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2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ron Lilly\Documents\OneDrive - University of Wales Trinity Saint David\Year 2\lectures\Alterntive Propulsions\Assignments\"/>
    </mc:Choice>
  </mc:AlternateContent>
  <xr:revisionPtr revIDLastSave="0" documentId="8_{FF477F70-E5BC-4886-AAD5-BC647D032CA8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809" i="1" l="1"/>
  <c r="X1809" i="1" s="1"/>
  <c r="Y1809" i="1" s="1"/>
  <c r="Z1809" i="1" s="1"/>
  <c r="U1809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9" i="1"/>
  <c r="S10" i="1"/>
  <c r="S11" i="1"/>
  <c r="S12" i="1"/>
  <c r="S13" i="1"/>
  <c r="S14" i="1"/>
  <c r="S15" i="1"/>
  <c r="S16" i="1"/>
  <c r="S8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9" i="1"/>
  <c r="I10" i="1"/>
  <c r="I11" i="1"/>
  <c r="I12" i="1"/>
  <c r="I13" i="1"/>
  <c r="I14" i="1"/>
  <c r="I15" i="1"/>
  <c r="I16" i="1"/>
  <c r="I17" i="1"/>
  <c r="I8" i="1"/>
  <c r="H1808" i="1"/>
  <c r="J180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J284" i="1" s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J290" i="1" s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J332" i="1" s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J348" i="1" s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J364" i="1" s="1"/>
  <c r="H365" i="1"/>
  <c r="J365" i="1" s="1"/>
  <c r="H366" i="1"/>
  <c r="J366" i="1" s="1"/>
  <c r="H367" i="1"/>
  <c r="J367" i="1" s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379" i="1"/>
  <c r="J379" i="1" s="1"/>
  <c r="H380" i="1"/>
  <c r="J380" i="1" s="1"/>
  <c r="H381" i="1"/>
  <c r="J381" i="1" s="1"/>
  <c r="H382" i="1"/>
  <c r="J382" i="1" s="1"/>
  <c r="H383" i="1"/>
  <c r="J383" i="1" s="1"/>
  <c r="H384" i="1"/>
  <c r="J384" i="1" s="1"/>
  <c r="H385" i="1"/>
  <c r="J385" i="1" s="1"/>
  <c r="H386" i="1"/>
  <c r="J386" i="1" s="1"/>
  <c r="H387" i="1"/>
  <c r="J387" i="1" s="1"/>
  <c r="H388" i="1"/>
  <c r="J388" i="1" s="1"/>
  <c r="H389" i="1"/>
  <c r="J389" i="1" s="1"/>
  <c r="H390" i="1"/>
  <c r="J390" i="1" s="1"/>
  <c r="H391" i="1"/>
  <c r="J391" i="1" s="1"/>
  <c r="H392" i="1"/>
  <c r="J392" i="1" s="1"/>
  <c r="H393" i="1"/>
  <c r="J393" i="1" s="1"/>
  <c r="H394" i="1"/>
  <c r="J394" i="1" s="1"/>
  <c r="H395" i="1"/>
  <c r="J395" i="1" s="1"/>
  <c r="H396" i="1"/>
  <c r="J396" i="1" s="1"/>
  <c r="H397" i="1"/>
  <c r="J397" i="1" s="1"/>
  <c r="H398" i="1"/>
  <c r="J398" i="1" s="1"/>
  <c r="H399" i="1"/>
  <c r="J399" i="1" s="1"/>
  <c r="H400" i="1"/>
  <c r="J400" i="1" s="1"/>
  <c r="H401" i="1"/>
  <c r="J401" i="1" s="1"/>
  <c r="H402" i="1"/>
  <c r="J402" i="1" s="1"/>
  <c r="H403" i="1"/>
  <c r="J403" i="1" s="1"/>
  <c r="H404" i="1"/>
  <c r="J404" i="1" s="1"/>
  <c r="H405" i="1"/>
  <c r="J405" i="1" s="1"/>
  <c r="H406" i="1"/>
  <c r="J406" i="1" s="1"/>
  <c r="H407" i="1"/>
  <c r="J407" i="1" s="1"/>
  <c r="H408" i="1"/>
  <c r="J408" i="1" s="1"/>
  <c r="H409" i="1"/>
  <c r="J409" i="1" s="1"/>
  <c r="H410" i="1"/>
  <c r="J410" i="1" s="1"/>
  <c r="H411" i="1"/>
  <c r="J411" i="1" s="1"/>
  <c r="H412" i="1"/>
  <c r="J412" i="1" s="1"/>
  <c r="H413" i="1"/>
  <c r="J413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0" i="1"/>
  <c r="J420" i="1" s="1"/>
  <c r="H421" i="1"/>
  <c r="J421" i="1" s="1"/>
  <c r="H422" i="1"/>
  <c r="J422" i="1" s="1"/>
  <c r="H423" i="1"/>
  <c r="J423" i="1" s="1"/>
  <c r="H424" i="1"/>
  <c r="J424" i="1" s="1"/>
  <c r="H425" i="1"/>
  <c r="J425" i="1" s="1"/>
  <c r="H426" i="1"/>
  <c r="J426" i="1" s="1"/>
  <c r="H427" i="1"/>
  <c r="J427" i="1" s="1"/>
  <c r="H428" i="1"/>
  <c r="J428" i="1" s="1"/>
  <c r="H429" i="1"/>
  <c r="J429" i="1" s="1"/>
  <c r="H430" i="1"/>
  <c r="J430" i="1" s="1"/>
  <c r="H431" i="1"/>
  <c r="J431" i="1" s="1"/>
  <c r="H432" i="1"/>
  <c r="J432" i="1" s="1"/>
  <c r="H433" i="1"/>
  <c r="J433" i="1" s="1"/>
  <c r="H434" i="1"/>
  <c r="J434" i="1" s="1"/>
  <c r="H435" i="1"/>
  <c r="J435" i="1" s="1"/>
  <c r="H436" i="1"/>
  <c r="J436" i="1" s="1"/>
  <c r="H437" i="1"/>
  <c r="J437" i="1" s="1"/>
  <c r="H438" i="1"/>
  <c r="J438" i="1" s="1"/>
  <c r="H439" i="1"/>
  <c r="J439" i="1" s="1"/>
  <c r="H440" i="1"/>
  <c r="J440" i="1" s="1"/>
  <c r="H441" i="1"/>
  <c r="J441" i="1" s="1"/>
  <c r="H442" i="1"/>
  <c r="J442" i="1" s="1"/>
  <c r="H443" i="1"/>
  <c r="J443" i="1" s="1"/>
  <c r="H444" i="1"/>
  <c r="J444" i="1" s="1"/>
  <c r="H445" i="1"/>
  <c r="J445" i="1" s="1"/>
  <c r="H446" i="1"/>
  <c r="J446" i="1" s="1"/>
  <c r="H447" i="1"/>
  <c r="J447" i="1" s="1"/>
  <c r="H448" i="1"/>
  <c r="J448" i="1" s="1"/>
  <c r="H449" i="1"/>
  <c r="J449" i="1" s="1"/>
  <c r="H450" i="1"/>
  <c r="J450" i="1" s="1"/>
  <c r="H451" i="1"/>
  <c r="J451" i="1" s="1"/>
  <c r="H452" i="1"/>
  <c r="J452" i="1" s="1"/>
  <c r="H453" i="1"/>
  <c r="J453" i="1" s="1"/>
  <c r="H454" i="1"/>
  <c r="J454" i="1" s="1"/>
  <c r="H455" i="1"/>
  <c r="J455" i="1" s="1"/>
  <c r="H456" i="1"/>
  <c r="J456" i="1" s="1"/>
  <c r="H457" i="1"/>
  <c r="J457" i="1" s="1"/>
  <c r="H458" i="1"/>
  <c r="J458" i="1" s="1"/>
  <c r="H459" i="1"/>
  <c r="J459" i="1" s="1"/>
  <c r="H460" i="1"/>
  <c r="J460" i="1" s="1"/>
  <c r="H461" i="1"/>
  <c r="J461" i="1" s="1"/>
  <c r="H462" i="1"/>
  <c r="J462" i="1" s="1"/>
  <c r="H463" i="1"/>
  <c r="J463" i="1" s="1"/>
  <c r="H464" i="1"/>
  <c r="J464" i="1" s="1"/>
  <c r="H465" i="1"/>
  <c r="J465" i="1" s="1"/>
  <c r="H466" i="1"/>
  <c r="J466" i="1" s="1"/>
  <c r="H467" i="1"/>
  <c r="J467" i="1" s="1"/>
  <c r="H468" i="1"/>
  <c r="J468" i="1" s="1"/>
  <c r="H469" i="1"/>
  <c r="J469" i="1" s="1"/>
  <c r="H470" i="1"/>
  <c r="J470" i="1" s="1"/>
  <c r="H471" i="1"/>
  <c r="J471" i="1" s="1"/>
  <c r="H472" i="1"/>
  <c r="J472" i="1" s="1"/>
  <c r="H473" i="1"/>
  <c r="J473" i="1" s="1"/>
  <c r="H474" i="1"/>
  <c r="J474" i="1" s="1"/>
  <c r="H475" i="1"/>
  <c r="J475" i="1" s="1"/>
  <c r="H476" i="1"/>
  <c r="J476" i="1" s="1"/>
  <c r="H477" i="1"/>
  <c r="J477" i="1" s="1"/>
  <c r="H478" i="1"/>
  <c r="J478" i="1" s="1"/>
  <c r="H479" i="1"/>
  <c r="J479" i="1" s="1"/>
  <c r="H480" i="1"/>
  <c r="J480" i="1" s="1"/>
  <c r="H481" i="1"/>
  <c r="J481" i="1" s="1"/>
  <c r="H482" i="1"/>
  <c r="J482" i="1" s="1"/>
  <c r="H483" i="1"/>
  <c r="J483" i="1" s="1"/>
  <c r="H484" i="1"/>
  <c r="J484" i="1" s="1"/>
  <c r="H485" i="1"/>
  <c r="J485" i="1" s="1"/>
  <c r="H486" i="1"/>
  <c r="J486" i="1" s="1"/>
  <c r="H487" i="1"/>
  <c r="J487" i="1" s="1"/>
  <c r="H488" i="1"/>
  <c r="J488" i="1" s="1"/>
  <c r="H489" i="1"/>
  <c r="J489" i="1" s="1"/>
  <c r="H490" i="1"/>
  <c r="J490" i="1" s="1"/>
  <c r="H491" i="1"/>
  <c r="J491" i="1" s="1"/>
  <c r="H492" i="1"/>
  <c r="J492" i="1" s="1"/>
  <c r="H493" i="1"/>
  <c r="J493" i="1" s="1"/>
  <c r="H494" i="1"/>
  <c r="J494" i="1" s="1"/>
  <c r="H495" i="1"/>
  <c r="J495" i="1" s="1"/>
  <c r="H496" i="1"/>
  <c r="J496" i="1" s="1"/>
  <c r="H497" i="1"/>
  <c r="J497" i="1" s="1"/>
  <c r="H498" i="1"/>
  <c r="J498" i="1" s="1"/>
  <c r="H499" i="1"/>
  <c r="J499" i="1" s="1"/>
  <c r="H500" i="1"/>
  <c r="J500" i="1" s="1"/>
  <c r="H501" i="1"/>
  <c r="J501" i="1" s="1"/>
  <c r="H502" i="1"/>
  <c r="J502" i="1" s="1"/>
  <c r="H503" i="1"/>
  <c r="J503" i="1" s="1"/>
  <c r="H504" i="1"/>
  <c r="J504" i="1" s="1"/>
  <c r="H505" i="1"/>
  <c r="J505" i="1" s="1"/>
  <c r="H506" i="1"/>
  <c r="J506" i="1" s="1"/>
  <c r="H507" i="1"/>
  <c r="J507" i="1" s="1"/>
  <c r="H508" i="1"/>
  <c r="J508" i="1" s="1"/>
  <c r="H509" i="1"/>
  <c r="J509" i="1" s="1"/>
  <c r="H510" i="1"/>
  <c r="J510" i="1" s="1"/>
  <c r="H511" i="1"/>
  <c r="J511" i="1" s="1"/>
  <c r="H512" i="1"/>
  <c r="J512" i="1" s="1"/>
  <c r="H513" i="1"/>
  <c r="J513" i="1" s="1"/>
  <c r="H514" i="1"/>
  <c r="J514" i="1" s="1"/>
  <c r="H515" i="1"/>
  <c r="J515" i="1" s="1"/>
  <c r="H516" i="1"/>
  <c r="J516" i="1" s="1"/>
  <c r="H517" i="1"/>
  <c r="J517" i="1" s="1"/>
  <c r="H518" i="1"/>
  <c r="J518" i="1" s="1"/>
  <c r="H519" i="1"/>
  <c r="J519" i="1" s="1"/>
  <c r="H520" i="1"/>
  <c r="J520" i="1" s="1"/>
  <c r="H521" i="1"/>
  <c r="J521" i="1" s="1"/>
  <c r="H522" i="1"/>
  <c r="J522" i="1" s="1"/>
  <c r="H523" i="1"/>
  <c r="J523" i="1" s="1"/>
  <c r="H524" i="1"/>
  <c r="J524" i="1" s="1"/>
  <c r="H525" i="1"/>
  <c r="J525" i="1" s="1"/>
  <c r="H526" i="1"/>
  <c r="J526" i="1" s="1"/>
  <c r="H527" i="1"/>
  <c r="J527" i="1" s="1"/>
  <c r="H528" i="1"/>
  <c r="J528" i="1" s="1"/>
  <c r="H529" i="1"/>
  <c r="J529" i="1" s="1"/>
  <c r="H530" i="1"/>
  <c r="J530" i="1" s="1"/>
  <c r="H531" i="1"/>
  <c r="J531" i="1" s="1"/>
  <c r="H532" i="1"/>
  <c r="J532" i="1" s="1"/>
  <c r="H533" i="1"/>
  <c r="J533" i="1" s="1"/>
  <c r="H534" i="1"/>
  <c r="J534" i="1" s="1"/>
  <c r="H535" i="1"/>
  <c r="J535" i="1" s="1"/>
  <c r="H536" i="1"/>
  <c r="J536" i="1" s="1"/>
  <c r="H537" i="1"/>
  <c r="J537" i="1" s="1"/>
  <c r="H538" i="1"/>
  <c r="J538" i="1" s="1"/>
  <c r="H539" i="1"/>
  <c r="J539" i="1" s="1"/>
  <c r="H540" i="1"/>
  <c r="J540" i="1" s="1"/>
  <c r="H541" i="1"/>
  <c r="J541" i="1" s="1"/>
  <c r="H542" i="1"/>
  <c r="J542" i="1" s="1"/>
  <c r="H543" i="1"/>
  <c r="J543" i="1" s="1"/>
  <c r="H544" i="1"/>
  <c r="J544" i="1" s="1"/>
  <c r="H545" i="1"/>
  <c r="J545" i="1" s="1"/>
  <c r="H546" i="1"/>
  <c r="J546" i="1" s="1"/>
  <c r="H547" i="1"/>
  <c r="J547" i="1" s="1"/>
  <c r="H548" i="1"/>
  <c r="J548" i="1" s="1"/>
  <c r="H549" i="1"/>
  <c r="J549" i="1" s="1"/>
  <c r="H550" i="1"/>
  <c r="J550" i="1" s="1"/>
  <c r="H551" i="1"/>
  <c r="J551" i="1" s="1"/>
  <c r="H552" i="1"/>
  <c r="J552" i="1" s="1"/>
  <c r="H553" i="1"/>
  <c r="J553" i="1" s="1"/>
  <c r="H554" i="1"/>
  <c r="J554" i="1" s="1"/>
  <c r="H555" i="1"/>
  <c r="J555" i="1" s="1"/>
  <c r="H556" i="1"/>
  <c r="J556" i="1" s="1"/>
  <c r="H557" i="1"/>
  <c r="J557" i="1" s="1"/>
  <c r="H558" i="1"/>
  <c r="J558" i="1" s="1"/>
  <c r="H559" i="1"/>
  <c r="J559" i="1" s="1"/>
  <c r="H560" i="1"/>
  <c r="J560" i="1" s="1"/>
  <c r="H561" i="1"/>
  <c r="J561" i="1" s="1"/>
  <c r="H562" i="1"/>
  <c r="J562" i="1" s="1"/>
  <c r="H563" i="1"/>
  <c r="J563" i="1" s="1"/>
  <c r="H564" i="1"/>
  <c r="J564" i="1" s="1"/>
  <c r="H565" i="1"/>
  <c r="J565" i="1" s="1"/>
  <c r="H566" i="1"/>
  <c r="J566" i="1" s="1"/>
  <c r="H567" i="1"/>
  <c r="J567" i="1" s="1"/>
  <c r="H568" i="1"/>
  <c r="J568" i="1" s="1"/>
  <c r="H569" i="1"/>
  <c r="J569" i="1" s="1"/>
  <c r="H570" i="1"/>
  <c r="J570" i="1" s="1"/>
  <c r="H571" i="1"/>
  <c r="J571" i="1" s="1"/>
  <c r="H572" i="1"/>
  <c r="J572" i="1" s="1"/>
  <c r="H573" i="1"/>
  <c r="J573" i="1" s="1"/>
  <c r="H574" i="1"/>
  <c r="J574" i="1" s="1"/>
  <c r="H575" i="1"/>
  <c r="J575" i="1" s="1"/>
  <c r="H576" i="1"/>
  <c r="J576" i="1" s="1"/>
  <c r="H577" i="1"/>
  <c r="J577" i="1" s="1"/>
  <c r="H578" i="1"/>
  <c r="J578" i="1" s="1"/>
  <c r="H579" i="1"/>
  <c r="J579" i="1" s="1"/>
  <c r="H580" i="1"/>
  <c r="J580" i="1" s="1"/>
  <c r="H581" i="1"/>
  <c r="J581" i="1" s="1"/>
  <c r="H582" i="1"/>
  <c r="J582" i="1" s="1"/>
  <c r="H583" i="1"/>
  <c r="J583" i="1" s="1"/>
  <c r="H584" i="1"/>
  <c r="J584" i="1" s="1"/>
  <c r="H585" i="1"/>
  <c r="J585" i="1" s="1"/>
  <c r="H586" i="1"/>
  <c r="J586" i="1" s="1"/>
  <c r="H587" i="1"/>
  <c r="J587" i="1" s="1"/>
  <c r="H588" i="1"/>
  <c r="J588" i="1" s="1"/>
  <c r="H589" i="1"/>
  <c r="J589" i="1" s="1"/>
  <c r="H590" i="1"/>
  <c r="J590" i="1" s="1"/>
  <c r="H591" i="1"/>
  <c r="J591" i="1" s="1"/>
  <c r="H592" i="1"/>
  <c r="J592" i="1" s="1"/>
  <c r="H593" i="1"/>
  <c r="J593" i="1" s="1"/>
  <c r="H594" i="1"/>
  <c r="J594" i="1" s="1"/>
  <c r="H595" i="1"/>
  <c r="J595" i="1" s="1"/>
  <c r="H596" i="1"/>
  <c r="J596" i="1" s="1"/>
  <c r="H597" i="1"/>
  <c r="J597" i="1" s="1"/>
  <c r="H598" i="1"/>
  <c r="J598" i="1" s="1"/>
  <c r="H599" i="1"/>
  <c r="J599" i="1" s="1"/>
  <c r="H600" i="1"/>
  <c r="J600" i="1" s="1"/>
  <c r="H601" i="1"/>
  <c r="J601" i="1" s="1"/>
  <c r="H602" i="1"/>
  <c r="J602" i="1" s="1"/>
  <c r="H603" i="1"/>
  <c r="J603" i="1" s="1"/>
  <c r="H604" i="1"/>
  <c r="J604" i="1" s="1"/>
  <c r="H605" i="1"/>
  <c r="J605" i="1" s="1"/>
  <c r="H606" i="1"/>
  <c r="J606" i="1" s="1"/>
  <c r="H607" i="1"/>
  <c r="J607" i="1" s="1"/>
  <c r="H608" i="1"/>
  <c r="J608" i="1" s="1"/>
  <c r="H609" i="1"/>
  <c r="J609" i="1" s="1"/>
  <c r="H610" i="1"/>
  <c r="J610" i="1" s="1"/>
  <c r="H611" i="1"/>
  <c r="J611" i="1" s="1"/>
  <c r="H612" i="1"/>
  <c r="J612" i="1" s="1"/>
  <c r="H613" i="1"/>
  <c r="J613" i="1" s="1"/>
  <c r="H614" i="1"/>
  <c r="J614" i="1" s="1"/>
  <c r="H615" i="1"/>
  <c r="J615" i="1" s="1"/>
  <c r="H616" i="1"/>
  <c r="J616" i="1" s="1"/>
  <c r="H617" i="1"/>
  <c r="J617" i="1" s="1"/>
  <c r="H618" i="1"/>
  <c r="J618" i="1" s="1"/>
  <c r="H619" i="1"/>
  <c r="J619" i="1" s="1"/>
  <c r="H620" i="1"/>
  <c r="J620" i="1" s="1"/>
  <c r="H621" i="1"/>
  <c r="J621" i="1" s="1"/>
  <c r="H622" i="1"/>
  <c r="J622" i="1" s="1"/>
  <c r="H623" i="1"/>
  <c r="J623" i="1" s="1"/>
  <c r="H624" i="1"/>
  <c r="J624" i="1" s="1"/>
  <c r="H625" i="1"/>
  <c r="J625" i="1" s="1"/>
  <c r="H626" i="1"/>
  <c r="J626" i="1" s="1"/>
  <c r="H627" i="1"/>
  <c r="J627" i="1" s="1"/>
  <c r="H628" i="1"/>
  <c r="J628" i="1" s="1"/>
  <c r="H629" i="1"/>
  <c r="J629" i="1" s="1"/>
  <c r="H630" i="1"/>
  <c r="J630" i="1" s="1"/>
  <c r="H631" i="1"/>
  <c r="J631" i="1" s="1"/>
  <c r="H632" i="1"/>
  <c r="J632" i="1" s="1"/>
  <c r="H633" i="1"/>
  <c r="J633" i="1" s="1"/>
  <c r="H634" i="1"/>
  <c r="J634" i="1" s="1"/>
  <c r="H635" i="1"/>
  <c r="J635" i="1" s="1"/>
  <c r="H636" i="1"/>
  <c r="J636" i="1" s="1"/>
  <c r="H637" i="1"/>
  <c r="J637" i="1" s="1"/>
  <c r="H638" i="1"/>
  <c r="J638" i="1" s="1"/>
  <c r="H639" i="1"/>
  <c r="J639" i="1" s="1"/>
  <c r="H640" i="1"/>
  <c r="J640" i="1" s="1"/>
  <c r="H641" i="1"/>
  <c r="J641" i="1" s="1"/>
  <c r="H642" i="1"/>
  <c r="J642" i="1" s="1"/>
  <c r="H643" i="1"/>
  <c r="J643" i="1" s="1"/>
  <c r="H644" i="1"/>
  <c r="J644" i="1" s="1"/>
  <c r="H645" i="1"/>
  <c r="J645" i="1" s="1"/>
  <c r="H646" i="1"/>
  <c r="J646" i="1" s="1"/>
  <c r="H647" i="1"/>
  <c r="J647" i="1" s="1"/>
  <c r="H648" i="1"/>
  <c r="J648" i="1" s="1"/>
  <c r="H649" i="1"/>
  <c r="J649" i="1" s="1"/>
  <c r="H650" i="1"/>
  <c r="J650" i="1" s="1"/>
  <c r="H651" i="1"/>
  <c r="J651" i="1" s="1"/>
  <c r="H652" i="1"/>
  <c r="J652" i="1" s="1"/>
  <c r="H653" i="1"/>
  <c r="J653" i="1" s="1"/>
  <c r="H654" i="1"/>
  <c r="J654" i="1" s="1"/>
  <c r="H655" i="1"/>
  <c r="J655" i="1" s="1"/>
  <c r="H656" i="1"/>
  <c r="J656" i="1" s="1"/>
  <c r="H657" i="1"/>
  <c r="J657" i="1" s="1"/>
  <c r="H658" i="1"/>
  <c r="J658" i="1" s="1"/>
  <c r="H659" i="1"/>
  <c r="J659" i="1" s="1"/>
  <c r="H660" i="1"/>
  <c r="J660" i="1" s="1"/>
  <c r="H661" i="1"/>
  <c r="J661" i="1" s="1"/>
  <c r="H662" i="1"/>
  <c r="J662" i="1" s="1"/>
  <c r="H663" i="1"/>
  <c r="J663" i="1" s="1"/>
  <c r="H664" i="1"/>
  <c r="J664" i="1" s="1"/>
  <c r="H665" i="1"/>
  <c r="J665" i="1" s="1"/>
  <c r="H666" i="1"/>
  <c r="J666" i="1" s="1"/>
  <c r="H667" i="1"/>
  <c r="J667" i="1" s="1"/>
  <c r="H668" i="1"/>
  <c r="J668" i="1" s="1"/>
  <c r="H669" i="1"/>
  <c r="J669" i="1" s="1"/>
  <c r="H670" i="1"/>
  <c r="J670" i="1" s="1"/>
  <c r="H671" i="1"/>
  <c r="J671" i="1" s="1"/>
  <c r="H672" i="1"/>
  <c r="J672" i="1" s="1"/>
  <c r="H673" i="1"/>
  <c r="J673" i="1" s="1"/>
  <c r="H674" i="1"/>
  <c r="J674" i="1" s="1"/>
  <c r="H675" i="1"/>
  <c r="J675" i="1" s="1"/>
  <c r="H676" i="1"/>
  <c r="J676" i="1" s="1"/>
  <c r="H677" i="1"/>
  <c r="J677" i="1" s="1"/>
  <c r="H678" i="1"/>
  <c r="J678" i="1" s="1"/>
  <c r="H679" i="1"/>
  <c r="J679" i="1" s="1"/>
  <c r="H680" i="1"/>
  <c r="J680" i="1" s="1"/>
  <c r="H681" i="1"/>
  <c r="J681" i="1" s="1"/>
  <c r="H682" i="1"/>
  <c r="J682" i="1" s="1"/>
  <c r="H683" i="1"/>
  <c r="J683" i="1" s="1"/>
  <c r="H684" i="1"/>
  <c r="J684" i="1" s="1"/>
  <c r="H685" i="1"/>
  <c r="J685" i="1" s="1"/>
  <c r="H686" i="1"/>
  <c r="J686" i="1" s="1"/>
  <c r="H687" i="1"/>
  <c r="J687" i="1" s="1"/>
  <c r="H688" i="1"/>
  <c r="J688" i="1" s="1"/>
  <c r="H689" i="1"/>
  <c r="J689" i="1" s="1"/>
  <c r="H690" i="1"/>
  <c r="J690" i="1" s="1"/>
  <c r="H691" i="1"/>
  <c r="J691" i="1" s="1"/>
  <c r="H692" i="1"/>
  <c r="J692" i="1" s="1"/>
  <c r="H693" i="1"/>
  <c r="J693" i="1" s="1"/>
  <c r="H694" i="1"/>
  <c r="J694" i="1" s="1"/>
  <c r="H695" i="1"/>
  <c r="J695" i="1" s="1"/>
  <c r="H696" i="1"/>
  <c r="J696" i="1" s="1"/>
  <c r="H697" i="1"/>
  <c r="J697" i="1" s="1"/>
  <c r="H698" i="1"/>
  <c r="J698" i="1" s="1"/>
  <c r="H699" i="1"/>
  <c r="J699" i="1" s="1"/>
  <c r="H700" i="1"/>
  <c r="J700" i="1" s="1"/>
  <c r="H701" i="1"/>
  <c r="J701" i="1" s="1"/>
  <c r="H702" i="1"/>
  <c r="J702" i="1" s="1"/>
  <c r="H703" i="1"/>
  <c r="J703" i="1" s="1"/>
  <c r="H704" i="1"/>
  <c r="J704" i="1" s="1"/>
  <c r="H705" i="1"/>
  <c r="J705" i="1" s="1"/>
  <c r="H706" i="1"/>
  <c r="J706" i="1" s="1"/>
  <c r="H707" i="1"/>
  <c r="J707" i="1" s="1"/>
  <c r="H708" i="1"/>
  <c r="J708" i="1" s="1"/>
  <c r="H709" i="1"/>
  <c r="J709" i="1" s="1"/>
  <c r="H710" i="1"/>
  <c r="J710" i="1" s="1"/>
  <c r="H711" i="1"/>
  <c r="J711" i="1" s="1"/>
  <c r="H712" i="1"/>
  <c r="J712" i="1" s="1"/>
  <c r="H713" i="1"/>
  <c r="J713" i="1" s="1"/>
  <c r="H714" i="1"/>
  <c r="J714" i="1" s="1"/>
  <c r="H715" i="1"/>
  <c r="J715" i="1" s="1"/>
  <c r="H716" i="1"/>
  <c r="J716" i="1" s="1"/>
  <c r="H717" i="1"/>
  <c r="J717" i="1" s="1"/>
  <c r="H718" i="1"/>
  <c r="J718" i="1" s="1"/>
  <c r="H719" i="1"/>
  <c r="J719" i="1" s="1"/>
  <c r="H720" i="1"/>
  <c r="J720" i="1" s="1"/>
  <c r="H721" i="1"/>
  <c r="J721" i="1" s="1"/>
  <c r="H722" i="1"/>
  <c r="J722" i="1" s="1"/>
  <c r="H723" i="1"/>
  <c r="J723" i="1" s="1"/>
  <c r="H724" i="1"/>
  <c r="J724" i="1" s="1"/>
  <c r="H725" i="1"/>
  <c r="J725" i="1" s="1"/>
  <c r="H726" i="1"/>
  <c r="J726" i="1" s="1"/>
  <c r="H727" i="1"/>
  <c r="J727" i="1" s="1"/>
  <c r="H728" i="1"/>
  <c r="J728" i="1" s="1"/>
  <c r="H729" i="1"/>
  <c r="J729" i="1" s="1"/>
  <c r="H730" i="1"/>
  <c r="J730" i="1" s="1"/>
  <c r="H731" i="1"/>
  <c r="J731" i="1" s="1"/>
  <c r="H732" i="1"/>
  <c r="J732" i="1" s="1"/>
  <c r="H733" i="1"/>
  <c r="J733" i="1" s="1"/>
  <c r="H734" i="1"/>
  <c r="J734" i="1" s="1"/>
  <c r="H735" i="1"/>
  <c r="J735" i="1" s="1"/>
  <c r="H736" i="1"/>
  <c r="J736" i="1" s="1"/>
  <c r="H737" i="1"/>
  <c r="J737" i="1" s="1"/>
  <c r="H738" i="1"/>
  <c r="J738" i="1" s="1"/>
  <c r="H739" i="1"/>
  <c r="J739" i="1" s="1"/>
  <c r="H740" i="1"/>
  <c r="J740" i="1" s="1"/>
  <c r="H741" i="1"/>
  <c r="J741" i="1" s="1"/>
  <c r="H742" i="1"/>
  <c r="J742" i="1" s="1"/>
  <c r="H743" i="1"/>
  <c r="J743" i="1" s="1"/>
  <c r="H744" i="1"/>
  <c r="J744" i="1" s="1"/>
  <c r="H745" i="1"/>
  <c r="J745" i="1" s="1"/>
  <c r="H746" i="1"/>
  <c r="J746" i="1" s="1"/>
  <c r="H747" i="1"/>
  <c r="J747" i="1" s="1"/>
  <c r="H748" i="1"/>
  <c r="J748" i="1" s="1"/>
  <c r="H749" i="1"/>
  <c r="J749" i="1" s="1"/>
  <c r="H750" i="1"/>
  <c r="J750" i="1" s="1"/>
  <c r="H751" i="1"/>
  <c r="J751" i="1" s="1"/>
  <c r="H752" i="1"/>
  <c r="J752" i="1" s="1"/>
  <c r="H753" i="1"/>
  <c r="J753" i="1" s="1"/>
  <c r="H754" i="1"/>
  <c r="J754" i="1" s="1"/>
  <c r="H755" i="1"/>
  <c r="J755" i="1" s="1"/>
  <c r="H756" i="1"/>
  <c r="J756" i="1" s="1"/>
  <c r="H757" i="1"/>
  <c r="J757" i="1" s="1"/>
  <c r="H758" i="1"/>
  <c r="J758" i="1" s="1"/>
  <c r="H759" i="1"/>
  <c r="J759" i="1" s="1"/>
  <c r="H760" i="1"/>
  <c r="J760" i="1" s="1"/>
  <c r="H761" i="1"/>
  <c r="J761" i="1" s="1"/>
  <c r="H762" i="1"/>
  <c r="J762" i="1" s="1"/>
  <c r="H763" i="1"/>
  <c r="J763" i="1" s="1"/>
  <c r="H764" i="1"/>
  <c r="J764" i="1" s="1"/>
  <c r="H765" i="1"/>
  <c r="J765" i="1" s="1"/>
  <c r="H766" i="1"/>
  <c r="J766" i="1" s="1"/>
  <c r="H767" i="1"/>
  <c r="J767" i="1" s="1"/>
  <c r="H768" i="1"/>
  <c r="J768" i="1" s="1"/>
  <c r="H769" i="1"/>
  <c r="J769" i="1" s="1"/>
  <c r="H770" i="1"/>
  <c r="J770" i="1" s="1"/>
  <c r="H771" i="1"/>
  <c r="J771" i="1" s="1"/>
  <c r="H772" i="1"/>
  <c r="J772" i="1" s="1"/>
  <c r="H773" i="1"/>
  <c r="J773" i="1" s="1"/>
  <c r="H774" i="1"/>
  <c r="J774" i="1" s="1"/>
  <c r="H775" i="1"/>
  <c r="J775" i="1" s="1"/>
  <c r="H776" i="1"/>
  <c r="J776" i="1" s="1"/>
  <c r="H777" i="1"/>
  <c r="J777" i="1" s="1"/>
  <c r="H778" i="1"/>
  <c r="J778" i="1" s="1"/>
  <c r="H779" i="1"/>
  <c r="J779" i="1" s="1"/>
  <c r="H780" i="1"/>
  <c r="J780" i="1" s="1"/>
  <c r="H781" i="1"/>
  <c r="J781" i="1" s="1"/>
  <c r="H782" i="1"/>
  <c r="J782" i="1" s="1"/>
  <c r="H783" i="1"/>
  <c r="J783" i="1" s="1"/>
  <c r="H784" i="1"/>
  <c r="J784" i="1" s="1"/>
  <c r="H785" i="1"/>
  <c r="J785" i="1" s="1"/>
  <c r="H786" i="1"/>
  <c r="J786" i="1" s="1"/>
  <c r="H787" i="1"/>
  <c r="J787" i="1" s="1"/>
  <c r="H788" i="1"/>
  <c r="J788" i="1" s="1"/>
  <c r="H789" i="1"/>
  <c r="J789" i="1" s="1"/>
  <c r="H790" i="1"/>
  <c r="J790" i="1" s="1"/>
  <c r="H791" i="1"/>
  <c r="J791" i="1" s="1"/>
  <c r="H792" i="1"/>
  <c r="J792" i="1" s="1"/>
  <c r="H793" i="1"/>
  <c r="J793" i="1" s="1"/>
  <c r="H794" i="1"/>
  <c r="J794" i="1" s="1"/>
  <c r="H795" i="1"/>
  <c r="J795" i="1" s="1"/>
  <c r="H796" i="1"/>
  <c r="J796" i="1" s="1"/>
  <c r="H797" i="1"/>
  <c r="J797" i="1" s="1"/>
  <c r="H798" i="1"/>
  <c r="J798" i="1" s="1"/>
  <c r="H799" i="1"/>
  <c r="J799" i="1" s="1"/>
  <c r="H800" i="1"/>
  <c r="J800" i="1" s="1"/>
  <c r="H801" i="1"/>
  <c r="J801" i="1" s="1"/>
  <c r="H802" i="1"/>
  <c r="J802" i="1" s="1"/>
  <c r="H803" i="1"/>
  <c r="J803" i="1" s="1"/>
  <c r="H804" i="1"/>
  <c r="J804" i="1" s="1"/>
  <c r="H805" i="1"/>
  <c r="J805" i="1" s="1"/>
  <c r="H806" i="1"/>
  <c r="J806" i="1" s="1"/>
  <c r="H807" i="1"/>
  <c r="J807" i="1" s="1"/>
  <c r="H808" i="1"/>
  <c r="J808" i="1" s="1"/>
  <c r="H809" i="1"/>
  <c r="J809" i="1" s="1"/>
  <c r="H810" i="1"/>
  <c r="J810" i="1" s="1"/>
  <c r="H811" i="1"/>
  <c r="J811" i="1" s="1"/>
  <c r="H812" i="1"/>
  <c r="J812" i="1" s="1"/>
  <c r="H813" i="1"/>
  <c r="J813" i="1" s="1"/>
  <c r="H814" i="1"/>
  <c r="J814" i="1" s="1"/>
  <c r="H815" i="1"/>
  <c r="J815" i="1" s="1"/>
  <c r="H816" i="1"/>
  <c r="J816" i="1" s="1"/>
  <c r="H817" i="1"/>
  <c r="J817" i="1" s="1"/>
  <c r="H818" i="1"/>
  <c r="J818" i="1" s="1"/>
  <c r="H819" i="1"/>
  <c r="J819" i="1" s="1"/>
  <c r="H820" i="1"/>
  <c r="J820" i="1" s="1"/>
  <c r="H821" i="1"/>
  <c r="J821" i="1" s="1"/>
  <c r="H822" i="1"/>
  <c r="J822" i="1" s="1"/>
  <c r="H823" i="1"/>
  <c r="J823" i="1" s="1"/>
  <c r="H824" i="1"/>
  <c r="J824" i="1" s="1"/>
  <c r="H825" i="1"/>
  <c r="J825" i="1" s="1"/>
  <c r="H826" i="1"/>
  <c r="J826" i="1" s="1"/>
  <c r="H827" i="1"/>
  <c r="J827" i="1" s="1"/>
  <c r="H828" i="1"/>
  <c r="J828" i="1" s="1"/>
  <c r="H829" i="1"/>
  <c r="J829" i="1" s="1"/>
  <c r="H830" i="1"/>
  <c r="J830" i="1" s="1"/>
  <c r="H831" i="1"/>
  <c r="J831" i="1" s="1"/>
  <c r="H832" i="1"/>
  <c r="J832" i="1" s="1"/>
  <c r="H833" i="1"/>
  <c r="J833" i="1" s="1"/>
  <c r="H834" i="1"/>
  <c r="J834" i="1" s="1"/>
  <c r="H835" i="1"/>
  <c r="J835" i="1" s="1"/>
  <c r="H836" i="1"/>
  <c r="J836" i="1" s="1"/>
  <c r="H837" i="1"/>
  <c r="J837" i="1" s="1"/>
  <c r="H838" i="1"/>
  <c r="J838" i="1" s="1"/>
  <c r="H839" i="1"/>
  <c r="J839" i="1" s="1"/>
  <c r="H840" i="1"/>
  <c r="J840" i="1" s="1"/>
  <c r="H841" i="1"/>
  <c r="J841" i="1" s="1"/>
  <c r="H842" i="1"/>
  <c r="J842" i="1" s="1"/>
  <c r="H843" i="1"/>
  <c r="J843" i="1" s="1"/>
  <c r="H844" i="1"/>
  <c r="J844" i="1" s="1"/>
  <c r="H845" i="1"/>
  <c r="J845" i="1" s="1"/>
  <c r="H846" i="1"/>
  <c r="J846" i="1" s="1"/>
  <c r="H847" i="1"/>
  <c r="J847" i="1" s="1"/>
  <c r="H848" i="1"/>
  <c r="J848" i="1" s="1"/>
  <c r="H849" i="1"/>
  <c r="J849" i="1" s="1"/>
  <c r="H850" i="1"/>
  <c r="J850" i="1" s="1"/>
  <c r="H851" i="1"/>
  <c r="J851" i="1" s="1"/>
  <c r="H852" i="1"/>
  <c r="J852" i="1" s="1"/>
  <c r="H853" i="1"/>
  <c r="J853" i="1" s="1"/>
  <c r="H854" i="1"/>
  <c r="J854" i="1" s="1"/>
  <c r="H855" i="1"/>
  <c r="J855" i="1" s="1"/>
  <c r="H856" i="1"/>
  <c r="J856" i="1" s="1"/>
  <c r="H857" i="1"/>
  <c r="J857" i="1" s="1"/>
  <c r="H858" i="1"/>
  <c r="J858" i="1" s="1"/>
  <c r="H859" i="1"/>
  <c r="J859" i="1" s="1"/>
  <c r="H860" i="1"/>
  <c r="J860" i="1" s="1"/>
  <c r="H861" i="1"/>
  <c r="J861" i="1" s="1"/>
  <c r="H862" i="1"/>
  <c r="J862" i="1" s="1"/>
  <c r="H863" i="1"/>
  <c r="J863" i="1" s="1"/>
  <c r="H864" i="1"/>
  <c r="J864" i="1" s="1"/>
  <c r="H865" i="1"/>
  <c r="J865" i="1" s="1"/>
  <c r="H866" i="1"/>
  <c r="J866" i="1" s="1"/>
  <c r="H867" i="1"/>
  <c r="J867" i="1" s="1"/>
  <c r="H868" i="1"/>
  <c r="J868" i="1" s="1"/>
  <c r="H869" i="1"/>
  <c r="J869" i="1" s="1"/>
  <c r="H870" i="1"/>
  <c r="J870" i="1" s="1"/>
  <c r="H871" i="1"/>
  <c r="J871" i="1" s="1"/>
  <c r="H872" i="1"/>
  <c r="J872" i="1" s="1"/>
  <c r="H873" i="1"/>
  <c r="J873" i="1" s="1"/>
  <c r="H874" i="1"/>
  <c r="J874" i="1" s="1"/>
  <c r="H875" i="1"/>
  <c r="J875" i="1" s="1"/>
  <c r="H876" i="1"/>
  <c r="J876" i="1" s="1"/>
  <c r="H877" i="1"/>
  <c r="J877" i="1" s="1"/>
  <c r="H878" i="1"/>
  <c r="J878" i="1" s="1"/>
  <c r="H879" i="1"/>
  <c r="J879" i="1" s="1"/>
  <c r="H880" i="1"/>
  <c r="J880" i="1" s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J887" i="1" s="1"/>
  <c r="H888" i="1"/>
  <c r="J888" i="1" s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J896" i="1" s="1"/>
  <c r="H897" i="1"/>
  <c r="J897" i="1" s="1"/>
  <c r="H898" i="1"/>
  <c r="J898" i="1" s="1"/>
  <c r="H899" i="1"/>
  <c r="J899" i="1" s="1"/>
  <c r="H900" i="1"/>
  <c r="J900" i="1" s="1"/>
  <c r="H901" i="1"/>
  <c r="J901" i="1" s="1"/>
  <c r="H902" i="1"/>
  <c r="J902" i="1" s="1"/>
  <c r="H903" i="1"/>
  <c r="J903" i="1" s="1"/>
  <c r="H904" i="1"/>
  <c r="J904" i="1" s="1"/>
  <c r="H905" i="1"/>
  <c r="J905" i="1" s="1"/>
  <c r="H906" i="1"/>
  <c r="J906" i="1" s="1"/>
  <c r="H907" i="1"/>
  <c r="J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J916" i="1" s="1"/>
  <c r="H917" i="1"/>
  <c r="J917" i="1" s="1"/>
  <c r="H918" i="1"/>
  <c r="J918" i="1" s="1"/>
  <c r="H919" i="1"/>
  <c r="J919" i="1" s="1"/>
  <c r="H920" i="1"/>
  <c r="J920" i="1" s="1"/>
  <c r="H921" i="1"/>
  <c r="J921" i="1" s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J928" i="1" s="1"/>
  <c r="H929" i="1"/>
  <c r="J929" i="1" s="1"/>
  <c r="H930" i="1"/>
  <c r="J930" i="1" s="1"/>
  <c r="H931" i="1"/>
  <c r="J931" i="1" s="1"/>
  <c r="H932" i="1"/>
  <c r="J932" i="1" s="1"/>
  <c r="H933" i="1"/>
  <c r="J933" i="1" s="1"/>
  <c r="H934" i="1"/>
  <c r="J934" i="1" s="1"/>
  <c r="H935" i="1"/>
  <c r="J935" i="1" s="1"/>
  <c r="H936" i="1"/>
  <c r="J936" i="1" s="1"/>
  <c r="H937" i="1"/>
  <c r="J937" i="1" s="1"/>
  <c r="H938" i="1"/>
  <c r="J938" i="1" s="1"/>
  <c r="H939" i="1"/>
  <c r="J939" i="1" s="1"/>
  <c r="H940" i="1"/>
  <c r="J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J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J956" i="1" s="1"/>
  <c r="H957" i="1"/>
  <c r="J957" i="1" s="1"/>
  <c r="H958" i="1"/>
  <c r="J958" i="1" s="1"/>
  <c r="H959" i="1"/>
  <c r="J959" i="1" s="1"/>
  <c r="H960" i="1"/>
  <c r="J960" i="1" s="1"/>
  <c r="H961" i="1"/>
  <c r="J961" i="1" s="1"/>
  <c r="H962" i="1"/>
  <c r="J962" i="1" s="1"/>
  <c r="H963" i="1"/>
  <c r="J963" i="1" s="1"/>
  <c r="H964" i="1"/>
  <c r="J964" i="1" s="1"/>
  <c r="H965" i="1"/>
  <c r="J965" i="1" s="1"/>
  <c r="H966" i="1"/>
  <c r="J966" i="1" s="1"/>
  <c r="H967" i="1"/>
  <c r="J967" i="1" s="1"/>
  <c r="H968" i="1"/>
  <c r="J968" i="1" s="1"/>
  <c r="H969" i="1"/>
  <c r="J969" i="1" s="1"/>
  <c r="H970" i="1"/>
  <c r="J970" i="1" s="1"/>
  <c r="H971" i="1"/>
  <c r="J971" i="1" s="1"/>
  <c r="H972" i="1"/>
  <c r="J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J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J991" i="1" s="1"/>
  <c r="H992" i="1"/>
  <c r="J992" i="1" s="1"/>
  <c r="H993" i="1"/>
  <c r="J993" i="1" s="1"/>
  <c r="H994" i="1"/>
  <c r="J994" i="1" s="1"/>
  <c r="H995" i="1"/>
  <c r="J995" i="1" s="1"/>
  <c r="H996" i="1"/>
  <c r="J996" i="1" s="1"/>
  <c r="H997" i="1"/>
  <c r="J997" i="1" s="1"/>
  <c r="H998" i="1"/>
  <c r="J998" i="1" s="1"/>
  <c r="H999" i="1"/>
  <c r="J999" i="1" s="1"/>
  <c r="H1000" i="1"/>
  <c r="J1000" i="1" s="1"/>
  <c r="H1001" i="1"/>
  <c r="J1001" i="1" s="1"/>
  <c r="H1002" i="1"/>
  <c r="J1002" i="1" s="1"/>
  <c r="H1003" i="1"/>
  <c r="J1003" i="1" s="1"/>
  <c r="H1004" i="1"/>
  <c r="J1004" i="1" s="1"/>
  <c r="H1005" i="1"/>
  <c r="J1005" i="1" s="1"/>
  <c r="H1006" i="1"/>
  <c r="J1006" i="1" s="1"/>
  <c r="H1007" i="1"/>
  <c r="J1007" i="1" s="1"/>
  <c r="H1008" i="1"/>
  <c r="J1008" i="1" s="1"/>
  <c r="H1009" i="1"/>
  <c r="J1009" i="1" s="1"/>
  <c r="H1010" i="1"/>
  <c r="J1010" i="1" s="1"/>
  <c r="H1011" i="1"/>
  <c r="J1011" i="1" s="1"/>
  <c r="H1012" i="1"/>
  <c r="J1012" i="1" s="1"/>
  <c r="H1013" i="1"/>
  <c r="J1013" i="1" s="1"/>
  <c r="H1014" i="1"/>
  <c r="J1014" i="1" s="1"/>
  <c r="H1015" i="1"/>
  <c r="J1015" i="1" s="1"/>
  <c r="H1016" i="1"/>
  <c r="J1016" i="1" s="1"/>
  <c r="H1017" i="1"/>
  <c r="J1017" i="1" s="1"/>
  <c r="H1018" i="1"/>
  <c r="J1018" i="1" s="1"/>
  <c r="H1019" i="1"/>
  <c r="J1019" i="1" s="1"/>
  <c r="H1020" i="1"/>
  <c r="J1020" i="1" s="1"/>
  <c r="H1021" i="1"/>
  <c r="J1021" i="1" s="1"/>
  <c r="H1022" i="1"/>
  <c r="J1022" i="1" s="1"/>
  <c r="H1023" i="1"/>
  <c r="J1023" i="1" s="1"/>
  <c r="H1024" i="1"/>
  <c r="J1024" i="1" s="1"/>
  <c r="H1025" i="1"/>
  <c r="J1025" i="1" s="1"/>
  <c r="H1026" i="1"/>
  <c r="J1026" i="1" s="1"/>
  <c r="H1027" i="1"/>
  <c r="J1027" i="1" s="1"/>
  <c r="H1028" i="1"/>
  <c r="J1028" i="1" s="1"/>
  <c r="H1029" i="1"/>
  <c r="J1029" i="1" s="1"/>
  <c r="H1030" i="1"/>
  <c r="J1030" i="1" s="1"/>
  <c r="H1031" i="1"/>
  <c r="J1031" i="1" s="1"/>
  <c r="H1032" i="1"/>
  <c r="J1032" i="1" s="1"/>
  <c r="H1033" i="1"/>
  <c r="J1033" i="1" s="1"/>
  <c r="H1034" i="1"/>
  <c r="J1034" i="1" s="1"/>
  <c r="H1035" i="1"/>
  <c r="J1035" i="1" s="1"/>
  <c r="H1036" i="1"/>
  <c r="J1036" i="1" s="1"/>
  <c r="H1037" i="1"/>
  <c r="J1037" i="1" s="1"/>
  <c r="H1038" i="1"/>
  <c r="J1038" i="1" s="1"/>
  <c r="H1039" i="1"/>
  <c r="J1039" i="1" s="1"/>
  <c r="H1040" i="1"/>
  <c r="J1040" i="1" s="1"/>
  <c r="H1041" i="1"/>
  <c r="J1041" i="1" s="1"/>
  <c r="H1042" i="1"/>
  <c r="J1042" i="1" s="1"/>
  <c r="H1043" i="1"/>
  <c r="J1043" i="1" s="1"/>
  <c r="H1044" i="1"/>
  <c r="J1044" i="1" s="1"/>
  <c r="H1045" i="1"/>
  <c r="J1045" i="1" s="1"/>
  <c r="H1046" i="1"/>
  <c r="J1046" i="1" s="1"/>
  <c r="H1047" i="1"/>
  <c r="J1047" i="1" s="1"/>
  <c r="H1048" i="1"/>
  <c r="J1048" i="1" s="1"/>
  <c r="H1049" i="1"/>
  <c r="J1049" i="1" s="1"/>
  <c r="H1050" i="1"/>
  <c r="J1050" i="1" s="1"/>
  <c r="H1051" i="1"/>
  <c r="J1051" i="1" s="1"/>
  <c r="H1052" i="1"/>
  <c r="J1052" i="1" s="1"/>
  <c r="H1053" i="1"/>
  <c r="J1053" i="1" s="1"/>
  <c r="H1054" i="1"/>
  <c r="J1054" i="1" s="1"/>
  <c r="H1055" i="1"/>
  <c r="J1055" i="1" s="1"/>
  <c r="H1056" i="1"/>
  <c r="J1056" i="1" s="1"/>
  <c r="H1057" i="1"/>
  <c r="J1057" i="1" s="1"/>
  <c r="H1058" i="1"/>
  <c r="J1058" i="1" s="1"/>
  <c r="H1059" i="1"/>
  <c r="J1059" i="1" s="1"/>
  <c r="H1060" i="1"/>
  <c r="J1060" i="1" s="1"/>
  <c r="H1061" i="1"/>
  <c r="J1061" i="1" s="1"/>
  <c r="H1062" i="1"/>
  <c r="J1062" i="1" s="1"/>
  <c r="H1063" i="1"/>
  <c r="J1063" i="1" s="1"/>
  <c r="H1064" i="1"/>
  <c r="J1064" i="1" s="1"/>
  <c r="H1065" i="1"/>
  <c r="J1065" i="1" s="1"/>
  <c r="H1066" i="1"/>
  <c r="J1066" i="1" s="1"/>
  <c r="H1067" i="1"/>
  <c r="J1067" i="1" s="1"/>
  <c r="H1068" i="1"/>
  <c r="J1068" i="1" s="1"/>
  <c r="H1069" i="1"/>
  <c r="J1069" i="1" s="1"/>
  <c r="H1070" i="1"/>
  <c r="J1070" i="1" s="1"/>
  <c r="H1071" i="1"/>
  <c r="J1071" i="1" s="1"/>
  <c r="H1072" i="1"/>
  <c r="J1072" i="1" s="1"/>
  <c r="H1073" i="1"/>
  <c r="J1073" i="1" s="1"/>
  <c r="H1074" i="1"/>
  <c r="J1074" i="1" s="1"/>
  <c r="H1075" i="1"/>
  <c r="J1075" i="1" s="1"/>
  <c r="H1076" i="1"/>
  <c r="J1076" i="1" s="1"/>
  <c r="H1077" i="1"/>
  <c r="J1077" i="1" s="1"/>
  <c r="H1078" i="1"/>
  <c r="J1078" i="1" s="1"/>
  <c r="H1079" i="1"/>
  <c r="J1079" i="1" s="1"/>
  <c r="H1080" i="1"/>
  <c r="J1080" i="1" s="1"/>
  <c r="H1081" i="1"/>
  <c r="J1081" i="1" s="1"/>
  <c r="H1082" i="1"/>
  <c r="J1082" i="1" s="1"/>
  <c r="H1083" i="1"/>
  <c r="J1083" i="1" s="1"/>
  <c r="H1084" i="1"/>
  <c r="J1084" i="1" s="1"/>
  <c r="H1085" i="1"/>
  <c r="J1085" i="1" s="1"/>
  <c r="H1086" i="1"/>
  <c r="J1086" i="1" s="1"/>
  <c r="H1087" i="1"/>
  <c r="J1087" i="1" s="1"/>
  <c r="H1088" i="1"/>
  <c r="J1088" i="1" s="1"/>
  <c r="H1089" i="1"/>
  <c r="J1089" i="1" s="1"/>
  <c r="H1090" i="1"/>
  <c r="J1090" i="1" s="1"/>
  <c r="H1091" i="1"/>
  <c r="J1091" i="1" s="1"/>
  <c r="H1092" i="1"/>
  <c r="J1092" i="1" s="1"/>
  <c r="H1093" i="1"/>
  <c r="J1093" i="1" s="1"/>
  <c r="H1094" i="1"/>
  <c r="J1094" i="1" s="1"/>
  <c r="H1095" i="1"/>
  <c r="J1095" i="1" s="1"/>
  <c r="H1096" i="1"/>
  <c r="J1096" i="1" s="1"/>
  <c r="H1097" i="1"/>
  <c r="J1097" i="1" s="1"/>
  <c r="H1098" i="1"/>
  <c r="J1098" i="1" s="1"/>
  <c r="H1099" i="1"/>
  <c r="J1099" i="1" s="1"/>
  <c r="H1100" i="1"/>
  <c r="J1100" i="1" s="1"/>
  <c r="H1101" i="1"/>
  <c r="J1101" i="1" s="1"/>
  <c r="H1102" i="1"/>
  <c r="J1102" i="1" s="1"/>
  <c r="H1103" i="1"/>
  <c r="J1103" i="1" s="1"/>
  <c r="H1104" i="1"/>
  <c r="J1104" i="1" s="1"/>
  <c r="H1105" i="1"/>
  <c r="J1105" i="1" s="1"/>
  <c r="H1106" i="1"/>
  <c r="J1106" i="1" s="1"/>
  <c r="H1107" i="1"/>
  <c r="J1107" i="1" s="1"/>
  <c r="H1108" i="1"/>
  <c r="J1108" i="1" s="1"/>
  <c r="H1109" i="1"/>
  <c r="J1109" i="1" s="1"/>
  <c r="H1110" i="1"/>
  <c r="J1110" i="1" s="1"/>
  <c r="H1111" i="1"/>
  <c r="J1111" i="1" s="1"/>
  <c r="H1112" i="1"/>
  <c r="J1112" i="1" s="1"/>
  <c r="H1113" i="1"/>
  <c r="J1113" i="1" s="1"/>
  <c r="H1114" i="1"/>
  <c r="J1114" i="1" s="1"/>
  <c r="H1115" i="1"/>
  <c r="J1115" i="1" s="1"/>
  <c r="H1116" i="1"/>
  <c r="J1116" i="1" s="1"/>
  <c r="H1117" i="1"/>
  <c r="J1117" i="1" s="1"/>
  <c r="H1118" i="1"/>
  <c r="J1118" i="1" s="1"/>
  <c r="H1119" i="1"/>
  <c r="J1119" i="1" s="1"/>
  <c r="H1120" i="1"/>
  <c r="J1120" i="1" s="1"/>
  <c r="H1121" i="1"/>
  <c r="J1121" i="1" s="1"/>
  <c r="H1122" i="1"/>
  <c r="J1122" i="1" s="1"/>
  <c r="H1123" i="1"/>
  <c r="J1123" i="1" s="1"/>
  <c r="H1124" i="1"/>
  <c r="J1124" i="1" s="1"/>
  <c r="H1125" i="1"/>
  <c r="J1125" i="1" s="1"/>
  <c r="H1126" i="1"/>
  <c r="J1126" i="1" s="1"/>
  <c r="H1127" i="1"/>
  <c r="J1127" i="1" s="1"/>
  <c r="H1128" i="1"/>
  <c r="J1128" i="1" s="1"/>
  <c r="H1129" i="1"/>
  <c r="J1129" i="1" s="1"/>
  <c r="H1130" i="1"/>
  <c r="J1130" i="1" s="1"/>
  <c r="H1131" i="1"/>
  <c r="J1131" i="1" s="1"/>
  <c r="H1132" i="1"/>
  <c r="J1132" i="1" s="1"/>
  <c r="H1133" i="1"/>
  <c r="J1133" i="1" s="1"/>
  <c r="H1134" i="1"/>
  <c r="J1134" i="1" s="1"/>
  <c r="H1135" i="1"/>
  <c r="J1135" i="1" s="1"/>
  <c r="H1136" i="1"/>
  <c r="J1136" i="1" s="1"/>
  <c r="H1137" i="1"/>
  <c r="J1137" i="1" s="1"/>
  <c r="H1138" i="1"/>
  <c r="J1138" i="1" s="1"/>
  <c r="H1139" i="1"/>
  <c r="J1139" i="1" s="1"/>
  <c r="H1140" i="1"/>
  <c r="J1140" i="1" s="1"/>
  <c r="H1141" i="1"/>
  <c r="J1141" i="1" s="1"/>
  <c r="H1142" i="1"/>
  <c r="J1142" i="1" s="1"/>
  <c r="H1143" i="1"/>
  <c r="J1143" i="1" s="1"/>
  <c r="H1144" i="1"/>
  <c r="J1144" i="1" s="1"/>
  <c r="H1145" i="1"/>
  <c r="J1145" i="1" s="1"/>
  <c r="H1146" i="1"/>
  <c r="J1146" i="1" s="1"/>
  <c r="H1147" i="1"/>
  <c r="J1147" i="1" s="1"/>
  <c r="H1148" i="1"/>
  <c r="J1148" i="1" s="1"/>
  <c r="H1149" i="1"/>
  <c r="J1149" i="1" s="1"/>
  <c r="H1150" i="1"/>
  <c r="J1150" i="1" s="1"/>
  <c r="H1151" i="1"/>
  <c r="J1151" i="1" s="1"/>
  <c r="H1152" i="1"/>
  <c r="J1152" i="1" s="1"/>
  <c r="H1153" i="1"/>
  <c r="J1153" i="1" s="1"/>
  <c r="H1154" i="1"/>
  <c r="J1154" i="1" s="1"/>
  <c r="H1155" i="1"/>
  <c r="J1155" i="1" s="1"/>
  <c r="H1156" i="1"/>
  <c r="J1156" i="1" s="1"/>
  <c r="H1157" i="1"/>
  <c r="J1157" i="1" s="1"/>
  <c r="H1158" i="1"/>
  <c r="J1158" i="1" s="1"/>
  <c r="H1159" i="1"/>
  <c r="J1159" i="1" s="1"/>
  <c r="H1160" i="1"/>
  <c r="J1160" i="1" s="1"/>
  <c r="H1161" i="1"/>
  <c r="J1161" i="1" s="1"/>
  <c r="H1162" i="1"/>
  <c r="J1162" i="1" s="1"/>
  <c r="H1163" i="1"/>
  <c r="J1163" i="1" s="1"/>
  <c r="H1164" i="1"/>
  <c r="J1164" i="1" s="1"/>
  <c r="H1165" i="1"/>
  <c r="J1165" i="1" s="1"/>
  <c r="H1166" i="1"/>
  <c r="J1166" i="1" s="1"/>
  <c r="H1167" i="1"/>
  <c r="J1167" i="1" s="1"/>
  <c r="H1168" i="1"/>
  <c r="J1168" i="1" s="1"/>
  <c r="H1169" i="1"/>
  <c r="J1169" i="1" s="1"/>
  <c r="H1170" i="1"/>
  <c r="J1170" i="1" s="1"/>
  <c r="H1171" i="1"/>
  <c r="J1171" i="1" s="1"/>
  <c r="H1172" i="1"/>
  <c r="J1172" i="1" s="1"/>
  <c r="H1173" i="1"/>
  <c r="J1173" i="1" s="1"/>
  <c r="H1174" i="1"/>
  <c r="J1174" i="1" s="1"/>
  <c r="H1175" i="1"/>
  <c r="J1175" i="1" s="1"/>
  <c r="H1176" i="1"/>
  <c r="J1176" i="1" s="1"/>
  <c r="H1177" i="1"/>
  <c r="J1177" i="1" s="1"/>
  <c r="H1178" i="1"/>
  <c r="J1178" i="1" s="1"/>
  <c r="H1179" i="1"/>
  <c r="J1179" i="1" s="1"/>
  <c r="H1180" i="1"/>
  <c r="J1180" i="1" s="1"/>
  <c r="H1181" i="1"/>
  <c r="J1181" i="1" s="1"/>
  <c r="H1182" i="1"/>
  <c r="J1182" i="1" s="1"/>
  <c r="H1183" i="1"/>
  <c r="J1183" i="1" s="1"/>
  <c r="H1184" i="1"/>
  <c r="J1184" i="1" s="1"/>
  <c r="H1185" i="1"/>
  <c r="J1185" i="1" s="1"/>
  <c r="H1186" i="1"/>
  <c r="J1186" i="1" s="1"/>
  <c r="H1187" i="1"/>
  <c r="J1187" i="1" s="1"/>
  <c r="H1188" i="1"/>
  <c r="J1188" i="1" s="1"/>
  <c r="H1189" i="1"/>
  <c r="J1189" i="1" s="1"/>
  <c r="H1190" i="1"/>
  <c r="J1190" i="1" s="1"/>
  <c r="H1191" i="1"/>
  <c r="J1191" i="1" s="1"/>
  <c r="H1192" i="1"/>
  <c r="J1192" i="1" s="1"/>
  <c r="H1193" i="1"/>
  <c r="J1193" i="1" s="1"/>
  <c r="H1194" i="1"/>
  <c r="J1194" i="1" s="1"/>
  <c r="H1195" i="1"/>
  <c r="J1195" i="1" s="1"/>
  <c r="H1196" i="1"/>
  <c r="J1196" i="1" s="1"/>
  <c r="H1197" i="1"/>
  <c r="J1197" i="1" s="1"/>
  <c r="H1198" i="1"/>
  <c r="J1198" i="1" s="1"/>
  <c r="H1199" i="1"/>
  <c r="J1199" i="1" s="1"/>
  <c r="H1200" i="1"/>
  <c r="J1200" i="1" s="1"/>
  <c r="H1201" i="1"/>
  <c r="J1201" i="1" s="1"/>
  <c r="H1202" i="1"/>
  <c r="J1202" i="1" s="1"/>
  <c r="H1203" i="1"/>
  <c r="J1203" i="1" s="1"/>
  <c r="H1204" i="1"/>
  <c r="J1204" i="1" s="1"/>
  <c r="H1205" i="1"/>
  <c r="J1205" i="1" s="1"/>
  <c r="H1206" i="1"/>
  <c r="J1206" i="1" s="1"/>
  <c r="H1207" i="1"/>
  <c r="J1207" i="1" s="1"/>
  <c r="H1208" i="1"/>
  <c r="J1208" i="1" s="1"/>
  <c r="H1209" i="1"/>
  <c r="J1209" i="1" s="1"/>
  <c r="H1210" i="1"/>
  <c r="J1210" i="1" s="1"/>
  <c r="H1211" i="1"/>
  <c r="J1211" i="1" s="1"/>
  <c r="H1212" i="1"/>
  <c r="J1212" i="1" s="1"/>
  <c r="H1213" i="1"/>
  <c r="J1213" i="1" s="1"/>
  <c r="H1214" i="1"/>
  <c r="J1214" i="1" s="1"/>
  <c r="H1215" i="1"/>
  <c r="J1215" i="1" s="1"/>
  <c r="H1216" i="1"/>
  <c r="J1216" i="1" s="1"/>
  <c r="H1217" i="1"/>
  <c r="J1217" i="1" s="1"/>
  <c r="H1218" i="1"/>
  <c r="J1218" i="1" s="1"/>
  <c r="H1219" i="1"/>
  <c r="J1219" i="1" s="1"/>
  <c r="H1220" i="1"/>
  <c r="J1220" i="1" s="1"/>
  <c r="H1221" i="1"/>
  <c r="J1221" i="1" s="1"/>
  <c r="H1222" i="1"/>
  <c r="J1222" i="1" s="1"/>
  <c r="H1223" i="1"/>
  <c r="J1223" i="1" s="1"/>
  <c r="H1224" i="1"/>
  <c r="J1224" i="1" s="1"/>
  <c r="H1225" i="1"/>
  <c r="J1225" i="1" s="1"/>
  <c r="H1226" i="1"/>
  <c r="J1226" i="1" s="1"/>
  <c r="H1227" i="1"/>
  <c r="J1227" i="1" s="1"/>
  <c r="H1228" i="1"/>
  <c r="J1228" i="1" s="1"/>
  <c r="H1229" i="1"/>
  <c r="J1229" i="1" s="1"/>
  <c r="H1230" i="1"/>
  <c r="J1230" i="1" s="1"/>
  <c r="H1231" i="1"/>
  <c r="J1231" i="1" s="1"/>
  <c r="H1232" i="1"/>
  <c r="J1232" i="1" s="1"/>
  <c r="H1233" i="1"/>
  <c r="J1233" i="1" s="1"/>
  <c r="H1234" i="1"/>
  <c r="J1234" i="1" s="1"/>
  <c r="H1235" i="1"/>
  <c r="J1235" i="1" s="1"/>
  <c r="H1236" i="1"/>
  <c r="J1236" i="1" s="1"/>
  <c r="H1237" i="1"/>
  <c r="J1237" i="1" s="1"/>
  <c r="H1238" i="1"/>
  <c r="J1238" i="1" s="1"/>
  <c r="H1239" i="1"/>
  <c r="J1239" i="1" s="1"/>
  <c r="H1240" i="1"/>
  <c r="J1240" i="1" s="1"/>
  <c r="H1241" i="1"/>
  <c r="J1241" i="1" s="1"/>
  <c r="H1242" i="1"/>
  <c r="J1242" i="1" s="1"/>
  <c r="H1243" i="1"/>
  <c r="J1243" i="1" s="1"/>
  <c r="H1244" i="1"/>
  <c r="J1244" i="1" s="1"/>
  <c r="H1245" i="1"/>
  <c r="J1245" i="1" s="1"/>
  <c r="H1246" i="1"/>
  <c r="J1246" i="1" s="1"/>
  <c r="H1247" i="1"/>
  <c r="J1247" i="1" s="1"/>
  <c r="H1248" i="1"/>
  <c r="J1248" i="1" s="1"/>
  <c r="H1249" i="1"/>
  <c r="J1249" i="1" s="1"/>
  <c r="H1250" i="1"/>
  <c r="J1250" i="1" s="1"/>
  <c r="H1251" i="1"/>
  <c r="J1251" i="1" s="1"/>
  <c r="H1252" i="1"/>
  <c r="J1252" i="1" s="1"/>
  <c r="H1253" i="1"/>
  <c r="J1253" i="1" s="1"/>
  <c r="H1254" i="1"/>
  <c r="J1254" i="1" s="1"/>
  <c r="H1255" i="1"/>
  <c r="J1255" i="1" s="1"/>
  <c r="H1256" i="1"/>
  <c r="J1256" i="1" s="1"/>
  <c r="H1257" i="1"/>
  <c r="J1257" i="1" s="1"/>
  <c r="H1258" i="1"/>
  <c r="J1258" i="1" s="1"/>
  <c r="H1259" i="1"/>
  <c r="J1259" i="1" s="1"/>
  <c r="H1260" i="1"/>
  <c r="J1260" i="1" s="1"/>
  <c r="H1261" i="1"/>
  <c r="J1261" i="1" s="1"/>
  <c r="H1262" i="1"/>
  <c r="J1262" i="1" s="1"/>
  <c r="H1263" i="1"/>
  <c r="J1263" i="1" s="1"/>
  <c r="H1264" i="1"/>
  <c r="J1264" i="1" s="1"/>
  <c r="H1265" i="1"/>
  <c r="J1265" i="1" s="1"/>
  <c r="H1266" i="1"/>
  <c r="J1266" i="1" s="1"/>
  <c r="H1267" i="1"/>
  <c r="J1267" i="1" s="1"/>
  <c r="H1268" i="1"/>
  <c r="J1268" i="1" s="1"/>
  <c r="H1269" i="1"/>
  <c r="J1269" i="1" s="1"/>
  <c r="H1270" i="1"/>
  <c r="J1270" i="1" s="1"/>
  <c r="H1271" i="1"/>
  <c r="J1271" i="1" s="1"/>
  <c r="H1272" i="1"/>
  <c r="J1272" i="1" s="1"/>
  <c r="H1273" i="1"/>
  <c r="J1273" i="1" s="1"/>
  <c r="H1274" i="1"/>
  <c r="J1274" i="1" s="1"/>
  <c r="H1275" i="1"/>
  <c r="J1275" i="1" s="1"/>
  <c r="H1276" i="1"/>
  <c r="J1276" i="1" s="1"/>
  <c r="H1277" i="1"/>
  <c r="J1277" i="1" s="1"/>
  <c r="H1278" i="1"/>
  <c r="J1278" i="1" s="1"/>
  <c r="H1279" i="1"/>
  <c r="J1279" i="1" s="1"/>
  <c r="H1280" i="1"/>
  <c r="J1280" i="1" s="1"/>
  <c r="H1281" i="1"/>
  <c r="J1281" i="1" s="1"/>
  <c r="H1282" i="1"/>
  <c r="J1282" i="1" s="1"/>
  <c r="H1283" i="1"/>
  <c r="J1283" i="1" s="1"/>
  <c r="H1284" i="1"/>
  <c r="J1284" i="1" s="1"/>
  <c r="H1285" i="1"/>
  <c r="J1285" i="1" s="1"/>
  <c r="H1286" i="1"/>
  <c r="J1286" i="1" s="1"/>
  <c r="H1287" i="1"/>
  <c r="J1287" i="1" s="1"/>
  <c r="H1288" i="1"/>
  <c r="J1288" i="1" s="1"/>
  <c r="H1289" i="1"/>
  <c r="J1289" i="1" s="1"/>
  <c r="H1290" i="1"/>
  <c r="J1290" i="1" s="1"/>
  <c r="H1291" i="1"/>
  <c r="J1291" i="1" s="1"/>
  <c r="H1292" i="1"/>
  <c r="J1292" i="1" s="1"/>
  <c r="H1293" i="1"/>
  <c r="J1293" i="1" s="1"/>
  <c r="H1294" i="1"/>
  <c r="J1294" i="1" s="1"/>
  <c r="H1295" i="1"/>
  <c r="J1295" i="1" s="1"/>
  <c r="H1296" i="1"/>
  <c r="J1296" i="1" s="1"/>
  <c r="H1297" i="1"/>
  <c r="J1297" i="1" s="1"/>
  <c r="H1298" i="1"/>
  <c r="J1298" i="1" s="1"/>
  <c r="H1299" i="1"/>
  <c r="J1299" i="1" s="1"/>
  <c r="H1300" i="1"/>
  <c r="J1300" i="1" s="1"/>
  <c r="H1301" i="1"/>
  <c r="J1301" i="1" s="1"/>
  <c r="H1302" i="1"/>
  <c r="J1302" i="1" s="1"/>
  <c r="H1303" i="1"/>
  <c r="J1303" i="1" s="1"/>
  <c r="H1304" i="1"/>
  <c r="J1304" i="1" s="1"/>
  <c r="H1305" i="1"/>
  <c r="J1305" i="1" s="1"/>
  <c r="H1306" i="1"/>
  <c r="J1306" i="1" s="1"/>
  <c r="H1307" i="1"/>
  <c r="J1307" i="1" s="1"/>
  <c r="H1308" i="1"/>
  <c r="J1308" i="1" s="1"/>
  <c r="H1309" i="1"/>
  <c r="J1309" i="1" s="1"/>
  <c r="H1310" i="1"/>
  <c r="J1310" i="1" s="1"/>
  <c r="H1311" i="1"/>
  <c r="J1311" i="1" s="1"/>
  <c r="H1312" i="1"/>
  <c r="J1312" i="1" s="1"/>
  <c r="H1313" i="1"/>
  <c r="J1313" i="1" s="1"/>
  <c r="H1314" i="1"/>
  <c r="J1314" i="1" s="1"/>
  <c r="H1315" i="1"/>
  <c r="J1315" i="1" s="1"/>
  <c r="H1316" i="1"/>
  <c r="J1316" i="1" s="1"/>
  <c r="H1317" i="1"/>
  <c r="J1317" i="1" s="1"/>
  <c r="H1318" i="1"/>
  <c r="J1318" i="1" s="1"/>
  <c r="H1319" i="1"/>
  <c r="J1319" i="1" s="1"/>
  <c r="H1320" i="1"/>
  <c r="J1320" i="1" s="1"/>
  <c r="H1321" i="1"/>
  <c r="J1321" i="1" s="1"/>
  <c r="H1322" i="1"/>
  <c r="J1322" i="1" s="1"/>
  <c r="H1323" i="1"/>
  <c r="J1323" i="1" s="1"/>
  <c r="H1324" i="1"/>
  <c r="J1324" i="1" s="1"/>
  <c r="H1325" i="1"/>
  <c r="J1325" i="1" s="1"/>
  <c r="H1326" i="1"/>
  <c r="J1326" i="1" s="1"/>
  <c r="H1327" i="1"/>
  <c r="J1327" i="1" s="1"/>
  <c r="H1328" i="1"/>
  <c r="J1328" i="1" s="1"/>
  <c r="H1329" i="1"/>
  <c r="J1329" i="1" s="1"/>
  <c r="H1330" i="1"/>
  <c r="J1330" i="1" s="1"/>
  <c r="H1331" i="1"/>
  <c r="J1331" i="1" s="1"/>
  <c r="H1332" i="1"/>
  <c r="J1332" i="1" s="1"/>
  <c r="H1333" i="1"/>
  <c r="J1333" i="1" s="1"/>
  <c r="H1334" i="1"/>
  <c r="J1334" i="1" s="1"/>
  <c r="H1335" i="1"/>
  <c r="J1335" i="1" s="1"/>
  <c r="H1336" i="1"/>
  <c r="J1336" i="1" s="1"/>
  <c r="H1337" i="1"/>
  <c r="J1337" i="1" s="1"/>
  <c r="H1338" i="1"/>
  <c r="J1338" i="1" s="1"/>
  <c r="H1339" i="1"/>
  <c r="J1339" i="1" s="1"/>
  <c r="H1340" i="1"/>
  <c r="J1340" i="1" s="1"/>
  <c r="H1341" i="1"/>
  <c r="J1341" i="1" s="1"/>
  <c r="H1342" i="1"/>
  <c r="J1342" i="1" s="1"/>
  <c r="H1343" i="1"/>
  <c r="J1343" i="1" s="1"/>
  <c r="H1344" i="1"/>
  <c r="J1344" i="1" s="1"/>
  <c r="H1345" i="1"/>
  <c r="J1345" i="1" s="1"/>
  <c r="H1346" i="1"/>
  <c r="J1346" i="1" s="1"/>
  <c r="H1347" i="1"/>
  <c r="J1347" i="1" s="1"/>
  <c r="H1348" i="1"/>
  <c r="J1348" i="1" s="1"/>
  <c r="H1349" i="1"/>
  <c r="J1349" i="1" s="1"/>
  <c r="H1350" i="1"/>
  <c r="J1350" i="1" s="1"/>
  <c r="H1351" i="1"/>
  <c r="J1351" i="1" s="1"/>
  <c r="H1352" i="1"/>
  <c r="J1352" i="1" s="1"/>
  <c r="H1353" i="1"/>
  <c r="J1353" i="1" s="1"/>
  <c r="H1354" i="1"/>
  <c r="J1354" i="1" s="1"/>
  <c r="H1355" i="1"/>
  <c r="J1355" i="1" s="1"/>
  <c r="H1356" i="1"/>
  <c r="J1356" i="1" s="1"/>
  <c r="H1357" i="1"/>
  <c r="J1357" i="1" s="1"/>
  <c r="H1358" i="1"/>
  <c r="J1358" i="1" s="1"/>
  <c r="H1359" i="1"/>
  <c r="J1359" i="1" s="1"/>
  <c r="H1360" i="1"/>
  <c r="J1360" i="1" s="1"/>
  <c r="H1361" i="1"/>
  <c r="J1361" i="1" s="1"/>
  <c r="H1362" i="1"/>
  <c r="J1362" i="1" s="1"/>
  <c r="H1363" i="1"/>
  <c r="J1363" i="1" s="1"/>
  <c r="H1364" i="1"/>
  <c r="J1364" i="1" s="1"/>
  <c r="H1365" i="1"/>
  <c r="J1365" i="1" s="1"/>
  <c r="H1366" i="1"/>
  <c r="J1366" i="1" s="1"/>
  <c r="H1367" i="1"/>
  <c r="J1367" i="1" s="1"/>
  <c r="H1368" i="1"/>
  <c r="J1368" i="1" s="1"/>
  <c r="H1369" i="1"/>
  <c r="J1369" i="1" s="1"/>
  <c r="H1370" i="1"/>
  <c r="J1370" i="1" s="1"/>
  <c r="H1371" i="1"/>
  <c r="J1371" i="1" s="1"/>
  <c r="H1372" i="1"/>
  <c r="J1372" i="1" s="1"/>
  <c r="H1373" i="1"/>
  <c r="J1373" i="1" s="1"/>
  <c r="H1374" i="1"/>
  <c r="J1374" i="1" s="1"/>
  <c r="H1375" i="1"/>
  <c r="J1375" i="1" s="1"/>
  <c r="H1376" i="1"/>
  <c r="J1376" i="1" s="1"/>
  <c r="H1377" i="1"/>
  <c r="J1377" i="1" s="1"/>
  <c r="H1378" i="1"/>
  <c r="J1378" i="1" s="1"/>
  <c r="H1379" i="1"/>
  <c r="J1379" i="1" s="1"/>
  <c r="H1380" i="1"/>
  <c r="J1380" i="1" s="1"/>
  <c r="H1381" i="1"/>
  <c r="J1381" i="1" s="1"/>
  <c r="H1382" i="1"/>
  <c r="J1382" i="1" s="1"/>
  <c r="H1383" i="1"/>
  <c r="J1383" i="1" s="1"/>
  <c r="H1384" i="1"/>
  <c r="J1384" i="1" s="1"/>
  <c r="H1385" i="1"/>
  <c r="J1385" i="1" s="1"/>
  <c r="H1386" i="1"/>
  <c r="J1386" i="1" s="1"/>
  <c r="H1387" i="1"/>
  <c r="J1387" i="1" s="1"/>
  <c r="H1388" i="1"/>
  <c r="J1388" i="1" s="1"/>
  <c r="H1389" i="1"/>
  <c r="J1389" i="1" s="1"/>
  <c r="H1390" i="1"/>
  <c r="J1390" i="1" s="1"/>
  <c r="H1391" i="1"/>
  <c r="J1391" i="1" s="1"/>
  <c r="H1392" i="1"/>
  <c r="J1392" i="1" s="1"/>
  <c r="H1393" i="1"/>
  <c r="J1393" i="1" s="1"/>
  <c r="H1394" i="1"/>
  <c r="J1394" i="1" s="1"/>
  <c r="H1395" i="1"/>
  <c r="J1395" i="1" s="1"/>
  <c r="H1396" i="1"/>
  <c r="J1396" i="1" s="1"/>
  <c r="H1397" i="1"/>
  <c r="J1397" i="1" s="1"/>
  <c r="H1398" i="1"/>
  <c r="J1398" i="1" s="1"/>
  <c r="H1399" i="1"/>
  <c r="J1399" i="1" s="1"/>
  <c r="H1400" i="1"/>
  <c r="J1400" i="1" s="1"/>
  <c r="H1401" i="1"/>
  <c r="J1401" i="1" s="1"/>
  <c r="H1402" i="1"/>
  <c r="J1402" i="1" s="1"/>
  <c r="H1403" i="1"/>
  <c r="J1403" i="1" s="1"/>
  <c r="H1404" i="1"/>
  <c r="J1404" i="1" s="1"/>
  <c r="H1405" i="1"/>
  <c r="J1405" i="1" s="1"/>
  <c r="H1406" i="1"/>
  <c r="J1406" i="1" s="1"/>
  <c r="H1407" i="1"/>
  <c r="J1407" i="1" s="1"/>
  <c r="H1408" i="1"/>
  <c r="J1408" i="1" s="1"/>
  <c r="H1409" i="1"/>
  <c r="J1409" i="1" s="1"/>
  <c r="H1410" i="1"/>
  <c r="J1410" i="1" s="1"/>
  <c r="H1411" i="1"/>
  <c r="J1411" i="1" s="1"/>
  <c r="H1412" i="1"/>
  <c r="J1412" i="1" s="1"/>
  <c r="H1413" i="1"/>
  <c r="J1413" i="1" s="1"/>
  <c r="H1414" i="1"/>
  <c r="J1414" i="1" s="1"/>
  <c r="H1415" i="1"/>
  <c r="J1415" i="1" s="1"/>
  <c r="H1416" i="1"/>
  <c r="J1416" i="1" s="1"/>
  <c r="H1417" i="1"/>
  <c r="J1417" i="1" s="1"/>
  <c r="H1418" i="1"/>
  <c r="J1418" i="1" s="1"/>
  <c r="H1419" i="1"/>
  <c r="J1419" i="1" s="1"/>
  <c r="H1420" i="1"/>
  <c r="J1420" i="1" s="1"/>
  <c r="H1421" i="1"/>
  <c r="J1421" i="1" s="1"/>
  <c r="H1422" i="1"/>
  <c r="J1422" i="1" s="1"/>
  <c r="H1423" i="1"/>
  <c r="J1423" i="1" s="1"/>
  <c r="H1424" i="1"/>
  <c r="J1424" i="1" s="1"/>
  <c r="H1425" i="1"/>
  <c r="J1425" i="1" s="1"/>
  <c r="H1426" i="1"/>
  <c r="J1426" i="1" s="1"/>
  <c r="H1427" i="1"/>
  <c r="J1427" i="1" s="1"/>
  <c r="H1428" i="1"/>
  <c r="J1428" i="1" s="1"/>
  <c r="H1429" i="1"/>
  <c r="J1429" i="1" s="1"/>
  <c r="H1430" i="1"/>
  <c r="J1430" i="1" s="1"/>
  <c r="H1431" i="1"/>
  <c r="J1431" i="1" s="1"/>
  <c r="H1432" i="1"/>
  <c r="J1432" i="1" s="1"/>
  <c r="H1433" i="1"/>
  <c r="J1433" i="1" s="1"/>
  <c r="H1434" i="1"/>
  <c r="J1434" i="1" s="1"/>
  <c r="H1435" i="1"/>
  <c r="J1435" i="1" s="1"/>
  <c r="H1436" i="1"/>
  <c r="J1436" i="1" s="1"/>
  <c r="H1437" i="1"/>
  <c r="J1437" i="1" s="1"/>
  <c r="H1438" i="1"/>
  <c r="J1438" i="1" s="1"/>
  <c r="H1439" i="1"/>
  <c r="J1439" i="1" s="1"/>
  <c r="H1440" i="1"/>
  <c r="J1440" i="1" s="1"/>
  <c r="H1441" i="1"/>
  <c r="J1441" i="1" s="1"/>
  <c r="H1442" i="1"/>
  <c r="J1442" i="1" s="1"/>
  <c r="H1443" i="1"/>
  <c r="J1443" i="1" s="1"/>
  <c r="H1444" i="1"/>
  <c r="J1444" i="1" s="1"/>
  <c r="H1445" i="1"/>
  <c r="J1445" i="1" s="1"/>
  <c r="H1446" i="1"/>
  <c r="J1446" i="1" s="1"/>
  <c r="H1447" i="1"/>
  <c r="J1447" i="1" s="1"/>
  <c r="H1448" i="1"/>
  <c r="J1448" i="1" s="1"/>
  <c r="H1449" i="1"/>
  <c r="J1449" i="1" s="1"/>
  <c r="H1450" i="1"/>
  <c r="J1450" i="1" s="1"/>
  <c r="H1451" i="1"/>
  <c r="J1451" i="1" s="1"/>
  <c r="H1452" i="1"/>
  <c r="J1452" i="1" s="1"/>
  <c r="H1453" i="1"/>
  <c r="J1453" i="1" s="1"/>
  <c r="H1454" i="1"/>
  <c r="J1454" i="1" s="1"/>
  <c r="H1455" i="1"/>
  <c r="J1455" i="1" s="1"/>
  <c r="H1456" i="1"/>
  <c r="J1456" i="1" s="1"/>
  <c r="H1457" i="1"/>
  <c r="J1457" i="1" s="1"/>
  <c r="H1458" i="1"/>
  <c r="J1458" i="1" s="1"/>
  <c r="H1459" i="1"/>
  <c r="J1459" i="1" s="1"/>
  <c r="H1460" i="1"/>
  <c r="J1460" i="1" s="1"/>
  <c r="H1461" i="1"/>
  <c r="J1461" i="1" s="1"/>
  <c r="H1462" i="1"/>
  <c r="J1462" i="1" s="1"/>
  <c r="H1463" i="1"/>
  <c r="J1463" i="1" s="1"/>
  <c r="H1464" i="1"/>
  <c r="J1464" i="1" s="1"/>
  <c r="H1465" i="1"/>
  <c r="J1465" i="1" s="1"/>
  <c r="H1466" i="1"/>
  <c r="J1466" i="1" s="1"/>
  <c r="H1467" i="1"/>
  <c r="J1467" i="1" s="1"/>
  <c r="H1468" i="1"/>
  <c r="J1468" i="1" s="1"/>
  <c r="H1469" i="1"/>
  <c r="J1469" i="1" s="1"/>
  <c r="H1470" i="1"/>
  <c r="J1470" i="1" s="1"/>
  <c r="H1471" i="1"/>
  <c r="J1471" i="1" s="1"/>
  <c r="H1472" i="1"/>
  <c r="J1472" i="1" s="1"/>
  <c r="H1473" i="1"/>
  <c r="J1473" i="1" s="1"/>
  <c r="H1474" i="1"/>
  <c r="J1474" i="1" s="1"/>
  <c r="H1475" i="1"/>
  <c r="J1475" i="1" s="1"/>
  <c r="H1476" i="1"/>
  <c r="J1476" i="1" s="1"/>
  <c r="H1477" i="1"/>
  <c r="J1477" i="1" s="1"/>
  <c r="H1478" i="1"/>
  <c r="J1478" i="1" s="1"/>
  <c r="H1479" i="1"/>
  <c r="J1479" i="1" s="1"/>
  <c r="H1480" i="1"/>
  <c r="J1480" i="1" s="1"/>
  <c r="H1481" i="1"/>
  <c r="J1481" i="1" s="1"/>
  <c r="H1482" i="1"/>
  <c r="J1482" i="1" s="1"/>
  <c r="H1483" i="1"/>
  <c r="J1483" i="1" s="1"/>
  <c r="H1484" i="1"/>
  <c r="J1484" i="1" s="1"/>
  <c r="H1485" i="1"/>
  <c r="J1485" i="1" s="1"/>
  <c r="H1486" i="1"/>
  <c r="J1486" i="1" s="1"/>
  <c r="H1487" i="1"/>
  <c r="J1487" i="1" s="1"/>
  <c r="H1488" i="1"/>
  <c r="J1488" i="1" s="1"/>
  <c r="H1489" i="1"/>
  <c r="J1489" i="1" s="1"/>
  <c r="H1490" i="1"/>
  <c r="J1490" i="1" s="1"/>
  <c r="H1491" i="1"/>
  <c r="J1491" i="1" s="1"/>
  <c r="H1492" i="1"/>
  <c r="J1492" i="1" s="1"/>
  <c r="H1493" i="1"/>
  <c r="J1493" i="1" s="1"/>
  <c r="H1494" i="1"/>
  <c r="J1494" i="1" s="1"/>
  <c r="H1495" i="1"/>
  <c r="J1495" i="1" s="1"/>
  <c r="H1496" i="1"/>
  <c r="J1496" i="1" s="1"/>
  <c r="H1497" i="1"/>
  <c r="J1497" i="1" s="1"/>
  <c r="H1498" i="1"/>
  <c r="J1498" i="1" s="1"/>
  <c r="H1499" i="1"/>
  <c r="J1499" i="1" s="1"/>
  <c r="H1500" i="1"/>
  <c r="J1500" i="1" s="1"/>
  <c r="H1501" i="1"/>
  <c r="J1501" i="1" s="1"/>
  <c r="H1502" i="1"/>
  <c r="J1502" i="1" s="1"/>
  <c r="H1503" i="1"/>
  <c r="J1503" i="1" s="1"/>
  <c r="H1504" i="1"/>
  <c r="J1504" i="1" s="1"/>
  <c r="H1505" i="1"/>
  <c r="J1505" i="1" s="1"/>
  <c r="H1506" i="1"/>
  <c r="J1506" i="1" s="1"/>
  <c r="H1507" i="1"/>
  <c r="J1507" i="1" s="1"/>
  <c r="H1508" i="1"/>
  <c r="J1508" i="1" s="1"/>
  <c r="H1509" i="1"/>
  <c r="J1509" i="1" s="1"/>
  <c r="H1510" i="1"/>
  <c r="J1510" i="1" s="1"/>
  <c r="H1511" i="1"/>
  <c r="J1511" i="1" s="1"/>
  <c r="H1512" i="1"/>
  <c r="J1512" i="1" s="1"/>
  <c r="H1513" i="1"/>
  <c r="J1513" i="1" s="1"/>
  <c r="H1514" i="1"/>
  <c r="J1514" i="1" s="1"/>
  <c r="H1515" i="1"/>
  <c r="J1515" i="1" s="1"/>
  <c r="H1516" i="1"/>
  <c r="J1516" i="1" s="1"/>
  <c r="H1517" i="1"/>
  <c r="J1517" i="1" s="1"/>
  <c r="H1518" i="1"/>
  <c r="J1518" i="1" s="1"/>
  <c r="H1519" i="1"/>
  <c r="J1519" i="1" s="1"/>
  <c r="H1520" i="1"/>
  <c r="J1520" i="1" s="1"/>
  <c r="H1521" i="1"/>
  <c r="J1521" i="1" s="1"/>
  <c r="H1522" i="1"/>
  <c r="J1522" i="1" s="1"/>
  <c r="H1523" i="1"/>
  <c r="J1523" i="1" s="1"/>
  <c r="H1524" i="1"/>
  <c r="J1524" i="1" s="1"/>
  <c r="H1525" i="1"/>
  <c r="J1525" i="1" s="1"/>
  <c r="H1526" i="1"/>
  <c r="J1526" i="1" s="1"/>
  <c r="H1527" i="1"/>
  <c r="J1527" i="1" s="1"/>
  <c r="H1528" i="1"/>
  <c r="J1528" i="1" s="1"/>
  <c r="H1529" i="1"/>
  <c r="J1529" i="1" s="1"/>
  <c r="H1530" i="1"/>
  <c r="J1530" i="1" s="1"/>
  <c r="H1531" i="1"/>
  <c r="J1531" i="1" s="1"/>
  <c r="H1532" i="1"/>
  <c r="J1532" i="1" s="1"/>
  <c r="H1533" i="1"/>
  <c r="J1533" i="1" s="1"/>
  <c r="H1534" i="1"/>
  <c r="J1534" i="1" s="1"/>
  <c r="H1535" i="1"/>
  <c r="J1535" i="1" s="1"/>
  <c r="H1536" i="1"/>
  <c r="J1536" i="1" s="1"/>
  <c r="H1537" i="1"/>
  <c r="J1537" i="1" s="1"/>
  <c r="H1538" i="1"/>
  <c r="J1538" i="1" s="1"/>
  <c r="H1539" i="1"/>
  <c r="J1539" i="1" s="1"/>
  <c r="H1540" i="1"/>
  <c r="J1540" i="1" s="1"/>
  <c r="H1541" i="1"/>
  <c r="J1541" i="1" s="1"/>
  <c r="H1542" i="1"/>
  <c r="J1542" i="1" s="1"/>
  <c r="H1543" i="1"/>
  <c r="J1543" i="1" s="1"/>
  <c r="H1544" i="1"/>
  <c r="J1544" i="1" s="1"/>
  <c r="H1545" i="1"/>
  <c r="J1545" i="1" s="1"/>
  <c r="H1546" i="1"/>
  <c r="J1546" i="1" s="1"/>
  <c r="H1547" i="1"/>
  <c r="J1547" i="1" s="1"/>
  <c r="H1548" i="1"/>
  <c r="J1548" i="1" s="1"/>
  <c r="H1549" i="1"/>
  <c r="J1549" i="1" s="1"/>
  <c r="H1550" i="1"/>
  <c r="J1550" i="1" s="1"/>
  <c r="H1551" i="1"/>
  <c r="J1551" i="1" s="1"/>
  <c r="H1552" i="1"/>
  <c r="J1552" i="1" s="1"/>
  <c r="H1553" i="1"/>
  <c r="J1553" i="1" s="1"/>
  <c r="H1554" i="1"/>
  <c r="J1554" i="1" s="1"/>
  <c r="H1555" i="1"/>
  <c r="J1555" i="1" s="1"/>
  <c r="H1556" i="1"/>
  <c r="J1556" i="1" s="1"/>
  <c r="H1557" i="1"/>
  <c r="J1557" i="1" s="1"/>
  <c r="H1558" i="1"/>
  <c r="J1558" i="1" s="1"/>
  <c r="H1559" i="1"/>
  <c r="J1559" i="1" s="1"/>
  <c r="H1560" i="1"/>
  <c r="J1560" i="1" s="1"/>
  <c r="H1561" i="1"/>
  <c r="J1561" i="1" s="1"/>
  <c r="H1562" i="1"/>
  <c r="J1562" i="1" s="1"/>
  <c r="H1563" i="1"/>
  <c r="J1563" i="1" s="1"/>
  <c r="H1564" i="1"/>
  <c r="J1564" i="1" s="1"/>
  <c r="H1565" i="1"/>
  <c r="J1565" i="1" s="1"/>
  <c r="H1566" i="1"/>
  <c r="J1566" i="1" s="1"/>
  <c r="H1567" i="1"/>
  <c r="J1567" i="1" s="1"/>
  <c r="H1568" i="1"/>
  <c r="J1568" i="1" s="1"/>
  <c r="H1569" i="1"/>
  <c r="J1569" i="1" s="1"/>
  <c r="H1570" i="1"/>
  <c r="J1570" i="1" s="1"/>
  <c r="H1571" i="1"/>
  <c r="J1571" i="1" s="1"/>
  <c r="H1572" i="1"/>
  <c r="J1572" i="1" s="1"/>
  <c r="H1573" i="1"/>
  <c r="J1573" i="1" s="1"/>
  <c r="H1574" i="1"/>
  <c r="J1574" i="1" s="1"/>
  <c r="H1575" i="1"/>
  <c r="J1575" i="1" s="1"/>
  <c r="H1576" i="1"/>
  <c r="J1576" i="1" s="1"/>
  <c r="H1577" i="1"/>
  <c r="J1577" i="1" s="1"/>
  <c r="H1578" i="1"/>
  <c r="J1578" i="1" s="1"/>
  <c r="H1579" i="1"/>
  <c r="J1579" i="1" s="1"/>
  <c r="H1580" i="1"/>
  <c r="J1580" i="1" s="1"/>
  <c r="H1581" i="1"/>
  <c r="J1581" i="1" s="1"/>
  <c r="H1582" i="1"/>
  <c r="J1582" i="1" s="1"/>
  <c r="H1583" i="1"/>
  <c r="J1583" i="1" s="1"/>
  <c r="H1584" i="1"/>
  <c r="J1584" i="1" s="1"/>
  <c r="H1585" i="1"/>
  <c r="J1585" i="1" s="1"/>
  <c r="H1586" i="1"/>
  <c r="J1586" i="1" s="1"/>
  <c r="H1587" i="1"/>
  <c r="J1587" i="1" s="1"/>
  <c r="H1588" i="1"/>
  <c r="J1588" i="1" s="1"/>
  <c r="H1589" i="1"/>
  <c r="J1589" i="1" s="1"/>
  <c r="H1590" i="1"/>
  <c r="J1590" i="1" s="1"/>
  <c r="H1591" i="1"/>
  <c r="J1591" i="1" s="1"/>
  <c r="H1592" i="1"/>
  <c r="J1592" i="1" s="1"/>
  <c r="H1593" i="1"/>
  <c r="J1593" i="1" s="1"/>
  <c r="H1594" i="1"/>
  <c r="J1594" i="1" s="1"/>
  <c r="H1595" i="1"/>
  <c r="J1595" i="1" s="1"/>
  <c r="H1596" i="1"/>
  <c r="J1596" i="1" s="1"/>
  <c r="H1597" i="1"/>
  <c r="J1597" i="1" s="1"/>
  <c r="H1598" i="1"/>
  <c r="J1598" i="1" s="1"/>
  <c r="H1599" i="1"/>
  <c r="J1599" i="1" s="1"/>
  <c r="H1600" i="1"/>
  <c r="J1600" i="1" s="1"/>
  <c r="H1601" i="1"/>
  <c r="J1601" i="1" s="1"/>
  <c r="H1602" i="1"/>
  <c r="J1602" i="1" s="1"/>
  <c r="H1603" i="1"/>
  <c r="J1603" i="1" s="1"/>
  <c r="H1604" i="1"/>
  <c r="J1604" i="1" s="1"/>
  <c r="H1605" i="1"/>
  <c r="J1605" i="1" s="1"/>
  <c r="H1606" i="1"/>
  <c r="J1606" i="1" s="1"/>
  <c r="H1607" i="1"/>
  <c r="J1607" i="1" s="1"/>
  <c r="H1608" i="1"/>
  <c r="J1608" i="1" s="1"/>
  <c r="H1609" i="1"/>
  <c r="J1609" i="1" s="1"/>
  <c r="H1610" i="1"/>
  <c r="J1610" i="1" s="1"/>
  <c r="H1611" i="1"/>
  <c r="J1611" i="1" s="1"/>
  <c r="H1612" i="1"/>
  <c r="J1612" i="1" s="1"/>
  <c r="H1613" i="1"/>
  <c r="J1613" i="1" s="1"/>
  <c r="H1614" i="1"/>
  <c r="J1614" i="1" s="1"/>
  <c r="H1615" i="1"/>
  <c r="J1615" i="1" s="1"/>
  <c r="H1616" i="1"/>
  <c r="J1616" i="1" s="1"/>
  <c r="H1617" i="1"/>
  <c r="J1617" i="1" s="1"/>
  <c r="H1618" i="1"/>
  <c r="J1618" i="1" s="1"/>
  <c r="H1619" i="1"/>
  <c r="J1619" i="1" s="1"/>
  <c r="H1620" i="1"/>
  <c r="J1620" i="1" s="1"/>
  <c r="H1621" i="1"/>
  <c r="J1621" i="1" s="1"/>
  <c r="H1622" i="1"/>
  <c r="J1622" i="1" s="1"/>
  <c r="H1623" i="1"/>
  <c r="J1623" i="1" s="1"/>
  <c r="H1624" i="1"/>
  <c r="J1624" i="1" s="1"/>
  <c r="H1625" i="1"/>
  <c r="J1625" i="1" s="1"/>
  <c r="H1626" i="1"/>
  <c r="J1626" i="1" s="1"/>
  <c r="H1627" i="1"/>
  <c r="J1627" i="1" s="1"/>
  <c r="H1628" i="1"/>
  <c r="J1628" i="1" s="1"/>
  <c r="H1629" i="1"/>
  <c r="J1629" i="1" s="1"/>
  <c r="H1630" i="1"/>
  <c r="J1630" i="1" s="1"/>
  <c r="H1631" i="1"/>
  <c r="J1631" i="1" s="1"/>
  <c r="H1632" i="1"/>
  <c r="J1632" i="1" s="1"/>
  <c r="H1633" i="1"/>
  <c r="J1633" i="1" s="1"/>
  <c r="H1634" i="1"/>
  <c r="J1634" i="1" s="1"/>
  <c r="H1635" i="1"/>
  <c r="J1635" i="1" s="1"/>
  <c r="H1636" i="1"/>
  <c r="J1636" i="1" s="1"/>
  <c r="H1637" i="1"/>
  <c r="J1637" i="1" s="1"/>
  <c r="H1638" i="1"/>
  <c r="J1638" i="1" s="1"/>
  <c r="H1639" i="1"/>
  <c r="J1639" i="1" s="1"/>
  <c r="H1640" i="1"/>
  <c r="J1640" i="1" s="1"/>
  <c r="H1641" i="1"/>
  <c r="J1641" i="1" s="1"/>
  <c r="H1642" i="1"/>
  <c r="J1642" i="1" s="1"/>
  <c r="H1643" i="1"/>
  <c r="J1643" i="1" s="1"/>
  <c r="H1644" i="1"/>
  <c r="J1644" i="1" s="1"/>
  <c r="H1645" i="1"/>
  <c r="J1645" i="1" s="1"/>
  <c r="H1646" i="1"/>
  <c r="J1646" i="1" s="1"/>
  <c r="H1647" i="1"/>
  <c r="J1647" i="1" s="1"/>
  <c r="H1648" i="1"/>
  <c r="J1648" i="1" s="1"/>
  <c r="H1649" i="1"/>
  <c r="J1649" i="1" s="1"/>
  <c r="H1650" i="1"/>
  <c r="J1650" i="1" s="1"/>
  <c r="H1651" i="1"/>
  <c r="J1651" i="1" s="1"/>
  <c r="H1652" i="1"/>
  <c r="J1652" i="1" s="1"/>
  <c r="H1653" i="1"/>
  <c r="J1653" i="1" s="1"/>
  <c r="H1654" i="1"/>
  <c r="J1654" i="1" s="1"/>
  <c r="H1655" i="1"/>
  <c r="J1655" i="1" s="1"/>
  <c r="H1656" i="1"/>
  <c r="J1656" i="1" s="1"/>
  <c r="H1657" i="1"/>
  <c r="J1657" i="1" s="1"/>
  <c r="H1658" i="1"/>
  <c r="J1658" i="1" s="1"/>
  <c r="H1659" i="1"/>
  <c r="J1659" i="1" s="1"/>
  <c r="H1660" i="1"/>
  <c r="J1660" i="1" s="1"/>
  <c r="H1661" i="1"/>
  <c r="J1661" i="1" s="1"/>
  <c r="H1662" i="1"/>
  <c r="J1662" i="1" s="1"/>
  <c r="H1663" i="1"/>
  <c r="J1663" i="1" s="1"/>
  <c r="H1664" i="1"/>
  <c r="J1664" i="1" s="1"/>
  <c r="H1665" i="1"/>
  <c r="J1665" i="1" s="1"/>
  <c r="H1666" i="1"/>
  <c r="J1666" i="1" s="1"/>
  <c r="H1667" i="1"/>
  <c r="J1667" i="1" s="1"/>
  <c r="H1668" i="1"/>
  <c r="J1668" i="1" s="1"/>
  <c r="H1669" i="1"/>
  <c r="J1669" i="1" s="1"/>
  <c r="H1670" i="1"/>
  <c r="J1670" i="1" s="1"/>
  <c r="H1671" i="1"/>
  <c r="J1671" i="1" s="1"/>
  <c r="H1672" i="1"/>
  <c r="J1672" i="1" s="1"/>
  <c r="H1673" i="1"/>
  <c r="J1673" i="1" s="1"/>
  <c r="H1674" i="1"/>
  <c r="J1674" i="1" s="1"/>
  <c r="H1675" i="1"/>
  <c r="J1675" i="1" s="1"/>
  <c r="H1676" i="1"/>
  <c r="J1676" i="1" s="1"/>
  <c r="H1677" i="1"/>
  <c r="J1677" i="1" s="1"/>
  <c r="H1678" i="1"/>
  <c r="J1678" i="1" s="1"/>
  <c r="H1679" i="1"/>
  <c r="J1679" i="1" s="1"/>
  <c r="H1680" i="1"/>
  <c r="J1680" i="1" s="1"/>
  <c r="H1681" i="1"/>
  <c r="J1681" i="1" s="1"/>
  <c r="H1682" i="1"/>
  <c r="J1682" i="1" s="1"/>
  <c r="H1683" i="1"/>
  <c r="J1683" i="1" s="1"/>
  <c r="H1684" i="1"/>
  <c r="J1684" i="1" s="1"/>
  <c r="H1685" i="1"/>
  <c r="J1685" i="1" s="1"/>
  <c r="H1686" i="1"/>
  <c r="J1686" i="1" s="1"/>
  <c r="H1687" i="1"/>
  <c r="J1687" i="1" s="1"/>
  <c r="H1688" i="1"/>
  <c r="J1688" i="1" s="1"/>
  <c r="H1689" i="1"/>
  <c r="J1689" i="1" s="1"/>
  <c r="H1690" i="1"/>
  <c r="J1690" i="1" s="1"/>
  <c r="H1691" i="1"/>
  <c r="J1691" i="1" s="1"/>
  <c r="H1692" i="1"/>
  <c r="J1692" i="1" s="1"/>
  <c r="H1693" i="1"/>
  <c r="J1693" i="1" s="1"/>
  <c r="H1694" i="1"/>
  <c r="J1694" i="1" s="1"/>
  <c r="H1695" i="1"/>
  <c r="J1695" i="1" s="1"/>
  <c r="H1696" i="1"/>
  <c r="J1696" i="1" s="1"/>
  <c r="H1697" i="1"/>
  <c r="J1697" i="1" s="1"/>
  <c r="H1698" i="1"/>
  <c r="J1698" i="1" s="1"/>
  <c r="H1699" i="1"/>
  <c r="J1699" i="1" s="1"/>
  <c r="H1700" i="1"/>
  <c r="J1700" i="1" s="1"/>
  <c r="H1701" i="1"/>
  <c r="J1701" i="1" s="1"/>
  <c r="H1702" i="1"/>
  <c r="J1702" i="1" s="1"/>
  <c r="H1703" i="1"/>
  <c r="J1703" i="1" s="1"/>
  <c r="H1704" i="1"/>
  <c r="J1704" i="1" s="1"/>
  <c r="H1705" i="1"/>
  <c r="J1705" i="1" s="1"/>
  <c r="H1706" i="1"/>
  <c r="J1706" i="1" s="1"/>
  <c r="H1707" i="1"/>
  <c r="J1707" i="1" s="1"/>
  <c r="H1708" i="1"/>
  <c r="J1708" i="1" s="1"/>
  <c r="H1709" i="1"/>
  <c r="J1709" i="1" s="1"/>
  <c r="H1710" i="1"/>
  <c r="J1710" i="1" s="1"/>
  <c r="H1711" i="1"/>
  <c r="J1711" i="1" s="1"/>
  <c r="H1712" i="1"/>
  <c r="J1712" i="1" s="1"/>
  <c r="H1713" i="1"/>
  <c r="J1713" i="1" s="1"/>
  <c r="H1714" i="1"/>
  <c r="J1714" i="1" s="1"/>
  <c r="H1715" i="1"/>
  <c r="J1715" i="1" s="1"/>
  <c r="H1716" i="1"/>
  <c r="J1716" i="1" s="1"/>
  <c r="H1717" i="1"/>
  <c r="J1717" i="1" s="1"/>
  <c r="H1718" i="1"/>
  <c r="J1718" i="1" s="1"/>
  <c r="H1719" i="1"/>
  <c r="J1719" i="1" s="1"/>
  <c r="H1720" i="1"/>
  <c r="J1720" i="1" s="1"/>
  <c r="H1721" i="1"/>
  <c r="J1721" i="1" s="1"/>
  <c r="H1722" i="1"/>
  <c r="J1722" i="1" s="1"/>
  <c r="H1723" i="1"/>
  <c r="J1723" i="1" s="1"/>
  <c r="H1724" i="1"/>
  <c r="J1724" i="1" s="1"/>
  <c r="H1725" i="1"/>
  <c r="J1725" i="1" s="1"/>
  <c r="H1726" i="1"/>
  <c r="J1726" i="1" s="1"/>
  <c r="H1727" i="1"/>
  <c r="J1727" i="1" s="1"/>
  <c r="H1728" i="1"/>
  <c r="J1728" i="1" s="1"/>
  <c r="H1729" i="1"/>
  <c r="J1729" i="1" s="1"/>
  <c r="H1730" i="1"/>
  <c r="J1730" i="1" s="1"/>
  <c r="H1731" i="1"/>
  <c r="J1731" i="1" s="1"/>
  <c r="H1732" i="1"/>
  <c r="J1732" i="1" s="1"/>
  <c r="H1733" i="1"/>
  <c r="J1733" i="1" s="1"/>
  <c r="H1734" i="1"/>
  <c r="J1734" i="1" s="1"/>
  <c r="H1735" i="1"/>
  <c r="J1735" i="1" s="1"/>
  <c r="H1736" i="1"/>
  <c r="J1736" i="1" s="1"/>
  <c r="H1737" i="1"/>
  <c r="J1737" i="1" s="1"/>
  <c r="H1738" i="1"/>
  <c r="J1738" i="1" s="1"/>
  <c r="H1739" i="1"/>
  <c r="J1739" i="1" s="1"/>
  <c r="H1740" i="1"/>
  <c r="J1740" i="1" s="1"/>
  <c r="H1741" i="1"/>
  <c r="J1741" i="1" s="1"/>
  <c r="H1742" i="1"/>
  <c r="J1742" i="1" s="1"/>
  <c r="H1743" i="1"/>
  <c r="J1743" i="1" s="1"/>
  <c r="H1744" i="1"/>
  <c r="J1744" i="1" s="1"/>
  <c r="H1745" i="1"/>
  <c r="J1745" i="1" s="1"/>
  <c r="H1746" i="1"/>
  <c r="J1746" i="1" s="1"/>
  <c r="H1747" i="1"/>
  <c r="J1747" i="1" s="1"/>
  <c r="H1748" i="1"/>
  <c r="J1748" i="1" s="1"/>
  <c r="H1749" i="1"/>
  <c r="J1749" i="1" s="1"/>
  <c r="H1750" i="1"/>
  <c r="J1750" i="1" s="1"/>
  <c r="H1751" i="1"/>
  <c r="J1751" i="1" s="1"/>
  <c r="H1752" i="1"/>
  <c r="J1752" i="1" s="1"/>
  <c r="H1753" i="1"/>
  <c r="J1753" i="1" s="1"/>
  <c r="H1754" i="1"/>
  <c r="J1754" i="1" s="1"/>
  <c r="H1755" i="1"/>
  <c r="J1755" i="1" s="1"/>
  <c r="H1756" i="1"/>
  <c r="J1756" i="1" s="1"/>
  <c r="H1757" i="1"/>
  <c r="J1757" i="1" s="1"/>
  <c r="H1758" i="1"/>
  <c r="J1758" i="1" s="1"/>
  <c r="H1759" i="1"/>
  <c r="J1759" i="1" s="1"/>
  <c r="H1760" i="1"/>
  <c r="J1760" i="1" s="1"/>
  <c r="H1761" i="1"/>
  <c r="J1761" i="1" s="1"/>
  <c r="H1762" i="1"/>
  <c r="J1762" i="1" s="1"/>
  <c r="H1763" i="1"/>
  <c r="J1763" i="1" s="1"/>
  <c r="H1764" i="1"/>
  <c r="J1764" i="1" s="1"/>
  <c r="H1765" i="1"/>
  <c r="J1765" i="1" s="1"/>
  <c r="H1766" i="1"/>
  <c r="J1766" i="1" s="1"/>
  <c r="H1767" i="1"/>
  <c r="J1767" i="1" s="1"/>
  <c r="H1768" i="1"/>
  <c r="J1768" i="1" s="1"/>
  <c r="H1769" i="1"/>
  <c r="J1769" i="1" s="1"/>
  <c r="H1770" i="1"/>
  <c r="J1770" i="1" s="1"/>
  <c r="H1771" i="1"/>
  <c r="J1771" i="1" s="1"/>
  <c r="H1772" i="1"/>
  <c r="J1772" i="1" s="1"/>
  <c r="H1773" i="1"/>
  <c r="J1773" i="1" s="1"/>
  <c r="H1774" i="1"/>
  <c r="J1774" i="1" s="1"/>
  <c r="H1775" i="1"/>
  <c r="J1775" i="1" s="1"/>
  <c r="H1776" i="1"/>
  <c r="J1776" i="1" s="1"/>
  <c r="H1777" i="1"/>
  <c r="J1777" i="1" s="1"/>
  <c r="H1778" i="1"/>
  <c r="J1778" i="1" s="1"/>
  <c r="H1779" i="1"/>
  <c r="J1779" i="1" s="1"/>
  <c r="H1780" i="1"/>
  <c r="J1780" i="1" s="1"/>
  <c r="H1781" i="1"/>
  <c r="J1781" i="1" s="1"/>
  <c r="H1782" i="1"/>
  <c r="J1782" i="1" s="1"/>
  <c r="H1783" i="1"/>
  <c r="J1783" i="1" s="1"/>
  <c r="H1784" i="1"/>
  <c r="J1784" i="1" s="1"/>
  <c r="H1785" i="1"/>
  <c r="J1785" i="1" s="1"/>
  <c r="H1786" i="1"/>
  <c r="J1786" i="1" s="1"/>
  <c r="H1787" i="1"/>
  <c r="J1787" i="1" s="1"/>
  <c r="H1788" i="1"/>
  <c r="J1788" i="1" s="1"/>
  <c r="H1789" i="1"/>
  <c r="J1789" i="1" s="1"/>
  <c r="H1790" i="1"/>
  <c r="J1790" i="1" s="1"/>
  <c r="H1791" i="1"/>
  <c r="J1791" i="1" s="1"/>
  <c r="H1792" i="1"/>
  <c r="J1792" i="1" s="1"/>
  <c r="H1793" i="1"/>
  <c r="J1793" i="1" s="1"/>
  <c r="H1794" i="1"/>
  <c r="J1794" i="1" s="1"/>
  <c r="H1795" i="1"/>
  <c r="J1795" i="1" s="1"/>
  <c r="H1796" i="1"/>
  <c r="J1796" i="1" s="1"/>
  <c r="H1797" i="1"/>
  <c r="J1797" i="1" s="1"/>
  <c r="H1798" i="1"/>
  <c r="J1798" i="1" s="1"/>
  <c r="H1799" i="1"/>
  <c r="J1799" i="1" s="1"/>
  <c r="H1800" i="1"/>
  <c r="J1800" i="1" s="1"/>
  <c r="H1801" i="1"/>
  <c r="J1801" i="1" s="1"/>
  <c r="H1802" i="1"/>
  <c r="J1802" i="1" s="1"/>
  <c r="H1803" i="1"/>
  <c r="J1803" i="1" s="1"/>
  <c r="H1804" i="1"/>
  <c r="J1804" i="1" s="1"/>
  <c r="H1805" i="1"/>
  <c r="J1805" i="1" s="1"/>
  <c r="H1806" i="1"/>
  <c r="J1806" i="1" s="1"/>
  <c r="H1807" i="1"/>
  <c r="J1807" i="1" s="1"/>
  <c r="H8" i="1"/>
  <c r="J8" i="1" s="1"/>
  <c r="AW17" i="1"/>
  <c r="AW18" i="1"/>
  <c r="AW19" i="1"/>
  <c r="AW20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K13" i="1" s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K29" i="1" s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K45" i="1" s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K61" i="1" s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K87" i="1" s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K100" i="1" s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K113" i="1" s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K123" i="1" s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K133" i="1" s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K145" i="1" s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K155" i="1" s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K165" i="1" s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K175" i="1" s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K184" i="1" s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K193" i="1" s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K202" i="1" s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K211" i="1" s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K220" i="1" s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K229" i="1" s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K239" i="1" s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K248" i="1" s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K256" i="1" s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K264" i="1" s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K272" i="1" s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K280" i="1" s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K288" i="1" s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K296" i="1" s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K304" i="1" s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K312" i="1" s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K320" i="1" s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K328" i="1" s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K336" i="1" s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K344" i="1" s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K352" i="1" s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K360" i="1" s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K368" i="1" s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K376" i="1" s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K384" i="1" s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K392" i="1" s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K400" i="1" s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K408" i="1" s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K416" i="1" s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K424" i="1" s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K432" i="1" s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K440" i="1" s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K448" i="1" s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K456" i="1" s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K464" i="1" s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K472" i="1" s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K480" i="1" s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K488" i="1" s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K496" i="1" s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K504" i="1" s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K512" i="1" s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K520" i="1" s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K528" i="1" s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K536" i="1" s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K544" i="1" s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K552" i="1" s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K560" i="1" s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K568" i="1" s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K576" i="1" s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K584" i="1" s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K592" i="1" s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K600" i="1" s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K608" i="1" s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K616" i="1" s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K624" i="1" s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K632" i="1" s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K640" i="1" s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K648" i="1" s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K656" i="1" s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K664" i="1" s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K672" i="1" s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K680" i="1" s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K688" i="1" s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K696" i="1" s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K704" i="1" s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K712" i="1" s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K720" i="1" s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K728" i="1" s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K736" i="1" s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K744" i="1" s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K752" i="1" s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K760" i="1" s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K768" i="1" s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K776" i="1" s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K784" i="1" s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K792" i="1" s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K800" i="1" s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K808" i="1" s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K816" i="1" s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K824" i="1" s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K832" i="1" s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K840" i="1" s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K848" i="1" s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K856" i="1" s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K864" i="1" s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K872" i="1" s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K880" i="1" s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K888" i="1" s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K896" i="1" s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K904" i="1" s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K912" i="1" s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K920" i="1" s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K928" i="1" s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K936" i="1" s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K944" i="1" s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K952" i="1" s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K960" i="1" s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K968" i="1" s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K976" i="1" s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K984" i="1" s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K992" i="1" s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K1000" i="1" s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K1008" i="1" s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K1016" i="1" s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K1024" i="1" s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K1032" i="1" s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K1040" i="1" s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K1048" i="1" s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K1056" i="1" s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K1064" i="1" s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K1072" i="1" s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K1080" i="1" s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K1088" i="1" s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K1096" i="1" s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K1104" i="1" s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K1112" i="1" s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K1120" i="1" s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K1128" i="1" s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K1136" i="1" s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K1144" i="1" s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K1152" i="1" s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K1160" i="1" s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K1168" i="1" s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K1176" i="1" s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K1184" i="1" s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K1192" i="1" s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K1200" i="1" s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K1208" i="1" s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K1216" i="1" s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K1224" i="1" s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K1232" i="1" s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K1240" i="1" s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K1248" i="1" s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K1256" i="1" s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K1264" i="1" s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K1272" i="1" s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K1280" i="1" s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K1288" i="1" s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K1296" i="1" s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K1304" i="1" s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K1312" i="1" s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K1320" i="1" s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K1328" i="1" s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K1336" i="1" s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K1360" i="1" s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K1424" i="1" s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K1488" i="1" s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K1552" i="1" s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K1616" i="1" s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K1680" i="1" s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K1744" i="1" s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K1808" i="1" s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14" i="1"/>
  <c r="BH115" i="1"/>
  <c r="BH116" i="1"/>
  <c r="BH117" i="1"/>
  <c r="BH118" i="1"/>
  <c r="BH119" i="1"/>
  <c r="BH120" i="1"/>
  <c r="BH121" i="1"/>
  <c r="BH122" i="1"/>
  <c r="BH123" i="1"/>
  <c r="BH124" i="1"/>
  <c r="BH125" i="1"/>
  <c r="BH126" i="1"/>
  <c r="BH127" i="1"/>
  <c r="BH128" i="1"/>
  <c r="BH129" i="1"/>
  <c r="BH130" i="1"/>
  <c r="BH131" i="1"/>
  <c r="BH132" i="1"/>
  <c r="BH133" i="1"/>
  <c r="BH134" i="1"/>
  <c r="BH135" i="1"/>
  <c r="BH136" i="1"/>
  <c r="BH137" i="1"/>
  <c r="BH138" i="1"/>
  <c r="BH139" i="1"/>
  <c r="BH140" i="1"/>
  <c r="BH141" i="1"/>
  <c r="BH142" i="1"/>
  <c r="BH143" i="1"/>
  <c r="BH144" i="1"/>
  <c r="BH145" i="1"/>
  <c r="BH146" i="1"/>
  <c r="BH147" i="1"/>
  <c r="BH148" i="1"/>
  <c r="BH149" i="1"/>
  <c r="BH150" i="1"/>
  <c r="BH151" i="1"/>
  <c r="BH152" i="1"/>
  <c r="BH153" i="1"/>
  <c r="BH154" i="1"/>
  <c r="BH155" i="1"/>
  <c r="BH156" i="1"/>
  <c r="BH157" i="1"/>
  <c r="BH158" i="1"/>
  <c r="BH159" i="1"/>
  <c r="BH160" i="1"/>
  <c r="BH161" i="1"/>
  <c r="BH162" i="1"/>
  <c r="BH163" i="1"/>
  <c r="BH164" i="1"/>
  <c r="BH165" i="1"/>
  <c r="BH166" i="1"/>
  <c r="BH167" i="1"/>
  <c r="BH168" i="1"/>
  <c r="BH169" i="1"/>
  <c r="BH170" i="1"/>
  <c r="BH171" i="1"/>
  <c r="BH172" i="1"/>
  <c r="BH173" i="1"/>
  <c r="BH174" i="1"/>
  <c r="BH175" i="1"/>
  <c r="BH176" i="1"/>
  <c r="BH177" i="1"/>
  <c r="BH178" i="1"/>
  <c r="BH179" i="1"/>
  <c r="BH180" i="1"/>
  <c r="BH181" i="1"/>
  <c r="BH182" i="1"/>
  <c r="BH183" i="1"/>
  <c r="BH184" i="1"/>
  <c r="BH185" i="1"/>
  <c r="BH186" i="1"/>
  <c r="BH187" i="1"/>
  <c r="BH188" i="1"/>
  <c r="BH189" i="1"/>
  <c r="BH190" i="1"/>
  <c r="BH191" i="1"/>
  <c r="BH192" i="1"/>
  <c r="BH193" i="1"/>
  <c r="BH194" i="1"/>
  <c r="BH195" i="1"/>
  <c r="BH196" i="1"/>
  <c r="BH197" i="1"/>
  <c r="BH198" i="1"/>
  <c r="BH199" i="1"/>
  <c r="BH200" i="1"/>
  <c r="BH201" i="1"/>
  <c r="BH202" i="1"/>
  <c r="BH203" i="1"/>
  <c r="BH204" i="1"/>
  <c r="BH205" i="1"/>
  <c r="BH206" i="1"/>
  <c r="BH207" i="1"/>
  <c r="BH208" i="1"/>
  <c r="BH209" i="1"/>
  <c r="BH210" i="1"/>
  <c r="BH211" i="1"/>
  <c r="BH212" i="1"/>
  <c r="BH213" i="1"/>
  <c r="BH214" i="1"/>
  <c r="BH215" i="1"/>
  <c r="BH216" i="1"/>
  <c r="BH217" i="1"/>
  <c r="BH218" i="1"/>
  <c r="BH219" i="1"/>
  <c r="BH220" i="1"/>
  <c r="BH221" i="1"/>
  <c r="BH222" i="1"/>
  <c r="BH223" i="1"/>
  <c r="BH224" i="1"/>
  <c r="BH225" i="1"/>
  <c r="BH226" i="1"/>
  <c r="BH227" i="1"/>
  <c r="BH228" i="1"/>
  <c r="BH229" i="1"/>
  <c r="BH230" i="1"/>
  <c r="BH231" i="1"/>
  <c r="BH232" i="1"/>
  <c r="BH233" i="1"/>
  <c r="BH234" i="1"/>
  <c r="BH235" i="1"/>
  <c r="BH236" i="1"/>
  <c r="BH237" i="1"/>
  <c r="BH238" i="1"/>
  <c r="BH239" i="1"/>
  <c r="BH240" i="1"/>
  <c r="BH241" i="1"/>
  <c r="BH242" i="1"/>
  <c r="BH243" i="1"/>
  <c r="BH244" i="1"/>
  <c r="BH245" i="1"/>
  <c r="BH246" i="1"/>
  <c r="BH247" i="1"/>
  <c r="BH248" i="1"/>
  <c r="BH249" i="1"/>
  <c r="BH250" i="1"/>
  <c r="BH251" i="1"/>
  <c r="BH252" i="1"/>
  <c r="BH253" i="1"/>
  <c r="BH254" i="1"/>
  <c r="BH255" i="1"/>
  <c r="BH256" i="1"/>
  <c r="BH257" i="1"/>
  <c r="BH258" i="1"/>
  <c r="BH259" i="1"/>
  <c r="BH260" i="1"/>
  <c r="BH261" i="1"/>
  <c r="BH262" i="1"/>
  <c r="BH263" i="1"/>
  <c r="BH264" i="1"/>
  <c r="BH265" i="1"/>
  <c r="BH266" i="1"/>
  <c r="BH267" i="1"/>
  <c r="BH268" i="1"/>
  <c r="BH269" i="1"/>
  <c r="BH270" i="1"/>
  <c r="BH271" i="1"/>
  <c r="BH272" i="1"/>
  <c r="BH273" i="1"/>
  <c r="BH274" i="1"/>
  <c r="BH275" i="1"/>
  <c r="BH276" i="1"/>
  <c r="BH277" i="1"/>
  <c r="BH278" i="1"/>
  <c r="BH279" i="1"/>
  <c r="BH280" i="1"/>
  <c r="BH281" i="1"/>
  <c r="BH282" i="1"/>
  <c r="BH283" i="1"/>
  <c r="BH284" i="1"/>
  <c r="BH285" i="1"/>
  <c r="BH286" i="1"/>
  <c r="BH287" i="1"/>
  <c r="BH288" i="1"/>
  <c r="BH289" i="1"/>
  <c r="BH290" i="1"/>
  <c r="BH291" i="1"/>
  <c r="BH292" i="1"/>
  <c r="BH293" i="1"/>
  <c r="BH294" i="1"/>
  <c r="BH295" i="1"/>
  <c r="BH296" i="1"/>
  <c r="BH297" i="1"/>
  <c r="BH298" i="1"/>
  <c r="BH299" i="1"/>
  <c r="BH300" i="1"/>
  <c r="BH301" i="1"/>
  <c r="BH302" i="1"/>
  <c r="BH303" i="1"/>
  <c r="BH304" i="1"/>
  <c r="BH305" i="1"/>
  <c r="BH306" i="1"/>
  <c r="BH307" i="1"/>
  <c r="BH308" i="1"/>
  <c r="BH309" i="1"/>
  <c r="BH310" i="1"/>
  <c r="BH311" i="1"/>
  <c r="BH312" i="1"/>
  <c r="BH313" i="1"/>
  <c r="BH314" i="1"/>
  <c r="BH315" i="1"/>
  <c r="BH316" i="1"/>
  <c r="BH317" i="1"/>
  <c r="BH318" i="1"/>
  <c r="BH319" i="1"/>
  <c r="BH320" i="1"/>
  <c r="BH321" i="1"/>
  <c r="BH322" i="1"/>
  <c r="BH323" i="1"/>
  <c r="BH324" i="1"/>
  <c r="BH325" i="1"/>
  <c r="BH326" i="1"/>
  <c r="BH327" i="1"/>
  <c r="BH328" i="1"/>
  <c r="BH329" i="1"/>
  <c r="BH330" i="1"/>
  <c r="BH331" i="1"/>
  <c r="BH332" i="1"/>
  <c r="BH333" i="1"/>
  <c r="BH334" i="1"/>
  <c r="BH335" i="1"/>
  <c r="BH336" i="1"/>
  <c r="BH337" i="1"/>
  <c r="BH338" i="1"/>
  <c r="BH339" i="1"/>
  <c r="BH340" i="1"/>
  <c r="BH341" i="1"/>
  <c r="BH342" i="1"/>
  <c r="BH343" i="1"/>
  <c r="BH344" i="1"/>
  <c r="BH345" i="1"/>
  <c r="BH346" i="1"/>
  <c r="BH347" i="1"/>
  <c r="BH348" i="1"/>
  <c r="BH349" i="1"/>
  <c r="BH350" i="1"/>
  <c r="BH351" i="1"/>
  <c r="BH352" i="1"/>
  <c r="BH353" i="1"/>
  <c r="BH354" i="1"/>
  <c r="BH355" i="1"/>
  <c r="BH356" i="1"/>
  <c r="BH357" i="1"/>
  <c r="BH358" i="1"/>
  <c r="BH359" i="1"/>
  <c r="BH360" i="1"/>
  <c r="BH361" i="1"/>
  <c r="BH362" i="1"/>
  <c r="BH363" i="1"/>
  <c r="BH364" i="1"/>
  <c r="BH365" i="1"/>
  <c r="BH366" i="1"/>
  <c r="BH367" i="1"/>
  <c r="BH368" i="1"/>
  <c r="BH369" i="1"/>
  <c r="BH370" i="1"/>
  <c r="BH371" i="1"/>
  <c r="BH372" i="1"/>
  <c r="BH373" i="1"/>
  <c r="BH374" i="1"/>
  <c r="BH375" i="1"/>
  <c r="BH376" i="1"/>
  <c r="BH377" i="1"/>
  <c r="BH378" i="1"/>
  <c r="BH379" i="1"/>
  <c r="BH380" i="1"/>
  <c r="BH381" i="1"/>
  <c r="BH382" i="1"/>
  <c r="BH383" i="1"/>
  <c r="BH384" i="1"/>
  <c r="BH385" i="1"/>
  <c r="BH386" i="1"/>
  <c r="BH387" i="1"/>
  <c r="BH388" i="1"/>
  <c r="BH389" i="1"/>
  <c r="BH390" i="1"/>
  <c r="BH391" i="1"/>
  <c r="BH392" i="1"/>
  <c r="BH393" i="1"/>
  <c r="BH394" i="1"/>
  <c r="BH395" i="1"/>
  <c r="BH396" i="1"/>
  <c r="BH397" i="1"/>
  <c r="BH398" i="1"/>
  <c r="BH399" i="1"/>
  <c r="BH400" i="1"/>
  <c r="BH401" i="1"/>
  <c r="BH402" i="1"/>
  <c r="BH403" i="1"/>
  <c r="BH404" i="1"/>
  <c r="BH405" i="1"/>
  <c r="BH406" i="1"/>
  <c r="BH407" i="1"/>
  <c r="BH408" i="1"/>
  <c r="BH409" i="1"/>
  <c r="BH410" i="1"/>
  <c r="BH411" i="1"/>
  <c r="BH412" i="1"/>
  <c r="BH413" i="1"/>
  <c r="BH414" i="1"/>
  <c r="BH415" i="1"/>
  <c r="BH416" i="1"/>
  <c r="BH417" i="1"/>
  <c r="BH418" i="1"/>
  <c r="BH419" i="1"/>
  <c r="BH420" i="1"/>
  <c r="BH421" i="1"/>
  <c r="BH422" i="1"/>
  <c r="BH423" i="1"/>
  <c r="BH424" i="1"/>
  <c r="BH425" i="1"/>
  <c r="BH426" i="1"/>
  <c r="BH427" i="1"/>
  <c r="BH428" i="1"/>
  <c r="BH429" i="1"/>
  <c r="BH430" i="1"/>
  <c r="BH431" i="1"/>
  <c r="BH432" i="1"/>
  <c r="BH433" i="1"/>
  <c r="BH434" i="1"/>
  <c r="BH435" i="1"/>
  <c r="BH436" i="1"/>
  <c r="BH437" i="1"/>
  <c r="BH438" i="1"/>
  <c r="BH439" i="1"/>
  <c r="BH440" i="1"/>
  <c r="BH441" i="1"/>
  <c r="BH442" i="1"/>
  <c r="BH443" i="1"/>
  <c r="BH444" i="1"/>
  <c r="BH445" i="1"/>
  <c r="BH446" i="1"/>
  <c r="BH447" i="1"/>
  <c r="BH448" i="1"/>
  <c r="BH449" i="1"/>
  <c r="BH450" i="1"/>
  <c r="BH451" i="1"/>
  <c r="BH452" i="1"/>
  <c r="BH453" i="1"/>
  <c r="BH454" i="1"/>
  <c r="BH455" i="1"/>
  <c r="BH456" i="1"/>
  <c r="BH457" i="1"/>
  <c r="BH458" i="1"/>
  <c r="BH459" i="1"/>
  <c r="BH460" i="1"/>
  <c r="BH461" i="1"/>
  <c r="BH462" i="1"/>
  <c r="BH463" i="1"/>
  <c r="BH464" i="1"/>
  <c r="BH465" i="1"/>
  <c r="BH466" i="1"/>
  <c r="BH467" i="1"/>
  <c r="BH468" i="1"/>
  <c r="BH469" i="1"/>
  <c r="BH470" i="1"/>
  <c r="BH471" i="1"/>
  <c r="BH472" i="1"/>
  <c r="BH473" i="1"/>
  <c r="BH474" i="1"/>
  <c r="BH475" i="1"/>
  <c r="BH476" i="1"/>
  <c r="BH477" i="1"/>
  <c r="BH478" i="1"/>
  <c r="BH479" i="1"/>
  <c r="BH480" i="1"/>
  <c r="BH481" i="1"/>
  <c r="BH482" i="1"/>
  <c r="BH483" i="1"/>
  <c r="BH484" i="1"/>
  <c r="BH485" i="1"/>
  <c r="BH486" i="1"/>
  <c r="BH487" i="1"/>
  <c r="BH488" i="1"/>
  <c r="BH489" i="1"/>
  <c r="BH490" i="1"/>
  <c r="BH491" i="1"/>
  <c r="BH492" i="1"/>
  <c r="BH493" i="1"/>
  <c r="BH494" i="1"/>
  <c r="BH495" i="1"/>
  <c r="BH496" i="1"/>
  <c r="BH497" i="1"/>
  <c r="BH498" i="1"/>
  <c r="BH499" i="1"/>
  <c r="BH500" i="1"/>
  <c r="BH501" i="1"/>
  <c r="BH502" i="1"/>
  <c r="BH503" i="1"/>
  <c r="BH504" i="1"/>
  <c r="BH505" i="1"/>
  <c r="BH506" i="1"/>
  <c r="BH507" i="1"/>
  <c r="BH508" i="1"/>
  <c r="BH509" i="1"/>
  <c r="BH510" i="1"/>
  <c r="BH511" i="1"/>
  <c r="BH512" i="1"/>
  <c r="BH513" i="1"/>
  <c r="BH514" i="1"/>
  <c r="BH515" i="1"/>
  <c r="BH516" i="1"/>
  <c r="BH517" i="1"/>
  <c r="BH518" i="1"/>
  <c r="BH519" i="1"/>
  <c r="BH520" i="1"/>
  <c r="BH521" i="1"/>
  <c r="BH522" i="1"/>
  <c r="BH523" i="1"/>
  <c r="BH524" i="1"/>
  <c r="BH525" i="1"/>
  <c r="BH526" i="1"/>
  <c r="BH527" i="1"/>
  <c r="BH528" i="1"/>
  <c r="BH529" i="1"/>
  <c r="BH530" i="1"/>
  <c r="BH531" i="1"/>
  <c r="BH532" i="1"/>
  <c r="BH533" i="1"/>
  <c r="BH534" i="1"/>
  <c r="BH535" i="1"/>
  <c r="BH536" i="1"/>
  <c r="BH537" i="1"/>
  <c r="BH538" i="1"/>
  <c r="BH539" i="1"/>
  <c r="BH540" i="1"/>
  <c r="BH541" i="1"/>
  <c r="BH542" i="1"/>
  <c r="BH543" i="1"/>
  <c r="BH544" i="1"/>
  <c r="BH545" i="1"/>
  <c r="BH546" i="1"/>
  <c r="BH547" i="1"/>
  <c r="BH548" i="1"/>
  <c r="BH549" i="1"/>
  <c r="BH550" i="1"/>
  <c r="BH551" i="1"/>
  <c r="BH552" i="1"/>
  <c r="BH553" i="1"/>
  <c r="BH554" i="1"/>
  <c r="BH555" i="1"/>
  <c r="BH556" i="1"/>
  <c r="BH557" i="1"/>
  <c r="BH558" i="1"/>
  <c r="BH559" i="1"/>
  <c r="BH560" i="1"/>
  <c r="BH561" i="1"/>
  <c r="BH562" i="1"/>
  <c r="BH563" i="1"/>
  <c r="BH564" i="1"/>
  <c r="BH565" i="1"/>
  <c r="BH566" i="1"/>
  <c r="BH567" i="1"/>
  <c r="BH568" i="1"/>
  <c r="BH569" i="1"/>
  <c r="BH570" i="1"/>
  <c r="BH571" i="1"/>
  <c r="BH572" i="1"/>
  <c r="BH573" i="1"/>
  <c r="BH574" i="1"/>
  <c r="BH575" i="1"/>
  <c r="BH576" i="1"/>
  <c r="BH577" i="1"/>
  <c r="BH578" i="1"/>
  <c r="BH579" i="1"/>
  <c r="BH580" i="1"/>
  <c r="BH581" i="1"/>
  <c r="BH582" i="1"/>
  <c r="BH583" i="1"/>
  <c r="BH584" i="1"/>
  <c r="BH585" i="1"/>
  <c r="BH586" i="1"/>
  <c r="BH587" i="1"/>
  <c r="BH588" i="1"/>
  <c r="BH589" i="1"/>
  <c r="BH590" i="1"/>
  <c r="BH591" i="1"/>
  <c r="BH592" i="1"/>
  <c r="BH593" i="1"/>
  <c r="BH594" i="1"/>
  <c r="BH595" i="1"/>
  <c r="BH596" i="1"/>
  <c r="BH597" i="1"/>
  <c r="BH598" i="1"/>
  <c r="BH599" i="1"/>
  <c r="BH600" i="1"/>
  <c r="BH601" i="1"/>
  <c r="BH602" i="1"/>
  <c r="BH603" i="1"/>
  <c r="BH604" i="1"/>
  <c r="BH605" i="1"/>
  <c r="BH606" i="1"/>
  <c r="BH607" i="1"/>
  <c r="BH608" i="1"/>
  <c r="BH609" i="1"/>
  <c r="BH610" i="1"/>
  <c r="BH611" i="1"/>
  <c r="BH612" i="1"/>
  <c r="BH613" i="1"/>
  <c r="BH614" i="1"/>
  <c r="BH615" i="1"/>
  <c r="BH616" i="1"/>
  <c r="BH617" i="1"/>
  <c r="BH618" i="1"/>
  <c r="BH619" i="1"/>
  <c r="BH620" i="1"/>
  <c r="BH621" i="1"/>
  <c r="BH622" i="1"/>
  <c r="BH623" i="1"/>
  <c r="BH624" i="1"/>
  <c r="BH625" i="1"/>
  <c r="BH626" i="1"/>
  <c r="BH627" i="1"/>
  <c r="BH628" i="1"/>
  <c r="BH629" i="1"/>
  <c r="BH630" i="1"/>
  <c r="BH631" i="1"/>
  <c r="BH632" i="1"/>
  <c r="BH633" i="1"/>
  <c r="BH634" i="1"/>
  <c r="BH635" i="1"/>
  <c r="BH636" i="1"/>
  <c r="BH637" i="1"/>
  <c r="BH638" i="1"/>
  <c r="BH639" i="1"/>
  <c r="BH640" i="1"/>
  <c r="BH641" i="1"/>
  <c r="BH642" i="1"/>
  <c r="BH643" i="1"/>
  <c r="BH644" i="1"/>
  <c r="BH645" i="1"/>
  <c r="BH646" i="1"/>
  <c r="BH647" i="1"/>
  <c r="BH648" i="1"/>
  <c r="BH649" i="1"/>
  <c r="BH650" i="1"/>
  <c r="BH651" i="1"/>
  <c r="BH652" i="1"/>
  <c r="BH653" i="1"/>
  <c r="BH654" i="1"/>
  <c r="BH655" i="1"/>
  <c r="BH656" i="1"/>
  <c r="BH657" i="1"/>
  <c r="BH658" i="1"/>
  <c r="BH659" i="1"/>
  <c r="BH660" i="1"/>
  <c r="BH661" i="1"/>
  <c r="BH662" i="1"/>
  <c r="BH663" i="1"/>
  <c r="BH664" i="1"/>
  <c r="BH665" i="1"/>
  <c r="BH666" i="1"/>
  <c r="BH667" i="1"/>
  <c r="BH668" i="1"/>
  <c r="BH669" i="1"/>
  <c r="BH670" i="1"/>
  <c r="BH671" i="1"/>
  <c r="BH672" i="1"/>
  <c r="BH673" i="1"/>
  <c r="BH674" i="1"/>
  <c r="BH675" i="1"/>
  <c r="BH676" i="1"/>
  <c r="BH677" i="1"/>
  <c r="BH678" i="1"/>
  <c r="BH679" i="1"/>
  <c r="BH680" i="1"/>
  <c r="BH681" i="1"/>
  <c r="BH682" i="1"/>
  <c r="BH683" i="1"/>
  <c r="BH684" i="1"/>
  <c r="BH685" i="1"/>
  <c r="BH686" i="1"/>
  <c r="BH687" i="1"/>
  <c r="BH688" i="1"/>
  <c r="BH689" i="1"/>
  <c r="BH690" i="1"/>
  <c r="BH691" i="1"/>
  <c r="BH692" i="1"/>
  <c r="BH693" i="1"/>
  <c r="BH694" i="1"/>
  <c r="BH695" i="1"/>
  <c r="BH696" i="1"/>
  <c r="BH697" i="1"/>
  <c r="BH698" i="1"/>
  <c r="BH699" i="1"/>
  <c r="BH700" i="1"/>
  <c r="BH701" i="1"/>
  <c r="BH702" i="1"/>
  <c r="BH703" i="1"/>
  <c r="BH704" i="1"/>
  <c r="BH705" i="1"/>
  <c r="BH706" i="1"/>
  <c r="BH707" i="1"/>
  <c r="BH708" i="1"/>
  <c r="BH709" i="1"/>
  <c r="BH710" i="1"/>
  <c r="BH711" i="1"/>
  <c r="BH712" i="1"/>
  <c r="BH713" i="1"/>
  <c r="BH714" i="1"/>
  <c r="BH715" i="1"/>
  <c r="BH716" i="1"/>
  <c r="BH717" i="1"/>
  <c r="BH718" i="1"/>
  <c r="BH719" i="1"/>
  <c r="BH720" i="1"/>
  <c r="BH721" i="1"/>
  <c r="BH722" i="1"/>
  <c r="BH723" i="1"/>
  <c r="BH724" i="1"/>
  <c r="BH725" i="1"/>
  <c r="BH726" i="1"/>
  <c r="BH727" i="1"/>
  <c r="BH728" i="1"/>
  <c r="BH729" i="1"/>
  <c r="BH730" i="1"/>
  <c r="BH731" i="1"/>
  <c r="BH732" i="1"/>
  <c r="BH733" i="1"/>
  <c r="BH734" i="1"/>
  <c r="BH735" i="1"/>
  <c r="BH736" i="1"/>
  <c r="BH737" i="1"/>
  <c r="BH738" i="1"/>
  <c r="BH739" i="1"/>
  <c r="BH740" i="1"/>
  <c r="BH741" i="1"/>
  <c r="BH742" i="1"/>
  <c r="BH743" i="1"/>
  <c r="BH744" i="1"/>
  <c r="BH745" i="1"/>
  <c r="BH746" i="1"/>
  <c r="BH747" i="1"/>
  <c r="BH748" i="1"/>
  <c r="BH749" i="1"/>
  <c r="BH750" i="1"/>
  <c r="BH751" i="1"/>
  <c r="BH752" i="1"/>
  <c r="BH753" i="1"/>
  <c r="BH754" i="1"/>
  <c r="BH755" i="1"/>
  <c r="BH756" i="1"/>
  <c r="BH757" i="1"/>
  <c r="BH758" i="1"/>
  <c r="BH759" i="1"/>
  <c r="BH760" i="1"/>
  <c r="BH761" i="1"/>
  <c r="BH762" i="1"/>
  <c r="BH763" i="1"/>
  <c r="BH764" i="1"/>
  <c r="BH765" i="1"/>
  <c r="BH766" i="1"/>
  <c r="BH767" i="1"/>
  <c r="BH768" i="1"/>
  <c r="BH769" i="1"/>
  <c r="BH770" i="1"/>
  <c r="BH771" i="1"/>
  <c r="BH772" i="1"/>
  <c r="BH773" i="1"/>
  <c r="BH774" i="1"/>
  <c r="BH775" i="1"/>
  <c r="BH776" i="1"/>
  <c r="BH777" i="1"/>
  <c r="BH778" i="1"/>
  <c r="BH779" i="1"/>
  <c r="BH780" i="1"/>
  <c r="BH781" i="1"/>
  <c r="BH782" i="1"/>
  <c r="BH783" i="1"/>
  <c r="BH784" i="1"/>
  <c r="BH785" i="1"/>
  <c r="BH786" i="1"/>
  <c r="BH787" i="1"/>
  <c r="BH788" i="1"/>
  <c r="BH789" i="1"/>
  <c r="BH790" i="1"/>
  <c r="BH791" i="1"/>
  <c r="BH792" i="1"/>
  <c r="BH793" i="1"/>
  <c r="BH794" i="1"/>
  <c r="BH795" i="1"/>
  <c r="BH796" i="1"/>
  <c r="BH797" i="1"/>
  <c r="BH798" i="1"/>
  <c r="BH799" i="1"/>
  <c r="BH800" i="1"/>
  <c r="BH801" i="1"/>
  <c r="BH802" i="1"/>
  <c r="BH803" i="1"/>
  <c r="BH804" i="1"/>
  <c r="BH805" i="1"/>
  <c r="BH806" i="1"/>
  <c r="BH807" i="1"/>
  <c r="BH808" i="1"/>
  <c r="BH809" i="1"/>
  <c r="BH810" i="1"/>
  <c r="BH811" i="1"/>
  <c r="BH812" i="1"/>
  <c r="BH813" i="1"/>
  <c r="BH814" i="1"/>
  <c r="BH815" i="1"/>
  <c r="BH816" i="1"/>
  <c r="BH817" i="1"/>
  <c r="BH818" i="1"/>
  <c r="BH819" i="1"/>
  <c r="BH820" i="1"/>
  <c r="BH821" i="1"/>
  <c r="BH822" i="1"/>
  <c r="BH823" i="1"/>
  <c r="BH824" i="1"/>
  <c r="BH825" i="1"/>
  <c r="BH826" i="1"/>
  <c r="BH827" i="1"/>
  <c r="BH828" i="1"/>
  <c r="BH829" i="1"/>
  <c r="BH830" i="1"/>
  <c r="BH831" i="1"/>
  <c r="BH832" i="1"/>
  <c r="BH833" i="1"/>
  <c r="BH834" i="1"/>
  <c r="BH835" i="1"/>
  <c r="BH836" i="1"/>
  <c r="BH837" i="1"/>
  <c r="BH838" i="1"/>
  <c r="BH839" i="1"/>
  <c r="BH840" i="1"/>
  <c r="BH841" i="1"/>
  <c r="BH842" i="1"/>
  <c r="BH843" i="1"/>
  <c r="BH844" i="1"/>
  <c r="BH845" i="1"/>
  <c r="BH846" i="1"/>
  <c r="BH847" i="1"/>
  <c r="BH848" i="1"/>
  <c r="BH849" i="1"/>
  <c r="BH850" i="1"/>
  <c r="BH851" i="1"/>
  <c r="BH852" i="1"/>
  <c r="BH853" i="1"/>
  <c r="BH854" i="1"/>
  <c r="BH855" i="1"/>
  <c r="BH856" i="1"/>
  <c r="BH857" i="1"/>
  <c r="BH858" i="1"/>
  <c r="BH859" i="1"/>
  <c r="BH860" i="1"/>
  <c r="BH861" i="1"/>
  <c r="BH862" i="1"/>
  <c r="BH863" i="1"/>
  <c r="BH864" i="1"/>
  <c r="BH865" i="1"/>
  <c r="BH866" i="1"/>
  <c r="BH867" i="1"/>
  <c r="BH868" i="1"/>
  <c r="BH869" i="1"/>
  <c r="BH870" i="1"/>
  <c r="BH871" i="1"/>
  <c r="BH872" i="1"/>
  <c r="BH873" i="1"/>
  <c r="BH874" i="1"/>
  <c r="BH875" i="1"/>
  <c r="BH876" i="1"/>
  <c r="BH877" i="1"/>
  <c r="BH878" i="1"/>
  <c r="BH879" i="1"/>
  <c r="BH880" i="1"/>
  <c r="BH881" i="1"/>
  <c r="BH882" i="1"/>
  <c r="BH883" i="1"/>
  <c r="BH884" i="1"/>
  <c r="BH885" i="1"/>
  <c r="BH886" i="1"/>
  <c r="BH887" i="1"/>
  <c r="BH888" i="1"/>
  <c r="BH889" i="1"/>
  <c r="BH890" i="1"/>
  <c r="BH891" i="1"/>
  <c r="BH892" i="1"/>
  <c r="BH893" i="1"/>
  <c r="BH894" i="1"/>
  <c r="BH895" i="1"/>
  <c r="BH896" i="1"/>
  <c r="BH897" i="1"/>
  <c r="BH898" i="1"/>
  <c r="BH899" i="1"/>
  <c r="BH900" i="1"/>
  <c r="BH901" i="1"/>
  <c r="BH902" i="1"/>
  <c r="BH903" i="1"/>
  <c r="BH904" i="1"/>
  <c r="BH905" i="1"/>
  <c r="BH906" i="1"/>
  <c r="BH907" i="1"/>
  <c r="BH908" i="1"/>
  <c r="BH909" i="1"/>
  <c r="BH910" i="1"/>
  <c r="BH911" i="1"/>
  <c r="BH912" i="1"/>
  <c r="BH913" i="1"/>
  <c r="BH914" i="1"/>
  <c r="BH915" i="1"/>
  <c r="BH916" i="1"/>
  <c r="BH917" i="1"/>
  <c r="BH918" i="1"/>
  <c r="BH919" i="1"/>
  <c r="BH920" i="1"/>
  <c r="BH921" i="1"/>
  <c r="BH922" i="1"/>
  <c r="BH923" i="1"/>
  <c r="BH924" i="1"/>
  <c r="BH925" i="1"/>
  <c r="BH926" i="1"/>
  <c r="BH927" i="1"/>
  <c r="BH928" i="1"/>
  <c r="BH929" i="1"/>
  <c r="BH930" i="1"/>
  <c r="BH931" i="1"/>
  <c r="BH932" i="1"/>
  <c r="BH933" i="1"/>
  <c r="BH934" i="1"/>
  <c r="BH935" i="1"/>
  <c r="BH936" i="1"/>
  <c r="BH937" i="1"/>
  <c r="BH938" i="1"/>
  <c r="BH939" i="1"/>
  <c r="BH940" i="1"/>
  <c r="BH941" i="1"/>
  <c r="BH942" i="1"/>
  <c r="BH943" i="1"/>
  <c r="BH944" i="1"/>
  <c r="BH945" i="1"/>
  <c r="BH946" i="1"/>
  <c r="BH947" i="1"/>
  <c r="BH948" i="1"/>
  <c r="BH949" i="1"/>
  <c r="BH950" i="1"/>
  <c r="BH951" i="1"/>
  <c r="BH952" i="1"/>
  <c r="BH953" i="1"/>
  <c r="BH954" i="1"/>
  <c r="BH955" i="1"/>
  <c r="BH956" i="1"/>
  <c r="BH957" i="1"/>
  <c r="BH958" i="1"/>
  <c r="BH959" i="1"/>
  <c r="BH960" i="1"/>
  <c r="BH961" i="1"/>
  <c r="BH962" i="1"/>
  <c r="BH963" i="1"/>
  <c r="BH964" i="1"/>
  <c r="BH965" i="1"/>
  <c r="BH966" i="1"/>
  <c r="BH967" i="1"/>
  <c r="BH968" i="1"/>
  <c r="BH969" i="1"/>
  <c r="BH970" i="1"/>
  <c r="BH971" i="1"/>
  <c r="BH972" i="1"/>
  <c r="BH973" i="1"/>
  <c r="BH974" i="1"/>
  <c r="BH975" i="1"/>
  <c r="BH976" i="1"/>
  <c r="BH977" i="1"/>
  <c r="BH978" i="1"/>
  <c r="BH979" i="1"/>
  <c r="BH980" i="1"/>
  <c r="BH981" i="1"/>
  <c r="BH982" i="1"/>
  <c r="BH983" i="1"/>
  <c r="BH984" i="1"/>
  <c r="BH985" i="1"/>
  <c r="BH986" i="1"/>
  <c r="BH987" i="1"/>
  <c r="BH988" i="1"/>
  <c r="BH989" i="1"/>
  <c r="BH990" i="1"/>
  <c r="BH991" i="1"/>
  <c r="BH992" i="1"/>
  <c r="BH993" i="1"/>
  <c r="BH994" i="1"/>
  <c r="BH995" i="1"/>
  <c r="BH996" i="1"/>
  <c r="BH997" i="1"/>
  <c r="BH998" i="1"/>
  <c r="BH999" i="1"/>
  <c r="BH1000" i="1"/>
  <c r="BH1001" i="1"/>
  <c r="BH1002" i="1"/>
  <c r="BH1003" i="1"/>
  <c r="BH1004" i="1"/>
  <c r="BH1005" i="1"/>
  <c r="BH1006" i="1"/>
  <c r="BH1007" i="1"/>
  <c r="BH1008" i="1"/>
  <c r="BH1009" i="1"/>
  <c r="BH1010" i="1"/>
  <c r="BH1011" i="1"/>
  <c r="BH1012" i="1"/>
  <c r="BH1013" i="1"/>
  <c r="BH1014" i="1"/>
  <c r="BH1015" i="1"/>
  <c r="BH1016" i="1"/>
  <c r="BH1017" i="1"/>
  <c r="BH1018" i="1"/>
  <c r="BH1019" i="1"/>
  <c r="BH1020" i="1"/>
  <c r="BH1021" i="1"/>
  <c r="BH1022" i="1"/>
  <c r="BH1023" i="1"/>
  <c r="BH1024" i="1"/>
  <c r="BH1025" i="1"/>
  <c r="BH1026" i="1"/>
  <c r="BH1027" i="1"/>
  <c r="BH1028" i="1"/>
  <c r="BH1029" i="1"/>
  <c r="BH1030" i="1"/>
  <c r="BH1031" i="1"/>
  <c r="BH1032" i="1"/>
  <c r="BH1033" i="1"/>
  <c r="BH1034" i="1"/>
  <c r="BH1035" i="1"/>
  <c r="BH1036" i="1"/>
  <c r="BH1037" i="1"/>
  <c r="BH1038" i="1"/>
  <c r="BH1039" i="1"/>
  <c r="BH1040" i="1"/>
  <c r="BH1041" i="1"/>
  <c r="BH1042" i="1"/>
  <c r="BH1043" i="1"/>
  <c r="BH1044" i="1"/>
  <c r="BH1045" i="1"/>
  <c r="BH1046" i="1"/>
  <c r="BH1047" i="1"/>
  <c r="BH1048" i="1"/>
  <c r="BH1049" i="1"/>
  <c r="BH1050" i="1"/>
  <c r="BH1051" i="1"/>
  <c r="BH1052" i="1"/>
  <c r="BH1053" i="1"/>
  <c r="BH1054" i="1"/>
  <c r="BH1055" i="1"/>
  <c r="BH1056" i="1"/>
  <c r="BH1057" i="1"/>
  <c r="BH1058" i="1"/>
  <c r="BH1059" i="1"/>
  <c r="BH1060" i="1"/>
  <c r="BH1061" i="1"/>
  <c r="BH1062" i="1"/>
  <c r="BH1063" i="1"/>
  <c r="BH1064" i="1"/>
  <c r="BH1065" i="1"/>
  <c r="BH1066" i="1"/>
  <c r="BH1067" i="1"/>
  <c r="BH1068" i="1"/>
  <c r="BH1069" i="1"/>
  <c r="BH1070" i="1"/>
  <c r="BH1071" i="1"/>
  <c r="BH1072" i="1"/>
  <c r="BH1073" i="1"/>
  <c r="BH1074" i="1"/>
  <c r="BH1075" i="1"/>
  <c r="BH1076" i="1"/>
  <c r="BH1077" i="1"/>
  <c r="BH1078" i="1"/>
  <c r="BH1079" i="1"/>
  <c r="BH1080" i="1"/>
  <c r="BH1081" i="1"/>
  <c r="BH1082" i="1"/>
  <c r="BH1083" i="1"/>
  <c r="BH1084" i="1"/>
  <c r="BH1085" i="1"/>
  <c r="BH1086" i="1"/>
  <c r="BH1087" i="1"/>
  <c r="BH1088" i="1"/>
  <c r="BH1089" i="1"/>
  <c r="BH1090" i="1"/>
  <c r="BH1091" i="1"/>
  <c r="BH1092" i="1"/>
  <c r="BH1093" i="1"/>
  <c r="BH1094" i="1"/>
  <c r="BH1095" i="1"/>
  <c r="BH1096" i="1"/>
  <c r="BH1097" i="1"/>
  <c r="BH1098" i="1"/>
  <c r="BH1099" i="1"/>
  <c r="BH1100" i="1"/>
  <c r="BH1101" i="1"/>
  <c r="BH1102" i="1"/>
  <c r="BH1103" i="1"/>
  <c r="BH1104" i="1"/>
  <c r="BH1105" i="1"/>
  <c r="BH1106" i="1"/>
  <c r="BH1107" i="1"/>
  <c r="BH1108" i="1"/>
  <c r="BH1109" i="1"/>
  <c r="BH1110" i="1"/>
  <c r="BH1111" i="1"/>
  <c r="BH1112" i="1"/>
  <c r="BH1113" i="1"/>
  <c r="BH1114" i="1"/>
  <c r="BH1115" i="1"/>
  <c r="BH1116" i="1"/>
  <c r="BH1117" i="1"/>
  <c r="BH1118" i="1"/>
  <c r="BH1119" i="1"/>
  <c r="BH1120" i="1"/>
  <c r="BH1121" i="1"/>
  <c r="BH1122" i="1"/>
  <c r="BH1123" i="1"/>
  <c r="BH1124" i="1"/>
  <c r="BH1125" i="1"/>
  <c r="BH1126" i="1"/>
  <c r="BH1127" i="1"/>
  <c r="BH1128" i="1"/>
  <c r="BH1129" i="1"/>
  <c r="BH1130" i="1"/>
  <c r="BH1131" i="1"/>
  <c r="BH1132" i="1"/>
  <c r="BH1133" i="1"/>
  <c r="BH1134" i="1"/>
  <c r="BH1135" i="1"/>
  <c r="BH1136" i="1"/>
  <c r="BH1137" i="1"/>
  <c r="BH1138" i="1"/>
  <c r="BH1139" i="1"/>
  <c r="BH1140" i="1"/>
  <c r="BH1141" i="1"/>
  <c r="BH1142" i="1"/>
  <c r="BH1143" i="1"/>
  <c r="BH1144" i="1"/>
  <c r="BH1145" i="1"/>
  <c r="BH1146" i="1"/>
  <c r="BH1147" i="1"/>
  <c r="BH1148" i="1"/>
  <c r="BH1149" i="1"/>
  <c r="BH1150" i="1"/>
  <c r="BH1151" i="1"/>
  <c r="BH1152" i="1"/>
  <c r="BH1153" i="1"/>
  <c r="BH1154" i="1"/>
  <c r="BH1155" i="1"/>
  <c r="BH1156" i="1"/>
  <c r="BH1157" i="1"/>
  <c r="BH1158" i="1"/>
  <c r="BH1159" i="1"/>
  <c r="BH1160" i="1"/>
  <c r="BH1161" i="1"/>
  <c r="BH1162" i="1"/>
  <c r="BH1163" i="1"/>
  <c r="BH1164" i="1"/>
  <c r="BH1165" i="1"/>
  <c r="BH1166" i="1"/>
  <c r="BH1167" i="1"/>
  <c r="BH1168" i="1"/>
  <c r="BH1169" i="1"/>
  <c r="BH1170" i="1"/>
  <c r="BH1171" i="1"/>
  <c r="BH1172" i="1"/>
  <c r="BH1173" i="1"/>
  <c r="BH1174" i="1"/>
  <c r="BH1175" i="1"/>
  <c r="BH1176" i="1"/>
  <c r="BH1177" i="1"/>
  <c r="BH1178" i="1"/>
  <c r="BH1179" i="1"/>
  <c r="BH1180" i="1"/>
  <c r="BH1181" i="1"/>
  <c r="BH1182" i="1"/>
  <c r="BH1183" i="1"/>
  <c r="BH1184" i="1"/>
  <c r="BH1185" i="1"/>
  <c r="BH1186" i="1"/>
  <c r="BH1187" i="1"/>
  <c r="BH1188" i="1"/>
  <c r="BH1189" i="1"/>
  <c r="BH1190" i="1"/>
  <c r="BH1191" i="1"/>
  <c r="BH1192" i="1"/>
  <c r="BH1193" i="1"/>
  <c r="BH1194" i="1"/>
  <c r="BH1195" i="1"/>
  <c r="BH1196" i="1"/>
  <c r="BH1197" i="1"/>
  <c r="BH1198" i="1"/>
  <c r="BH1199" i="1"/>
  <c r="BH1200" i="1"/>
  <c r="BH1201" i="1"/>
  <c r="BH1202" i="1"/>
  <c r="BH1203" i="1"/>
  <c r="BH1204" i="1"/>
  <c r="BH1205" i="1"/>
  <c r="BH1206" i="1"/>
  <c r="BH1207" i="1"/>
  <c r="BH1208" i="1"/>
  <c r="BH1209" i="1"/>
  <c r="BH1210" i="1"/>
  <c r="BH1211" i="1"/>
  <c r="BH1212" i="1"/>
  <c r="BH1213" i="1"/>
  <c r="BH1214" i="1"/>
  <c r="BH1215" i="1"/>
  <c r="BH1216" i="1"/>
  <c r="BH1217" i="1"/>
  <c r="BH1218" i="1"/>
  <c r="BH1219" i="1"/>
  <c r="BH1220" i="1"/>
  <c r="BH1221" i="1"/>
  <c r="BH1222" i="1"/>
  <c r="BH1223" i="1"/>
  <c r="BH1224" i="1"/>
  <c r="BH1225" i="1"/>
  <c r="BH1226" i="1"/>
  <c r="BH1227" i="1"/>
  <c r="BH1228" i="1"/>
  <c r="BH1229" i="1"/>
  <c r="BH1230" i="1"/>
  <c r="BH1231" i="1"/>
  <c r="BH1232" i="1"/>
  <c r="BH1233" i="1"/>
  <c r="BH1234" i="1"/>
  <c r="BH1235" i="1"/>
  <c r="BH1236" i="1"/>
  <c r="BH1237" i="1"/>
  <c r="BH1238" i="1"/>
  <c r="BH1239" i="1"/>
  <c r="BH1240" i="1"/>
  <c r="BH1241" i="1"/>
  <c r="BH1242" i="1"/>
  <c r="BH1243" i="1"/>
  <c r="BH1244" i="1"/>
  <c r="BH1245" i="1"/>
  <c r="BH1246" i="1"/>
  <c r="BH1247" i="1"/>
  <c r="BH1248" i="1"/>
  <c r="BH1249" i="1"/>
  <c r="BH1250" i="1"/>
  <c r="BH1251" i="1"/>
  <c r="BH1252" i="1"/>
  <c r="BH1253" i="1"/>
  <c r="BH1254" i="1"/>
  <c r="BH1255" i="1"/>
  <c r="BH1256" i="1"/>
  <c r="BH1257" i="1"/>
  <c r="BH1258" i="1"/>
  <c r="BH1259" i="1"/>
  <c r="BH1260" i="1"/>
  <c r="BH1261" i="1"/>
  <c r="BH1262" i="1"/>
  <c r="BH1263" i="1"/>
  <c r="BH1264" i="1"/>
  <c r="BH1265" i="1"/>
  <c r="BH1266" i="1"/>
  <c r="BH1267" i="1"/>
  <c r="BH1268" i="1"/>
  <c r="BH1269" i="1"/>
  <c r="BH1270" i="1"/>
  <c r="BH1271" i="1"/>
  <c r="BH1272" i="1"/>
  <c r="BH1273" i="1"/>
  <c r="BH1274" i="1"/>
  <c r="BH1275" i="1"/>
  <c r="BH1276" i="1"/>
  <c r="BH1277" i="1"/>
  <c r="BH1278" i="1"/>
  <c r="BH1279" i="1"/>
  <c r="BH1280" i="1"/>
  <c r="BH1281" i="1"/>
  <c r="BH1282" i="1"/>
  <c r="BH1283" i="1"/>
  <c r="BH1284" i="1"/>
  <c r="BH1285" i="1"/>
  <c r="BH1286" i="1"/>
  <c r="BH1287" i="1"/>
  <c r="BH1288" i="1"/>
  <c r="BH1289" i="1"/>
  <c r="BH1290" i="1"/>
  <c r="BH1291" i="1"/>
  <c r="BH1292" i="1"/>
  <c r="BH1293" i="1"/>
  <c r="BH1294" i="1"/>
  <c r="BH1295" i="1"/>
  <c r="BH1296" i="1"/>
  <c r="BH1297" i="1"/>
  <c r="BH1298" i="1"/>
  <c r="BH1299" i="1"/>
  <c r="BH1300" i="1"/>
  <c r="BH1301" i="1"/>
  <c r="BH1302" i="1"/>
  <c r="BH1303" i="1"/>
  <c r="BH1304" i="1"/>
  <c r="BH1305" i="1"/>
  <c r="BH1306" i="1"/>
  <c r="BH1307" i="1"/>
  <c r="BH1308" i="1"/>
  <c r="BH1309" i="1"/>
  <c r="BH1310" i="1"/>
  <c r="BH1311" i="1"/>
  <c r="BH1312" i="1"/>
  <c r="BH1313" i="1"/>
  <c r="BH1314" i="1"/>
  <c r="BH1315" i="1"/>
  <c r="BH1316" i="1"/>
  <c r="BH1317" i="1"/>
  <c r="BH1318" i="1"/>
  <c r="BH1319" i="1"/>
  <c r="BH1320" i="1"/>
  <c r="BH1321" i="1"/>
  <c r="BH1322" i="1"/>
  <c r="BH1323" i="1"/>
  <c r="BH1324" i="1"/>
  <c r="BH1325" i="1"/>
  <c r="BH1326" i="1"/>
  <c r="BH1327" i="1"/>
  <c r="BH1328" i="1"/>
  <c r="BH1329" i="1"/>
  <c r="BH1330" i="1"/>
  <c r="BH1331" i="1"/>
  <c r="BH1332" i="1"/>
  <c r="BH1333" i="1"/>
  <c r="BH1334" i="1"/>
  <c r="BH1335" i="1"/>
  <c r="BH1336" i="1"/>
  <c r="BH1337" i="1"/>
  <c r="BH1338" i="1"/>
  <c r="BH1339" i="1"/>
  <c r="BH1340" i="1"/>
  <c r="BH1341" i="1"/>
  <c r="BH1342" i="1"/>
  <c r="BH1343" i="1"/>
  <c r="BH1344" i="1"/>
  <c r="BH1345" i="1"/>
  <c r="BH1346" i="1"/>
  <c r="BH1347" i="1"/>
  <c r="BH1348" i="1"/>
  <c r="BH1349" i="1"/>
  <c r="BH1350" i="1"/>
  <c r="BH1351" i="1"/>
  <c r="BH1352" i="1"/>
  <c r="BH1353" i="1"/>
  <c r="BH1354" i="1"/>
  <c r="BH1355" i="1"/>
  <c r="BH1356" i="1"/>
  <c r="BH1357" i="1"/>
  <c r="BH1358" i="1"/>
  <c r="BH1359" i="1"/>
  <c r="BH1360" i="1"/>
  <c r="BH1361" i="1"/>
  <c r="BH1362" i="1"/>
  <c r="BH1363" i="1"/>
  <c r="BH1364" i="1"/>
  <c r="BH1365" i="1"/>
  <c r="BH1366" i="1"/>
  <c r="BH1367" i="1"/>
  <c r="BH1368" i="1"/>
  <c r="BH1369" i="1"/>
  <c r="BH1370" i="1"/>
  <c r="BH1371" i="1"/>
  <c r="BH1372" i="1"/>
  <c r="BH1373" i="1"/>
  <c r="BH1374" i="1"/>
  <c r="BH1375" i="1"/>
  <c r="BH1376" i="1"/>
  <c r="BH1377" i="1"/>
  <c r="BH1378" i="1"/>
  <c r="BH1379" i="1"/>
  <c r="BH1380" i="1"/>
  <c r="BH1381" i="1"/>
  <c r="BH1382" i="1"/>
  <c r="BH1383" i="1"/>
  <c r="BH1384" i="1"/>
  <c r="BH1385" i="1"/>
  <c r="BH1386" i="1"/>
  <c r="BH1387" i="1"/>
  <c r="BH1388" i="1"/>
  <c r="BH1389" i="1"/>
  <c r="BH1390" i="1"/>
  <c r="BH1391" i="1"/>
  <c r="BH1392" i="1"/>
  <c r="BH1393" i="1"/>
  <c r="BH1394" i="1"/>
  <c r="BH1395" i="1"/>
  <c r="BH1396" i="1"/>
  <c r="BH1397" i="1"/>
  <c r="BH1398" i="1"/>
  <c r="BH1399" i="1"/>
  <c r="BH1400" i="1"/>
  <c r="BH1401" i="1"/>
  <c r="BH1402" i="1"/>
  <c r="BH1403" i="1"/>
  <c r="BH1404" i="1"/>
  <c r="BH1405" i="1"/>
  <c r="BH1406" i="1"/>
  <c r="BH1407" i="1"/>
  <c r="BH1408" i="1"/>
  <c r="BH1409" i="1"/>
  <c r="BH1410" i="1"/>
  <c r="BH1411" i="1"/>
  <c r="BH1412" i="1"/>
  <c r="BH1413" i="1"/>
  <c r="BH1414" i="1"/>
  <c r="BH1415" i="1"/>
  <c r="BH1416" i="1"/>
  <c r="BH1417" i="1"/>
  <c r="BH1418" i="1"/>
  <c r="BH1419" i="1"/>
  <c r="BH1420" i="1"/>
  <c r="BH1421" i="1"/>
  <c r="BH1422" i="1"/>
  <c r="BH1423" i="1"/>
  <c r="BH1424" i="1"/>
  <c r="BH1425" i="1"/>
  <c r="BH1426" i="1"/>
  <c r="BH1427" i="1"/>
  <c r="BH1428" i="1"/>
  <c r="BH1429" i="1"/>
  <c r="BH1430" i="1"/>
  <c r="BH1431" i="1"/>
  <c r="BH1432" i="1"/>
  <c r="BH1433" i="1"/>
  <c r="BH1434" i="1"/>
  <c r="BH1435" i="1"/>
  <c r="BH1436" i="1"/>
  <c r="BH1437" i="1"/>
  <c r="BH1438" i="1"/>
  <c r="BH1439" i="1"/>
  <c r="BH1440" i="1"/>
  <c r="BH1441" i="1"/>
  <c r="BH1442" i="1"/>
  <c r="BH1443" i="1"/>
  <c r="BH1444" i="1"/>
  <c r="BH1445" i="1"/>
  <c r="BH1446" i="1"/>
  <c r="BH1447" i="1"/>
  <c r="BH1448" i="1"/>
  <c r="BH1449" i="1"/>
  <c r="BH1450" i="1"/>
  <c r="BH1451" i="1"/>
  <c r="BH1452" i="1"/>
  <c r="BH1453" i="1"/>
  <c r="BH1454" i="1"/>
  <c r="BH1455" i="1"/>
  <c r="BH1456" i="1"/>
  <c r="BH1457" i="1"/>
  <c r="BH1458" i="1"/>
  <c r="BH1459" i="1"/>
  <c r="BH1460" i="1"/>
  <c r="BH1461" i="1"/>
  <c r="BH1462" i="1"/>
  <c r="BH1463" i="1"/>
  <c r="BH1464" i="1"/>
  <c r="BH1465" i="1"/>
  <c r="BH1466" i="1"/>
  <c r="BH1467" i="1"/>
  <c r="BH1468" i="1"/>
  <c r="BH1469" i="1"/>
  <c r="BH1470" i="1"/>
  <c r="BH1471" i="1"/>
  <c r="BH1472" i="1"/>
  <c r="BH1473" i="1"/>
  <c r="BH1474" i="1"/>
  <c r="BH1475" i="1"/>
  <c r="BH1476" i="1"/>
  <c r="BH1477" i="1"/>
  <c r="BH1478" i="1"/>
  <c r="BH1479" i="1"/>
  <c r="BH1480" i="1"/>
  <c r="BH1481" i="1"/>
  <c r="BH1482" i="1"/>
  <c r="BH1483" i="1"/>
  <c r="BH1484" i="1"/>
  <c r="BH1485" i="1"/>
  <c r="BH1486" i="1"/>
  <c r="BH1487" i="1"/>
  <c r="BH1488" i="1"/>
  <c r="BH1489" i="1"/>
  <c r="BH1490" i="1"/>
  <c r="BH1491" i="1"/>
  <c r="BH1492" i="1"/>
  <c r="BH1493" i="1"/>
  <c r="BH1494" i="1"/>
  <c r="BH1495" i="1"/>
  <c r="BH1496" i="1"/>
  <c r="BH1497" i="1"/>
  <c r="BH1498" i="1"/>
  <c r="BH1499" i="1"/>
  <c r="BH1500" i="1"/>
  <c r="BH1501" i="1"/>
  <c r="BH1502" i="1"/>
  <c r="BH1503" i="1"/>
  <c r="BH1504" i="1"/>
  <c r="BH1505" i="1"/>
  <c r="BH1506" i="1"/>
  <c r="BH1507" i="1"/>
  <c r="BH1508" i="1"/>
  <c r="BH1509" i="1"/>
  <c r="BH1510" i="1"/>
  <c r="BH1511" i="1"/>
  <c r="BH1512" i="1"/>
  <c r="BH1513" i="1"/>
  <c r="BH1514" i="1"/>
  <c r="BH1515" i="1"/>
  <c r="BH1516" i="1"/>
  <c r="BH1517" i="1"/>
  <c r="BH1518" i="1"/>
  <c r="BH1519" i="1"/>
  <c r="BH1520" i="1"/>
  <c r="BH1521" i="1"/>
  <c r="BH1522" i="1"/>
  <c r="BH1523" i="1"/>
  <c r="BH1524" i="1"/>
  <c r="BH1525" i="1"/>
  <c r="BH1526" i="1"/>
  <c r="BH1527" i="1"/>
  <c r="BH1528" i="1"/>
  <c r="BH1529" i="1"/>
  <c r="BH1530" i="1"/>
  <c r="BH1531" i="1"/>
  <c r="BH1532" i="1"/>
  <c r="BH1533" i="1"/>
  <c r="BH1534" i="1"/>
  <c r="BH1535" i="1"/>
  <c r="BH1536" i="1"/>
  <c r="BH1537" i="1"/>
  <c r="BH1538" i="1"/>
  <c r="BH1539" i="1"/>
  <c r="BH1540" i="1"/>
  <c r="BH1541" i="1"/>
  <c r="BH1542" i="1"/>
  <c r="BH1543" i="1"/>
  <c r="BH1544" i="1"/>
  <c r="BH1545" i="1"/>
  <c r="BH1546" i="1"/>
  <c r="BH1547" i="1"/>
  <c r="BH1548" i="1"/>
  <c r="BH1549" i="1"/>
  <c r="BH1550" i="1"/>
  <c r="BH1551" i="1"/>
  <c r="BH1552" i="1"/>
  <c r="BH1553" i="1"/>
  <c r="BH1554" i="1"/>
  <c r="BH1555" i="1"/>
  <c r="BH1556" i="1"/>
  <c r="BH1557" i="1"/>
  <c r="BH1558" i="1"/>
  <c r="BH1559" i="1"/>
  <c r="BH1560" i="1"/>
  <c r="BH1561" i="1"/>
  <c r="BH1562" i="1"/>
  <c r="BH1563" i="1"/>
  <c r="BH1564" i="1"/>
  <c r="BH1565" i="1"/>
  <c r="BH1566" i="1"/>
  <c r="BH1567" i="1"/>
  <c r="BH1568" i="1"/>
  <c r="BH1569" i="1"/>
  <c r="BH1570" i="1"/>
  <c r="BH1571" i="1"/>
  <c r="BH1572" i="1"/>
  <c r="BH1573" i="1"/>
  <c r="BH1574" i="1"/>
  <c r="BH1575" i="1"/>
  <c r="BH1576" i="1"/>
  <c r="BH1577" i="1"/>
  <c r="BH1578" i="1"/>
  <c r="BH1579" i="1"/>
  <c r="BH1580" i="1"/>
  <c r="BH1581" i="1"/>
  <c r="BH1582" i="1"/>
  <c r="BH1583" i="1"/>
  <c r="BH1584" i="1"/>
  <c r="BH1585" i="1"/>
  <c r="BH1586" i="1"/>
  <c r="BH1587" i="1"/>
  <c r="BH1588" i="1"/>
  <c r="BH1589" i="1"/>
  <c r="BH1590" i="1"/>
  <c r="BH1591" i="1"/>
  <c r="BH1592" i="1"/>
  <c r="BH1593" i="1"/>
  <c r="BH1594" i="1"/>
  <c r="BH1595" i="1"/>
  <c r="BH1596" i="1"/>
  <c r="BH1597" i="1"/>
  <c r="BH1598" i="1"/>
  <c r="BH1599" i="1"/>
  <c r="BH1600" i="1"/>
  <c r="BH1601" i="1"/>
  <c r="BH1602" i="1"/>
  <c r="BH1603" i="1"/>
  <c r="BH1604" i="1"/>
  <c r="BH1605" i="1"/>
  <c r="BH1606" i="1"/>
  <c r="BH1607" i="1"/>
  <c r="BH1608" i="1"/>
  <c r="BH1609" i="1"/>
  <c r="BH1610" i="1"/>
  <c r="BH1611" i="1"/>
  <c r="BH1612" i="1"/>
  <c r="BH1613" i="1"/>
  <c r="BH1614" i="1"/>
  <c r="BH1615" i="1"/>
  <c r="BH1616" i="1"/>
  <c r="BH1617" i="1"/>
  <c r="BH1618" i="1"/>
  <c r="BH1619" i="1"/>
  <c r="BH1620" i="1"/>
  <c r="BH1621" i="1"/>
  <c r="BH1622" i="1"/>
  <c r="BH1623" i="1"/>
  <c r="BH1624" i="1"/>
  <c r="BH1625" i="1"/>
  <c r="BH1626" i="1"/>
  <c r="BH1627" i="1"/>
  <c r="BH1628" i="1"/>
  <c r="BH1629" i="1"/>
  <c r="BH1630" i="1"/>
  <c r="BH1631" i="1"/>
  <c r="BH1632" i="1"/>
  <c r="BH1633" i="1"/>
  <c r="BH1634" i="1"/>
  <c r="BH1635" i="1"/>
  <c r="BH1636" i="1"/>
  <c r="BH1637" i="1"/>
  <c r="BH1638" i="1"/>
  <c r="BH1639" i="1"/>
  <c r="BH1640" i="1"/>
  <c r="BH1641" i="1"/>
  <c r="BH1642" i="1"/>
  <c r="BH1643" i="1"/>
  <c r="BH1644" i="1"/>
  <c r="BH1645" i="1"/>
  <c r="BH1646" i="1"/>
  <c r="BH1647" i="1"/>
  <c r="BH1648" i="1"/>
  <c r="BH1649" i="1"/>
  <c r="BH1650" i="1"/>
  <c r="BH1651" i="1"/>
  <c r="BH1652" i="1"/>
  <c r="BH1653" i="1"/>
  <c r="BH1654" i="1"/>
  <c r="BH1655" i="1"/>
  <c r="BH1656" i="1"/>
  <c r="BH1657" i="1"/>
  <c r="BH1658" i="1"/>
  <c r="BH1659" i="1"/>
  <c r="BH1660" i="1"/>
  <c r="BH1661" i="1"/>
  <c r="BH1662" i="1"/>
  <c r="BH1663" i="1"/>
  <c r="BH1664" i="1"/>
  <c r="BH1665" i="1"/>
  <c r="BH1666" i="1"/>
  <c r="BH1667" i="1"/>
  <c r="BH1668" i="1"/>
  <c r="BH1669" i="1"/>
  <c r="BH1670" i="1"/>
  <c r="BH1671" i="1"/>
  <c r="BH1672" i="1"/>
  <c r="BH1673" i="1"/>
  <c r="BH1674" i="1"/>
  <c r="BH1675" i="1"/>
  <c r="BH1676" i="1"/>
  <c r="BH1677" i="1"/>
  <c r="BH1678" i="1"/>
  <c r="BH1679" i="1"/>
  <c r="BH1680" i="1"/>
  <c r="BH1681" i="1"/>
  <c r="BH1682" i="1"/>
  <c r="BH1683" i="1"/>
  <c r="BH1684" i="1"/>
  <c r="BH1685" i="1"/>
  <c r="BH1686" i="1"/>
  <c r="BH1687" i="1"/>
  <c r="BH1688" i="1"/>
  <c r="BH1689" i="1"/>
  <c r="BH1690" i="1"/>
  <c r="BH1691" i="1"/>
  <c r="BH1692" i="1"/>
  <c r="BH1693" i="1"/>
  <c r="BH1694" i="1"/>
  <c r="BH1695" i="1"/>
  <c r="BH1696" i="1"/>
  <c r="BH1697" i="1"/>
  <c r="BH1698" i="1"/>
  <c r="BH1699" i="1"/>
  <c r="BH1700" i="1"/>
  <c r="BH1701" i="1"/>
  <c r="BH1702" i="1"/>
  <c r="BH1703" i="1"/>
  <c r="BH1704" i="1"/>
  <c r="BH1705" i="1"/>
  <c r="BH1706" i="1"/>
  <c r="BH1707" i="1"/>
  <c r="BH1708" i="1"/>
  <c r="BH1709" i="1"/>
  <c r="BH1710" i="1"/>
  <c r="BH1711" i="1"/>
  <c r="BH1712" i="1"/>
  <c r="BH1713" i="1"/>
  <c r="BH1714" i="1"/>
  <c r="BH1715" i="1"/>
  <c r="BH1716" i="1"/>
  <c r="BH1717" i="1"/>
  <c r="BH1718" i="1"/>
  <c r="BH1719" i="1"/>
  <c r="BH1720" i="1"/>
  <c r="BH1721" i="1"/>
  <c r="BH1722" i="1"/>
  <c r="BH1723" i="1"/>
  <c r="BH1724" i="1"/>
  <c r="BH1725" i="1"/>
  <c r="BH1726" i="1"/>
  <c r="BH1727" i="1"/>
  <c r="BH1728" i="1"/>
  <c r="BH1729" i="1"/>
  <c r="BH1730" i="1"/>
  <c r="BH1731" i="1"/>
  <c r="BH1732" i="1"/>
  <c r="BH1733" i="1"/>
  <c r="BH1734" i="1"/>
  <c r="BH1735" i="1"/>
  <c r="BH1736" i="1"/>
  <c r="BH1737" i="1"/>
  <c r="BH1738" i="1"/>
  <c r="BH1739" i="1"/>
  <c r="BH1740" i="1"/>
  <c r="BH1741" i="1"/>
  <c r="BH1742" i="1"/>
  <c r="BH1743" i="1"/>
  <c r="BH1744" i="1"/>
  <c r="BH1745" i="1"/>
  <c r="BH1746" i="1"/>
  <c r="BH1747" i="1"/>
  <c r="BH1748" i="1"/>
  <c r="BH1749" i="1"/>
  <c r="BH1750" i="1"/>
  <c r="BH1751" i="1"/>
  <c r="BH1752" i="1"/>
  <c r="BH1753" i="1"/>
  <c r="BH1754" i="1"/>
  <c r="BH1755" i="1"/>
  <c r="BH1756" i="1"/>
  <c r="BH1757" i="1"/>
  <c r="BH1758" i="1"/>
  <c r="BH1759" i="1"/>
  <c r="BH1760" i="1"/>
  <c r="BH1761" i="1"/>
  <c r="BH1762" i="1"/>
  <c r="BH1763" i="1"/>
  <c r="BH1764" i="1"/>
  <c r="BH1765" i="1"/>
  <c r="BH1766" i="1"/>
  <c r="BH1767" i="1"/>
  <c r="BH1768" i="1"/>
  <c r="BH1769" i="1"/>
  <c r="BH1770" i="1"/>
  <c r="BH1771" i="1"/>
  <c r="BH1772" i="1"/>
  <c r="BH1773" i="1"/>
  <c r="BH1774" i="1"/>
  <c r="BH1775" i="1"/>
  <c r="BH1776" i="1"/>
  <c r="BH1777" i="1"/>
  <c r="BH1778" i="1"/>
  <c r="BH1779" i="1"/>
  <c r="BH1780" i="1"/>
  <c r="BH1781" i="1"/>
  <c r="BH1782" i="1"/>
  <c r="BH1783" i="1"/>
  <c r="BH1784" i="1"/>
  <c r="BH1785" i="1"/>
  <c r="BH1786" i="1"/>
  <c r="BH1787" i="1"/>
  <c r="BH1788" i="1"/>
  <c r="BH1789" i="1"/>
  <c r="BH1790" i="1"/>
  <c r="BH1791" i="1"/>
  <c r="BH1792" i="1"/>
  <c r="BH1793" i="1"/>
  <c r="BH1794" i="1"/>
  <c r="BH1795" i="1"/>
  <c r="BH1796" i="1"/>
  <c r="BH1797" i="1"/>
  <c r="BH1798" i="1"/>
  <c r="BH1799" i="1"/>
  <c r="BH1800" i="1"/>
  <c r="BH1801" i="1"/>
  <c r="BH1802" i="1"/>
  <c r="BH1803" i="1"/>
  <c r="BH1804" i="1"/>
  <c r="BH1805" i="1"/>
  <c r="BH1806" i="1"/>
  <c r="BH1807" i="1"/>
  <c r="BH1808" i="1"/>
  <c r="BH1809" i="1"/>
  <c r="BH1810" i="1"/>
  <c r="BH1811" i="1"/>
  <c r="BH1812" i="1"/>
  <c r="BH1813" i="1"/>
  <c r="BH1814" i="1"/>
  <c r="BH1815" i="1"/>
  <c r="BH1816" i="1"/>
  <c r="BH1817" i="1"/>
  <c r="BH17" i="1"/>
  <c r="BF18" i="1"/>
  <c r="BG18" i="1" s="1"/>
  <c r="BF19" i="1"/>
  <c r="BG19" i="1" s="1"/>
  <c r="BF20" i="1"/>
  <c r="BG20" i="1" s="1"/>
  <c r="BF21" i="1"/>
  <c r="BG21" i="1" s="1"/>
  <c r="BF22" i="1"/>
  <c r="BG22" i="1" s="1"/>
  <c r="BF23" i="1"/>
  <c r="BG23" i="1" s="1"/>
  <c r="BF24" i="1"/>
  <c r="BG24" i="1" s="1"/>
  <c r="BF25" i="1"/>
  <c r="BG25" i="1" s="1"/>
  <c r="BF26" i="1"/>
  <c r="BG26" i="1" s="1"/>
  <c r="BF27" i="1"/>
  <c r="BG27" i="1" s="1"/>
  <c r="BF28" i="1"/>
  <c r="BG28" i="1" s="1"/>
  <c r="BF29" i="1"/>
  <c r="BG29" i="1" s="1"/>
  <c r="BF30" i="1"/>
  <c r="BG30" i="1" s="1"/>
  <c r="BF31" i="1"/>
  <c r="BG31" i="1" s="1"/>
  <c r="BF32" i="1"/>
  <c r="BG32" i="1" s="1"/>
  <c r="BF33" i="1"/>
  <c r="BG33" i="1" s="1"/>
  <c r="BF34" i="1"/>
  <c r="BG34" i="1" s="1"/>
  <c r="BF35" i="1"/>
  <c r="BG35" i="1" s="1"/>
  <c r="BF36" i="1"/>
  <c r="BG36" i="1" s="1"/>
  <c r="BF37" i="1"/>
  <c r="BG37" i="1" s="1"/>
  <c r="BF38" i="1"/>
  <c r="BG38" i="1" s="1"/>
  <c r="BF39" i="1"/>
  <c r="BG39" i="1" s="1"/>
  <c r="BF40" i="1"/>
  <c r="BG40" i="1" s="1"/>
  <c r="BF41" i="1"/>
  <c r="BG41" i="1" s="1"/>
  <c r="BF42" i="1"/>
  <c r="BG42" i="1" s="1"/>
  <c r="BF43" i="1"/>
  <c r="BG43" i="1" s="1"/>
  <c r="BF44" i="1"/>
  <c r="BG44" i="1" s="1"/>
  <c r="BF45" i="1"/>
  <c r="BG45" i="1" s="1"/>
  <c r="BF46" i="1"/>
  <c r="BG46" i="1" s="1"/>
  <c r="BF47" i="1"/>
  <c r="BG47" i="1" s="1"/>
  <c r="BF48" i="1"/>
  <c r="BG48" i="1" s="1"/>
  <c r="BF49" i="1"/>
  <c r="BG49" i="1" s="1"/>
  <c r="BF50" i="1"/>
  <c r="BG50" i="1" s="1"/>
  <c r="BF51" i="1"/>
  <c r="BG51" i="1" s="1"/>
  <c r="BF52" i="1"/>
  <c r="BG52" i="1" s="1"/>
  <c r="BF53" i="1"/>
  <c r="BG53" i="1" s="1"/>
  <c r="BF54" i="1"/>
  <c r="BG54" i="1" s="1"/>
  <c r="BF55" i="1"/>
  <c r="BG55" i="1" s="1"/>
  <c r="BF56" i="1"/>
  <c r="BG56" i="1" s="1"/>
  <c r="BF57" i="1"/>
  <c r="BG57" i="1" s="1"/>
  <c r="BF58" i="1"/>
  <c r="BG58" i="1" s="1"/>
  <c r="BF59" i="1"/>
  <c r="BG59" i="1" s="1"/>
  <c r="BF60" i="1"/>
  <c r="BG60" i="1" s="1"/>
  <c r="BF61" i="1"/>
  <c r="BG61" i="1" s="1"/>
  <c r="BF62" i="1"/>
  <c r="BG62" i="1" s="1"/>
  <c r="BF63" i="1"/>
  <c r="BG63" i="1" s="1"/>
  <c r="BF64" i="1"/>
  <c r="BG64" i="1" s="1"/>
  <c r="BF65" i="1"/>
  <c r="BG65" i="1" s="1"/>
  <c r="BF66" i="1"/>
  <c r="BG66" i="1" s="1"/>
  <c r="BF67" i="1"/>
  <c r="BG67" i="1" s="1"/>
  <c r="BF68" i="1"/>
  <c r="BG68" i="1" s="1"/>
  <c r="BF69" i="1"/>
  <c r="BG69" i="1" s="1"/>
  <c r="BF70" i="1"/>
  <c r="BG70" i="1" s="1"/>
  <c r="BF71" i="1"/>
  <c r="BG71" i="1" s="1"/>
  <c r="BF72" i="1"/>
  <c r="BG72" i="1" s="1"/>
  <c r="BF73" i="1"/>
  <c r="BG73" i="1" s="1"/>
  <c r="BF74" i="1"/>
  <c r="BG74" i="1" s="1"/>
  <c r="BF75" i="1"/>
  <c r="BG75" i="1" s="1"/>
  <c r="BF76" i="1"/>
  <c r="BG76" i="1" s="1"/>
  <c r="BF77" i="1"/>
  <c r="BG77" i="1" s="1"/>
  <c r="BF78" i="1"/>
  <c r="BG78" i="1" s="1"/>
  <c r="BF79" i="1"/>
  <c r="BG79" i="1" s="1"/>
  <c r="BF80" i="1"/>
  <c r="BG80" i="1" s="1"/>
  <c r="BF81" i="1"/>
  <c r="BG81" i="1" s="1"/>
  <c r="BF82" i="1"/>
  <c r="BG82" i="1" s="1"/>
  <c r="BF83" i="1"/>
  <c r="BG83" i="1" s="1"/>
  <c r="BF84" i="1"/>
  <c r="BG84" i="1" s="1"/>
  <c r="BF85" i="1"/>
  <c r="BG85" i="1" s="1"/>
  <c r="BF86" i="1"/>
  <c r="BG86" i="1" s="1"/>
  <c r="BF87" i="1"/>
  <c r="BG87" i="1" s="1"/>
  <c r="BF88" i="1"/>
  <c r="BG88" i="1" s="1"/>
  <c r="BF89" i="1"/>
  <c r="BG89" i="1" s="1"/>
  <c r="BF90" i="1"/>
  <c r="BG90" i="1" s="1"/>
  <c r="BF91" i="1"/>
  <c r="BG91" i="1" s="1"/>
  <c r="BF92" i="1"/>
  <c r="BG92" i="1" s="1"/>
  <c r="BF93" i="1"/>
  <c r="BG93" i="1" s="1"/>
  <c r="BF94" i="1"/>
  <c r="BG94" i="1" s="1"/>
  <c r="BF95" i="1"/>
  <c r="BG95" i="1" s="1"/>
  <c r="BF96" i="1"/>
  <c r="BG96" i="1" s="1"/>
  <c r="BF97" i="1"/>
  <c r="BG97" i="1" s="1"/>
  <c r="BF98" i="1"/>
  <c r="BG98" i="1" s="1"/>
  <c r="BF99" i="1"/>
  <c r="BG99" i="1" s="1"/>
  <c r="BF100" i="1"/>
  <c r="BG100" i="1" s="1"/>
  <c r="BF101" i="1"/>
  <c r="BG101" i="1" s="1"/>
  <c r="BF102" i="1"/>
  <c r="BG102" i="1" s="1"/>
  <c r="BF103" i="1"/>
  <c r="BG103" i="1" s="1"/>
  <c r="BF104" i="1"/>
  <c r="BG104" i="1" s="1"/>
  <c r="BF105" i="1"/>
  <c r="BG105" i="1" s="1"/>
  <c r="BF106" i="1"/>
  <c r="BG106" i="1" s="1"/>
  <c r="BF107" i="1"/>
  <c r="BG107" i="1" s="1"/>
  <c r="BF108" i="1"/>
  <c r="BG108" i="1" s="1"/>
  <c r="BF109" i="1"/>
  <c r="BG109" i="1" s="1"/>
  <c r="BF110" i="1"/>
  <c r="BG110" i="1" s="1"/>
  <c r="BF111" i="1"/>
  <c r="BG111" i="1" s="1"/>
  <c r="BF112" i="1"/>
  <c r="BG112" i="1" s="1"/>
  <c r="BF113" i="1"/>
  <c r="BG113" i="1" s="1"/>
  <c r="BF114" i="1"/>
  <c r="BG114" i="1" s="1"/>
  <c r="BF115" i="1"/>
  <c r="BG115" i="1" s="1"/>
  <c r="BF116" i="1"/>
  <c r="BG116" i="1" s="1"/>
  <c r="BF117" i="1"/>
  <c r="BG117" i="1" s="1"/>
  <c r="BF118" i="1"/>
  <c r="BG118" i="1" s="1"/>
  <c r="BF119" i="1"/>
  <c r="BG119" i="1" s="1"/>
  <c r="BF120" i="1"/>
  <c r="BG120" i="1" s="1"/>
  <c r="BF121" i="1"/>
  <c r="BG121" i="1" s="1"/>
  <c r="BF122" i="1"/>
  <c r="BG122" i="1" s="1"/>
  <c r="BF123" i="1"/>
  <c r="BG123" i="1" s="1"/>
  <c r="BF124" i="1"/>
  <c r="BG124" i="1" s="1"/>
  <c r="BF125" i="1"/>
  <c r="BG125" i="1" s="1"/>
  <c r="BF126" i="1"/>
  <c r="BG126" i="1" s="1"/>
  <c r="BF127" i="1"/>
  <c r="BG127" i="1" s="1"/>
  <c r="BF128" i="1"/>
  <c r="BG128" i="1" s="1"/>
  <c r="BF129" i="1"/>
  <c r="BG129" i="1" s="1"/>
  <c r="BF130" i="1"/>
  <c r="BG130" i="1" s="1"/>
  <c r="BF131" i="1"/>
  <c r="BG131" i="1" s="1"/>
  <c r="BF132" i="1"/>
  <c r="BG132" i="1" s="1"/>
  <c r="BF133" i="1"/>
  <c r="BG133" i="1" s="1"/>
  <c r="BF134" i="1"/>
  <c r="BG134" i="1" s="1"/>
  <c r="BF135" i="1"/>
  <c r="BG135" i="1" s="1"/>
  <c r="BF136" i="1"/>
  <c r="BG136" i="1" s="1"/>
  <c r="BF137" i="1"/>
  <c r="BG137" i="1" s="1"/>
  <c r="BF138" i="1"/>
  <c r="BG138" i="1" s="1"/>
  <c r="BF139" i="1"/>
  <c r="BG139" i="1" s="1"/>
  <c r="BF140" i="1"/>
  <c r="BG140" i="1" s="1"/>
  <c r="BF141" i="1"/>
  <c r="BG141" i="1" s="1"/>
  <c r="BF142" i="1"/>
  <c r="BG142" i="1" s="1"/>
  <c r="BF143" i="1"/>
  <c r="BG143" i="1" s="1"/>
  <c r="BF144" i="1"/>
  <c r="BG144" i="1" s="1"/>
  <c r="BF145" i="1"/>
  <c r="BG145" i="1" s="1"/>
  <c r="BF146" i="1"/>
  <c r="BG146" i="1" s="1"/>
  <c r="BF147" i="1"/>
  <c r="BG147" i="1" s="1"/>
  <c r="BF148" i="1"/>
  <c r="BG148" i="1" s="1"/>
  <c r="BF149" i="1"/>
  <c r="BG149" i="1" s="1"/>
  <c r="BF150" i="1"/>
  <c r="BG150" i="1" s="1"/>
  <c r="BF151" i="1"/>
  <c r="BG151" i="1" s="1"/>
  <c r="BF152" i="1"/>
  <c r="BG152" i="1" s="1"/>
  <c r="BF153" i="1"/>
  <c r="BG153" i="1" s="1"/>
  <c r="BF154" i="1"/>
  <c r="BG154" i="1" s="1"/>
  <c r="BF155" i="1"/>
  <c r="BG155" i="1" s="1"/>
  <c r="BF156" i="1"/>
  <c r="BG156" i="1" s="1"/>
  <c r="BF157" i="1"/>
  <c r="BG157" i="1" s="1"/>
  <c r="BF158" i="1"/>
  <c r="BG158" i="1" s="1"/>
  <c r="BF159" i="1"/>
  <c r="BG159" i="1" s="1"/>
  <c r="BF160" i="1"/>
  <c r="BG160" i="1" s="1"/>
  <c r="BF161" i="1"/>
  <c r="BG161" i="1" s="1"/>
  <c r="BF162" i="1"/>
  <c r="BG162" i="1" s="1"/>
  <c r="BF163" i="1"/>
  <c r="BG163" i="1" s="1"/>
  <c r="BF164" i="1"/>
  <c r="BG164" i="1" s="1"/>
  <c r="BF165" i="1"/>
  <c r="BG165" i="1" s="1"/>
  <c r="BF166" i="1"/>
  <c r="BG166" i="1" s="1"/>
  <c r="BF167" i="1"/>
  <c r="BG167" i="1" s="1"/>
  <c r="BF168" i="1"/>
  <c r="BG168" i="1" s="1"/>
  <c r="BF169" i="1"/>
  <c r="BG169" i="1" s="1"/>
  <c r="BF170" i="1"/>
  <c r="BG170" i="1" s="1"/>
  <c r="BF171" i="1"/>
  <c r="BG171" i="1" s="1"/>
  <c r="BF172" i="1"/>
  <c r="BG172" i="1" s="1"/>
  <c r="BF173" i="1"/>
  <c r="BG173" i="1" s="1"/>
  <c r="BF174" i="1"/>
  <c r="BG174" i="1" s="1"/>
  <c r="BF175" i="1"/>
  <c r="BG175" i="1" s="1"/>
  <c r="BF176" i="1"/>
  <c r="BG176" i="1" s="1"/>
  <c r="BF177" i="1"/>
  <c r="BG177" i="1" s="1"/>
  <c r="BF178" i="1"/>
  <c r="BG178" i="1" s="1"/>
  <c r="BF179" i="1"/>
  <c r="BG179" i="1" s="1"/>
  <c r="BF180" i="1"/>
  <c r="BG180" i="1" s="1"/>
  <c r="BF181" i="1"/>
  <c r="BG181" i="1" s="1"/>
  <c r="BF182" i="1"/>
  <c r="BG182" i="1" s="1"/>
  <c r="BF183" i="1"/>
  <c r="BG183" i="1" s="1"/>
  <c r="BF184" i="1"/>
  <c r="BG184" i="1" s="1"/>
  <c r="BF185" i="1"/>
  <c r="BG185" i="1" s="1"/>
  <c r="BF186" i="1"/>
  <c r="BG186" i="1" s="1"/>
  <c r="BF187" i="1"/>
  <c r="BG187" i="1" s="1"/>
  <c r="BF188" i="1"/>
  <c r="BG188" i="1" s="1"/>
  <c r="BF189" i="1"/>
  <c r="BG189" i="1" s="1"/>
  <c r="BF190" i="1"/>
  <c r="BG190" i="1" s="1"/>
  <c r="BF191" i="1"/>
  <c r="BG191" i="1" s="1"/>
  <c r="BF192" i="1"/>
  <c r="BG192" i="1" s="1"/>
  <c r="BF193" i="1"/>
  <c r="BG193" i="1" s="1"/>
  <c r="BF194" i="1"/>
  <c r="BG194" i="1" s="1"/>
  <c r="BF195" i="1"/>
  <c r="BG195" i="1" s="1"/>
  <c r="BF196" i="1"/>
  <c r="BG196" i="1" s="1"/>
  <c r="BF197" i="1"/>
  <c r="BG197" i="1" s="1"/>
  <c r="BF198" i="1"/>
  <c r="BG198" i="1" s="1"/>
  <c r="BF199" i="1"/>
  <c r="BG199" i="1" s="1"/>
  <c r="BF200" i="1"/>
  <c r="BG200" i="1" s="1"/>
  <c r="BF201" i="1"/>
  <c r="BG201" i="1" s="1"/>
  <c r="BF202" i="1"/>
  <c r="BG202" i="1" s="1"/>
  <c r="BF203" i="1"/>
  <c r="BG203" i="1" s="1"/>
  <c r="BF204" i="1"/>
  <c r="BG204" i="1" s="1"/>
  <c r="BF205" i="1"/>
  <c r="BG205" i="1" s="1"/>
  <c r="BF206" i="1"/>
  <c r="BG206" i="1" s="1"/>
  <c r="BF207" i="1"/>
  <c r="BG207" i="1" s="1"/>
  <c r="BF208" i="1"/>
  <c r="BG208" i="1" s="1"/>
  <c r="BF209" i="1"/>
  <c r="BG209" i="1" s="1"/>
  <c r="BF210" i="1"/>
  <c r="BG210" i="1" s="1"/>
  <c r="BF211" i="1"/>
  <c r="BG211" i="1" s="1"/>
  <c r="BF212" i="1"/>
  <c r="BG212" i="1" s="1"/>
  <c r="BF213" i="1"/>
  <c r="BG213" i="1" s="1"/>
  <c r="BF214" i="1"/>
  <c r="BG214" i="1" s="1"/>
  <c r="BF215" i="1"/>
  <c r="BG215" i="1" s="1"/>
  <c r="BF216" i="1"/>
  <c r="BG216" i="1" s="1"/>
  <c r="BF217" i="1"/>
  <c r="BG217" i="1" s="1"/>
  <c r="BF218" i="1"/>
  <c r="BG218" i="1" s="1"/>
  <c r="BF219" i="1"/>
  <c r="BG219" i="1" s="1"/>
  <c r="BF220" i="1"/>
  <c r="BG220" i="1" s="1"/>
  <c r="BF221" i="1"/>
  <c r="BG221" i="1" s="1"/>
  <c r="BF222" i="1"/>
  <c r="BG222" i="1" s="1"/>
  <c r="BF223" i="1"/>
  <c r="BG223" i="1" s="1"/>
  <c r="BF224" i="1"/>
  <c r="BG224" i="1" s="1"/>
  <c r="BF225" i="1"/>
  <c r="BG225" i="1" s="1"/>
  <c r="BF226" i="1"/>
  <c r="BG226" i="1" s="1"/>
  <c r="BF227" i="1"/>
  <c r="BG227" i="1" s="1"/>
  <c r="BF228" i="1"/>
  <c r="BG228" i="1" s="1"/>
  <c r="BF229" i="1"/>
  <c r="BG229" i="1" s="1"/>
  <c r="BF230" i="1"/>
  <c r="BG230" i="1" s="1"/>
  <c r="BF231" i="1"/>
  <c r="BG231" i="1" s="1"/>
  <c r="BF232" i="1"/>
  <c r="BG232" i="1" s="1"/>
  <c r="BF233" i="1"/>
  <c r="BG233" i="1" s="1"/>
  <c r="BF234" i="1"/>
  <c r="BG234" i="1" s="1"/>
  <c r="BF235" i="1"/>
  <c r="BG235" i="1" s="1"/>
  <c r="BF236" i="1"/>
  <c r="BG236" i="1" s="1"/>
  <c r="BF237" i="1"/>
  <c r="BG237" i="1" s="1"/>
  <c r="BF238" i="1"/>
  <c r="BG238" i="1" s="1"/>
  <c r="BF239" i="1"/>
  <c r="BG239" i="1" s="1"/>
  <c r="BF240" i="1"/>
  <c r="BG240" i="1" s="1"/>
  <c r="BF241" i="1"/>
  <c r="BG241" i="1" s="1"/>
  <c r="BF242" i="1"/>
  <c r="BG242" i="1" s="1"/>
  <c r="BF243" i="1"/>
  <c r="BG243" i="1" s="1"/>
  <c r="BF244" i="1"/>
  <c r="BG244" i="1" s="1"/>
  <c r="BF245" i="1"/>
  <c r="BG245" i="1" s="1"/>
  <c r="BF246" i="1"/>
  <c r="BG246" i="1" s="1"/>
  <c r="BF247" i="1"/>
  <c r="BG247" i="1" s="1"/>
  <c r="BF248" i="1"/>
  <c r="BG248" i="1" s="1"/>
  <c r="BF249" i="1"/>
  <c r="BG249" i="1" s="1"/>
  <c r="BF250" i="1"/>
  <c r="BG250" i="1" s="1"/>
  <c r="BF251" i="1"/>
  <c r="BG251" i="1" s="1"/>
  <c r="BF252" i="1"/>
  <c r="BG252" i="1" s="1"/>
  <c r="BF253" i="1"/>
  <c r="BG253" i="1" s="1"/>
  <c r="BF254" i="1"/>
  <c r="BG254" i="1" s="1"/>
  <c r="BF255" i="1"/>
  <c r="BG255" i="1" s="1"/>
  <c r="BF256" i="1"/>
  <c r="BG256" i="1" s="1"/>
  <c r="BF257" i="1"/>
  <c r="BG257" i="1" s="1"/>
  <c r="BF258" i="1"/>
  <c r="BG258" i="1" s="1"/>
  <c r="BF259" i="1"/>
  <c r="BG259" i="1" s="1"/>
  <c r="BF260" i="1"/>
  <c r="BG260" i="1" s="1"/>
  <c r="BF261" i="1"/>
  <c r="BG261" i="1" s="1"/>
  <c r="BF262" i="1"/>
  <c r="BG262" i="1" s="1"/>
  <c r="BF263" i="1"/>
  <c r="BG263" i="1" s="1"/>
  <c r="BF264" i="1"/>
  <c r="BG264" i="1" s="1"/>
  <c r="BF265" i="1"/>
  <c r="BG265" i="1" s="1"/>
  <c r="BF266" i="1"/>
  <c r="BG266" i="1" s="1"/>
  <c r="BF267" i="1"/>
  <c r="BG267" i="1" s="1"/>
  <c r="BF268" i="1"/>
  <c r="BG268" i="1" s="1"/>
  <c r="BF269" i="1"/>
  <c r="BG269" i="1" s="1"/>
  <c r="BF270" i="1"/>
  <c r="BG270" i="1" s="1"/>
  <c r="BF271" i="1"/>
  <c r="BG271" i="1" s="1"/>
  <c r="BF272" i="1"/>
  <c r="BG272" i="1" s="1"/>
  <c r="BF273" i="1"/>
  <c r="BG273" i="1" s="1"/>
  <c r="BF274" i="1"/>
  <c r="BG274" i="1" s="1"/>
  <c r="BF275" i="1"/>
  <c r="BG275" i="1" s="1"/>
  <c r="BF276" i="1"/>
  <c r="BG276" i="1" s="1"/>
  <c r="BF277" i="1"/>
  <c r="BG277" i="1" s="1"/>
  <c r="BF278" i="1"/>
  <c r="BG278" i="1" s="1"/>
  <c r="BF279" i="1"/>
  <c r="BG279" i="1" s="1"/>
  <c r="BF280" i="1"/>
  <c r="BG280" i="1" s="1"/>
  <c r="BF281" i="1"/>
  <c r="BG281" i="1" s="1"/>
  <c r="BF282" i="1"/>
  <c r="BG282" i="1" s="1"/>
  <c r="BF283" i="1"/>
  <c r="BG283" i="1" s="1"/>
  <c r="BF284" i="1"/>
  <c r="BG284" i="1" s="1"/>
  <c r="BF285" i="1"/>
  <c r="BG285" i="1" s="1"/>
  <c r="BF286" i="1"/>
  <c r="BG286" i="1" s="1"/>
  <c r="BF287" i="1"/>
  <c r="BG287" i="1" s="1"/>
  <c r="BF288" i="1"/>
  <c r="BG288" i="1" s="1"/>
  <c r="BF289" i="1"/>
  <c r="BG289" i="1" s="1"/>
  <c r="BF290" i="1"/>
  <c r="BG290" i="1" s="1"/>
  <c r="BF291" i="1"/>
  <c r="BG291" i="1" s="1"/>
  <c r="BF292" i="1"/>
  <c r="BG292" i="1" s="1"/>
  <c r="BF293" i="1"/>
  <c r="BG293" i="1" s="1"/>
  <c r="BF294" i="1"/>
  <c r="BG294" i="1" s="1"/>
  <c r="BF295" i="1"/>
  <c r="BG295" i="1" s="1"/>
  <c r="BF296" i="1"/>
  <c r="BG296" i="1" s="1"/>
  <c r="BF297" i="1"/>
  <c r="BG297" i="1" s="1"/>
  <c r="BF298" i="1"/>
  <c r="BG298" i="1" s="1"/>
  <c r="BF299" i="1"/>
  <c r="BG299" i="1" s="1"/>
  <c r="BF300" i="1"/>
  <c r="BG300" i="1" s="1"/>
  <c r="BF301" i="1"/>
  <c r="BG301" i="1" s="1"/>
  <c r="BF302" i="1"/>
  <c r="BG302" i="1" s="1"/>
  <c r="BF303" i="1"/>
  <c r="BG303" i="1" s="1"/>
  <c r="BF304" i="1"/>
  <c r="BG304" i="1" s="1"/>
  <c r="BF305" i="1"/>
  <c r="BG305" i="1" s="1"/>
  <c r="BF306" i="1"/>
  <c r="BG306" i="1" s="1"/>
  <c r="BF307" i="1"/>
  <c r="BG307" i="1" s="1"/>
  <c r="BF308" i="1"/>
  <c r="BG308" i="1" s="1"/>
  <c r="BF309" i="1"/>
  <c r="BG309" i="1" s="1"/>
  <c r="BF310" i="1"/>
  <c r="BG310" i="1" s="1"/>
  <c r="BF311" i="1"/>
  <c r="BG311" i="1" s="1"/>
  <c r="BF312" i="1"/>
  <c r="BG312" i="1" s="1"/>
  <c r="BF313" i="1"/>
  <c r="BG313" i="1" s="1"/>
  <c r="BF314" i="1"/>
  <c r="BG314" i="1" s="1"/>
  <c r="BF315" i="1"/>
  <c r="BG315" i="1" s="1"/>
  <c r="BF316" i="1"/>
  <c r="BG316" i="1" s="1"/>
  <c r="BF317" i="1"/>
  <c r="BG317" i="1" s="1"/>
  <c r="BF318" i="1"/>
  <c r="BG318" i="1" s="1"/>
  <c r="BF319" i="1"/>
  <c r="BG319" i="1" s="1"/>
  <c r="BF320" i="1"/>
  <c r="BG320" i="1" s="1"/>
  <c r="BF321" i="1"/>
  <c r="BG321" i="1" s="1"/>
  <c r="BF322" i="1"/>
  <c r="BG322" i="1" s="1"/>
  <c r="BF323" i="1"/>
  <c r="BG323" i="1" s="1"/>
  <c r="BF324" i="1"/>
  <c r="BG324" i="1" s="1"/>
  <c r="BF325" i="1"/>
  <c r="BG325" i="1" s="1"/>
  <c r="BF326" i="1"/>
  <c r="BG326" i="1" s="1"/>
  <c r="BF327" i="1"/>
  <c r="BG327" i="1" s="1"/>
  <c r="BF328" i="1"/>
  <c r="BG328" i="1" s="1"/>
  <c r="BF329" i="1"/>
  <c r="BG329" i="1" s="1"/>
  <c r="BF330" i="1"/>
  <c r="BG330" i="1" s="1"/>
  <c r="BF331" i="1"/>
  <c r="BG331" i="1" s="1"/>
  <c r="BF332" i="1"/>
  <c r="BG332" i="1" s="1"/>
  <c r="BF333" i="1"/>
  <c r="BG333" i="1" s="1"/>
  <c r="BF334" i="1"/>
  <c r="BG334" i="1" s="1"/>
  <c r="BF335" i="1"/>
  <c r="BG335" i="1" s="1"/>
  <c r="BF336" i="1"/>
  <c r="BG336" i="1" s="1"/>
  <c r="BF337" i="1"/>
  <c r="BG337" i="1" s="1"/>
  <c r="BF338" i="1"/>
  <c r="BG338" i="1" s="1"/>
  <c r="BF339" i="1"/>
  <c r="BG339" i="1" s="1"/>
  <c r="BF340" i="1"/>
  <c r="BG340" i="1" s="1"/>
  <c r="BF341" i="1"/>
  <c r="BG341" i="1" s="1"/>
  <c r="BF342" i="1"/>
  <c r="BG342" i="1" s="1"/>
  <c r="BF343" i="1"/>
  <c r="BG343" i="1" s="1"/>
  <c r="BF344" i="1"/>
  <c r="BG344" i="1" s="1"/>
  <c r="BF345" i="1"/>
  <c r="BG345" i="1" s="1"/>
  <c r="BF346" i="1"/>
  <c r="BG346" i="1" s="1"/>
  <c r="BF347" i="1"/>
  <c r="BG347" i="1" s="1"/>
  <c r="BF348" i="1"/>
  <c r="BG348" i="1" s="1"/>
  <c r="BF349" i="1"/>
  <c r="BG349" i="1" s="1"/>
  <c r="BF350" i="1"/>
  <c r="BG350" i="1" s="1"/>
  <c r="BF351" i="1"/>
  <c r="BG351" i="1" s="1"/>
  <c r="BF352" i="1"/>
  <c r="BG352" i="1" s="1"/>
  <c r="BF353" i="1"/>
  <c r="BG353" i="1" s="1"/>
  <c r="BF354" i="1"/>
  <c r="BG354" i="1" s="1"/>
  <c r="BF355" i="1"/>
  <c r="BG355" i="1" s="1"/>
  <c r="BF356" i="1"/>
  <c r="BG356" i="1" s="1"/>
  <c r="BF357" i="1"/>
  <c r="BG357" i="1" s="1"/>
  <c r="BF358" i="1"/>
  <c r="BG358" i="1" s="1"/>
  <c r="BF359" i="1"/>
  <c r="BG359" i="1" s="1"/>
  <c r="BF360" i="1"/>
  <c r="BG360" i="1" s="1"/>
  <c r="BF361" i="1"/>
  <c r="BG361" i="1" s="1"/>
  <c r="BF362" i="1"/>
  <c r="BG362" i="1" s="1"/>
  <c r="BF363" i="1"/>
  <c r="BG363" i="1" s="1"/>
  <c r="BF364" i="1"/>
  <c r="BG364" i="1" s="1"/>
  <c r="BF365" i="1"/>
  <c r="BG365" i="1" s="1"/>
  <c r="BF366" i="1"/>
  <c r="BG366" i="1" s="1"/>
  <c r="BF367" i="1"/>
  <c r="BG367" i="1" s="1"/>
  <c r="BF368" i="1"/>
  <c r="BG368" i="1" s="1"/>
  <c r="BF369" i="1"/>
  <c r="BG369" i="1" s="1"/>
  <c r="BF370" i="1"/>
  <c r="BG370" i="1" s="1"/>
  <c r="BF371" i="1"/>
  <c r="BG371" i="1" s="1"/>
  <c r="BF372" i="1"/>
  <c r="BG372" i="1" s="1"/>
  <c r="BF373" i="1"/>
  <c r="BG373" i="1" s="1"/>
  <c r="BF374" i="1"/>
  <c r="BG374" i="1" s="1"/>
  <c r="BF375" i="1"/>
  <c r="BG375" i="1" s="1"/>
  <c r="BF376" i="1"/>
  <c r="BG376" i="1" s="1"/>
  <c r="BF377" i="1"/>
  <c r="BG377" i="1" s="1"/>
  <c r="BF378" i="1"/>
  <c r="BG378" i="1" s="1"/>
  <c r="BF379" i="1"/>
  <c r="BG379" i="1" s="1"/>
  <c r="BF380" i="1"/>
  <c r="BG380" i="1" s="1"/>
  <c r="BF381" i="1"/>
  <c r="BG381" i="1" s="1"/>
  <c r="BF382" i="1"/>
  <c r="BG382" i="1" s="1"/>
  <c r="BF383" i="1"/>
  <c r="BG383" i="1" s="1"/>
  <c r="BF384" i="1"/>
  <c r="BG384" i="1" s="1"/>
  <c r="BF385" i="1"/>
  <c r="BG385" i="1" s="1"/>
  <c r="BF386" i="1"/>
  <c r="BG386" i="1" s="1"/>
  <c r="BF387" i="1"/>
  <c r="BG387" i="1" s="1"/>
  <c r="BF388" i="1"/>
  <c r="BG388" i="1" s="1"/>
  <c r="BF389" i="1"/>
  <c r="BG389" i="1" s="1"/>
  <c r="BF390" i="1"/>
  <c r="BG390" i="1" s="1"/>
  <c r="BF391" i="1"/>
  <c r="BG391" i="1" s="1"/>
  <c r="BF392" i="1"/>
  <c r="BG392" i="1" s="1"/>
  <c r="BF393" i="1"/>
  <c r="BG393" i="1" s="1"/>
  <c r="BF394" i="1"/>
  <c r="BG394" i="1" s="1"/>
  <c r="BF395" i="1"/>
  <c r="BG395" i="1" s="1"/>
  <c r="BF396" i="1"/>
  <c r="BG396" i="1" s="1"/>
  <c r="BF397" i="1"/>
  <c r="BG397" i="1" s="1"/>
  <c r="BF398" i="1"/>
  <c r="BG398" i="1" s="1"/>
  <c r="BF399" i="1"/>
  <c r="BG399" i="1" s="1"/>
  <c r="BF400" i="1"/>
  <c r="BG400" i="1" s="1"/>
  <c r="BF401" i="1"/>
  <c r="BG401" i="1" s="1"/>
  <c r="BF402" i="1"/>
  <c r="BG402" i="1" s="1"/>
  <c r="BF403" i="1"/>
  <c r="BG403" i="1" s="1"/>
  <c r="BF404" i="1"/>
  <c r="BG404" i="1" s="1"/>
  <c r="BF405" i="1"/>
  <c r="BG405" i="1" s="1"/>
  <c r="BF406" i="1"/>
  <c r="BG406" i="1" s="1"/>
  <c r="BF407" i="1"/>
  <c r="BG407" i="1" s="1"/>
  <c r="BF408" i="1"/>
  <c r="BG408" i="1" s="1"/>
  <c r="BF409" i="1"/>
  <c r="BG409" i="1" s="1"/>
  <c r="BF410" i="1"/>
  <c r="BG410" i="1" s="1"/>
  <c r="BF411" i="1"/>
  <c r="BG411" i="1" s="1"/>
  <c r="BF412" i="1"/>
  <c r="BG412" i="1" s="1"/>
  <c r="BF413" i="1"/>
  <c r="BG413" i="1" s="1"/>
  <c r="BF414" i="1"/>
  <c r="BG414" i="1" s="1"/>
  <c r="BF415" i="1"/>
  <c r="BG415" i="1" s="1"/>
  <c r="BF416" i="1"/>
  <c r="BG416" i="1" s="1"/>
  <c r="BF417" i="1"/>
  <c r="BG417" i="1" s="1"/>
  <c r="BF418" i="1"/>
  <c r="BG418" i="1" s="1"/>
  <c r="BF419" i="1"/>
  <c r="BG419" i="1" s="1"/>
  <c r="BF420" i="1"/>
  <c r="BG420" i="1" s="1"/>
  <c r="BF421" i="1"/>
  <c r="BG421" i="1" s="1"/>
  <c r="BF422" i="1"/>
  <c r="BG422" i="1" s="1"/>
  <c r="BF423" i="1"/>
  <c r="BG423" i="1" s="1"/>
  <c r="BF424" i="1"/>
  <c r="BG424" i="1" s="1"/>
  <c r="BF425" i="1"/>
  <c r="BG425" i="1" s="1"/>
  <c r="BF426" i="1"/>
  <c r="BG426" i="1" s="1"/>
  <c r="BF427" i="1"/>
  <c r="BG427" i="1" s="1"/>
  <c r="BF428" i="1"/>
  <c r="BG428" i="1" s="1"/>
  <c r="BF429" i="1"/>
  <c r="BG429" i="1" s="1"/>
  <c r="BF430" i="1"/>
  <c r="BG430" i="1" s="1"/>
  <c r="BF431" i="1"/>
  <c r="BG431" i="1" s="1"/>
  <c r="BF432" i="1"/>
  <c r="BG432" i="1" s="1"/>
  <c r="BF433" i="1"/>
  <c r="BG433" i="1" s="1"/>
  <c r="BF434" i="1"/>
  <c r="BG434" i="1" s="1"/>
  <c r="BF435" i="1"/>
  <c r="BG435" i="1" s="1"/>
  <c r="BF436" i="1"/>
  <c r="BG436" i="1" s="1"/>
  <c r="BF437" i="1"/>
  <c r="BG437" i="1" s="1"/>
  <c r="BF438" i="1"/>
  <c r="BG438" i="1" s="1"/>
  <c r="BF439" i="1"/>
  <c r="BG439" i="1" s="1"/>
  <c r="BF440" i="1"/>
  <c r="BG440" i="1" s="1"/>
  <c r="BF441" i="1"/>
  <c r="BG441" i="1" s="1"/>
  <c r="BF442" i="1"/>
  <c r="BG442" i="1" s="1"/>
  <c r="BF443" i="1"/>
  <c r="BG443" i="1" s="1"/>
  <c r="BF444" i="1"/>
  <c r="BG444" i="1" s="1"/>
  <c r="BF445" i="1"/>
  <c r="BG445" i="1" s="1"/>
  <c r="BF446" i="1"/>
  <c r="BG446" i="1" s="1"/>
  <c r="BF447" i="1"/>
  <c r="BG447" i="1" s="1"/>
  <c r="BF448" i="1"/>
  <c r="BG448" i="1" s="1"/>
  <c r="BF449" i="1"/>
  <c r="BG449" i="1" s="1"/>
  <c r="BF450" i="1"/>
  <c r="BG450" i="1" s="1"/>
  <c r="BF451" i="1"/>
  <c r="BG451" i="1" s="1"/>
  <c r="BF452" i="1"/>
  <c r="BG452" i="1" s="1"/>
  <c r="BF453" i="1"/>
  <c r="BG453" i="1" s="1"/>
  <c r="BF454" i="1"/>
  <c r="BG454" i="1" s="1"/>
  <c r="BF455" i="1"/>
  <c r="BG455" i="1" s="1"/>
  <c r="BF456" i="1"/>
  <c r="BG456" i="1" s="1"/>
  <c r="BF457" i="1"/>
  <c r="BG457" i="1" s="1"/>
  <c r="BF458" i="1"/>
  <c r="BG458" i="1" s="1"/>
  <c r="BF459" i="1"/>
  <c r="BG459" i="1" s="1"/>
  <c r="BF460" i="1"/>
  <c r="BG460" i="1" s="1"/>
  <c r="BF461" i="1"/>
  <c r="BG461" i="1" s="1"/>
  <c r="BF462" i="1"/>
  <c r="BG462" i="1" s="1"/>
  <c r="BF463" i="1"/>
  <c r="BG463" i="1" s="1"/>
  <c r="BF464" i="1"/>
  <c r="BG464" i="1" s="1"/>
  <c r="BF465" i="1"/>
  <c r="BG465" i="1" s="1"/>
  <c r="BF466" i="1"/>
  <c r="BG466" i="1" s="1"/>
  <c r="BF467" i="1"/>
  <c r="BG467" i="1" s="1"/>
  <c r="BF468" i="1"/>
  <c r="BG468" i="1" s="1"/>
  <c r="BF469" i="1"/>
  <c r="BG469" i="1" s="1"/>
  <c r="BF470" i="1"/>
  <c r="BG470" i="1" s="1"/>
  <c r="BF471" i="1"/>
  <c r="BG471" i="1" s="1"/>
  <c r="BF472" i="1"/>
  <c r="BG472" i="1" s="1"/>
  <c r="BF473" i="1"/>
  <c r="BG473" i="1" s="1"/>
  <c r="BF474" i="1"/>
  <c r="BG474" i="1" s="1"/>
  <c r="BF475" i="1"/>
  <c r="BG475" i="1" s="1"/>
  <c r="BF476" i="1"/>
  <c r="BG476" i="1" s="1"/>
  <c r="BF477" i="1"/>
  <c r="BG477" i="1" s="1"/>
  <c r="BF478" i="1"/>
  <c r="BG478" i="1" s="1"/>
  <c r="BF479" i="1"/>
  <c r="BG479" i="1" s="1"/>
  <c r="BF480" i="1"/>
  <c r="BG480" i="1" s="1"/>
  <c r="BF481" i="1"/>
  <c r="BG481" i="1" s="1"/>
  <c r="BF482" i="1"/>
  <c r="BG482" i="1" s="1"/>
  <c r="BF483" i="1"/>
  <c r="BG483" i="1" s="1"/>
  <c r="BF484" i="1"/>
  <c r="BG484" i="1" s="1"/>
  <c r="BF485" i="1"/>
  <c r="BG485" i="1" s="1"/>
  <c r="BF486" i="1"/>
  <c r="BG486" i="1" s="1"/>
  <c r="BF487" i="1"/>
  <c r="BG487" i="1" s="1"/>
  <c r="BF488" i="1"/>
  <c r="BG488" i="1" s="1"/>
  <c r="BF489" i="1"/>
  <c r="BG489" i="1" s="1"/>
  <c r="BF490" i="1"/>
  <c r="BG490" i="1" s="1"/>
  <c r="BF491" i="1"/>
  <c r="BG491" i="1" s="1"/>
  <c r="BF492" i="1"/>
  <c r="BG492" i="1" s="1"/>
  <c r="BF493" i="1"/>
  <c r="BG493" i="1" s="1"/>
  <c r="BF494" i="1"/>
  <c r="BG494" i="1" s="1"/>
  <c r="BF495" i="1"/>
  <c r="BG495" i="1" s="1"/>
  <c r="BF496" i="1"/>
  <c r="BG496" i="1" s="1"/>
  <c r="BF497" i="1"/>
  <c r="BG497" i="1" s="1"/>
  <c r="BF498" i="1"/>
  <c r="BG498" i="1" s="1"/>
  <c r="BF499" i="1"/>
  <c r="BG499" i="1" s="1"/>
  <c r="BF500" i="1"/>
  <c r="BG500" i="1" s="1"/>
  <c r="BF501" i="1"/>
  <c r="BG501" i="1" s="1"/>
  <c r="BF502" i="1"/>
  <c r="BG502" i="1" s="1"/>
  <c r="BF503" i="1"/>
  <c r="BG503" i="1" s="1"/>
  <c r="BF504" i="1"/>
  <c r="BG504" i="1" s="1"/>
  <c r="BF505" i="1"/>
  <c r="BG505" i="1" s="1"/>
  <c r="BF506" i="1"/>
  <c r="BG506" i="1" s="1"/>
  <c r="BF507" i="1"/>
  <c r="BG507" i="1" s="1"/>
  <c r="BF508" i="1"/>
  <c r="BG508" i="1" s="1"/>
  <c r="BF509" i="1"/>
  <c r="BG509" i="1" s="1"/>
  <c r="BF510" i="1"/>
  <c r="BG510" i="1" s="1"/>
  <c r="BF511" i="1"/>
  <c r="BG511" i="1" s="1"/>
  <c r="BF512" i="1"/>
  <c r="BG512" i="1" s="1"/>
  <c r="BF513" i="1"/>
  <c r="BG513" i="1" s="1"/>
  <c r="BF514" i="1"/>
  <c r="BG514" i="1" s="1"/>
  <c r="BF515" i="1"/>
  <c r="BG515" i="1" s="1"/>
  <c r="BF516" i="1"/>
  <c r="BG516" i="1" s="1"/>
  <c r="BF517" i="1"/>
  <c r="BG517" i="1" s="1"/>
  <c r="BF518" i="1"/>
  <c r="BG518" i="1" s="1"/>
  <c r="BF519" i="1"/>
  <c r="BG519" i="1" s="1"/>
  <c r="BF520" i="1"/>
  <c r="BG520" i="1" s="1"/>
  <c r="BF521" i="1"/>
  <c r="BG521" i="1" s="1"/>
  <c r="BF522" i="1"/>
  <c r="BG522" i="1" s="1"/>
  <c r="BF523" i="1"/>
  <c r="BG523" i="1" s="1"/>
  <c r="BF524" i="1"/>
  <c r="BG524" i="1" s="1"/>
  <c r="BF525" i="1"/>
  <c r="BG525" i="1" s="1"/>
  <c r="BF526" i="1"/>
  <c r="BG526" i="1" s="1"/>
  <c r="BF527" i="1"/>
  <c r="BG527" i="1" s="1"/>
  <c r="BF528" i="1"/>
  <c r="BG528" i="1" s="1"/>
  <c r="BF529" i="1"/>
  <c r="BG529" i="1" s="1"/>
  <c r="BF530" i="1"/>
  <c r="BG530" i="1" s="1"/>
  <c r="BF531" i="1"/>
  <c r="BG531" i="1" s="1"/>
  <c r="BF532" i="1"/>
  <c r="BG532" i="1" s="1"/>
  <c r="BF533" i="1"/>
  <c r="BG533" i="1" s="1"/>
  <c r="BF534" i="1"/>
  <c r="BG534" i="1" s="1"/>
  <c r="BF535" i="1"/>
  <c r="BG535" i="1" s="1"/>
  <c r="BF536" i="1"/>
  <c r="BG536" i="1" s="1"/>
  <c r="BF537" i="1"/>
  <c r="BG537" i="1" s="1"/>
  <c r="BF538" i="1"/>
  <c r="BG538" i="1" s="1"/>
  <c r="BF539" i="1"/>
  <c r="BG539" i="1" s="1"/>
  <c r="BF540" i="1"/>
  <c r="BG540" i="1" s="1"/>
  <c r="BF541" i="1"/>
  <c r="BG541" i="1" s="1"/>
  <c r="BF542" i="1"/>
  <c r="BG542" i="1" s="1"/>
  <c r="BF543" i="1"/>
  <c r="BG543" i="1" s="1"/>
  <c r="BF544" i="1"/>
  <c r="BG544" i="1" s="1"/>
  <c r="BF545" i="1"/>
  <c r="BG545" i="1" s="1"/>
  <c r="BF546" i="1"/>
  <c r="BG546" i="1" s="1"/>
  <c r="BF547" i="1"/>
  <c r="BG547" i="1" s="1"/>
  <c r="BF548" i="1"/>
  <c r="BG548" i="1" s="1"/>
  <c r="BF549" i="1"/>
  <c r="BG549" i="1" s="1"/>
  <c r="BF550" i="1"/>
  <c r="BG550" i="1" s="1"/>
  <c r="BF551" i="1"/>
  <c r="BG551" i="1" s="1"/>
  <c r="BF552" i="1"/>
  <c r="BG552" i="1" s="1"/>
  <c r="BF553" i="1"/>
  <c r="BG553" i="1" s="1"/>
  <c r="BF554" i="1"/>
  <c r="BG554" i="1" s="1"/>
  <c r="BF555" i="1"/>
  <c r="BG555" i="1" s="1"/>
  <c r="BF556" i="1"/>
  <c r="BG556" i="1" s="1"/>
  <c r="BF557" i="1"/>
  <c r="BG557" i="1" s="1"/>
  <c r="BF558" i="1"/>
  <c r="BG558" i="1" s="1"/>
  <c r="BF559" i="1"/>
  <c r="BG559" i="1" s="1"/>
  <c r="BF560" i="1"/>
  <c r="BG560" i="1" s="1"/>
  <c r="BF561" i="1"/>
  <c r="BG561" i="1" s="1"/>
  <c r="BF562" i="1"/>
  <c r="BG562" i="1" s="1"/>
  <c r="BF563" i="1"/>
  <c r="BG563" i="1" s="1"/>
  <c r="BF564" i="1"/>
  <c r="BG564" i="1" s="1"/>
  <c r="BF565" i="1"/>
  <c r="BG565" i="1" s="1"/>
  <c r="BF566" i="1"/>
  <c r="BG566" i="1" s="1"/>
  <c r="BF567" i="1"/>
  <c r="BG567" i="1" s="1"/>
  <c r="BF568" i="1"/>
  <c r="BG568" i="1" s="1"/>
  <c r="BF569" i="1"/>
  <c r="BG569" i="1" s="1"/>
  <c r="BF570" i="1"/>
  <c r="BG570" i="1" s="1"/>
  <c r="BF571" i="1"/>
  <c r="BG571" i="1" s="1"/>
  <c r="BF572" i="1"/>
  <c r="BG572" i="1" s="1"/>
  <c r="BF573" i="1"/>
  <c r="BG573" i="1" s="1"/>
  <c r="BF574" i="1"/>
  <c r="BG574" i="1" s="1"/>
  <c r="BF575" i="1"/>
  <c r="BG575" i="1" s="1"/>
  <c r="BF576" i="1"/>
  <c r="BG576" i="1" s="1"/>
  <c r="BF577" i="1"/>
  <c r="BG577" i="1" s="1"/>
  <c r="BF578" i="1"/>
  <c r="BG578" i="1" s="1"/>
  <c r="BF579" i="1"/>
  <c r="BG579" i="1" s="1"/>
  <c r="BF580" i="1"/>
  <c r="BG580" i="1" s="1"/>
  <c r="BF581" i="1"/>
  <c r="BG581" i="1" s="1"/>
  <c r="BF582" i="1"/>
  <c r="BG582" i="1" s="1"/>
  <c r="BF583" i="1"/>
  <c r="BG583" i="1" s="1"/>
  <c r="BF584" i="1"/>
  <c r="BG584" i="1" s="1"/>
  <c r="BF585" i="1"/>
  <c r="BG585" i="1" s="1"/>
  <c r="BF586" i="1"/>
  <c r="BG586" i="1" s="1"/>
  <c r="BF587" i="1"/>
  <c r="BG587" i="1" s="1"/>
  <c r="BF588" i="1"/>
  <c r="BG588" i="1" s="1"/>
  <c r="BF589" i="1"/>
  <c r="BG589" i="1" s="1"/>
  <c r="BF590" i="1"/>
  <c r="BG590" i="1" s="1"/>
  <c r="BF591" i="1"/>
  <c r="BG591" i="1" s="1"/>
  <c r="BF592" i="1"/>
  <c r="BG592" i="1" s="1"/>
  <c r="BF593" i="1"/>
  <c r="BG593" i="1" s="1"/>
  <c r="BF594" i="1"/>
  <c r="BG594" i="1" s="1"/>
  <c r="BF595" i="1"/>
  <c r="BG595" i="1" s="1"/>
  <c r="BF596" i="1"/>
  <c r="BG596" i="1" s="1"/>
  <c r="BF597" i="1"/>
  <c r="BG597" i="1" s="1"/>
  <c r="BF598" i="1"/>
  <c r="BG598" i="1" s="1"/>
  <c r="BF599" i="1"/>
  <c r="BG599" i="1" s="1"/>
  <c r="BF600" i="1"/>
  <c r="BG600" i="1" s="1"/>
  <c r="BF601" i="1"/>
  <c r="BG601" i="1" s="1"/>
  <c r="BF602" i="1"/>
  <c r="BG602" i="1" s="1"/>
  <c r="BF603" i="1"/>
  <c r="BG603" i="1" s="1"/>
  <c r="BF604" i="1"/>
  <c r="BG604" i="1" s="1"/>
  <c r="BF605" i="1"/>
  <c r="BG605" i="1" s="1"/>
  <c r="BF606" i="1"/>
  <c r="BG606" i="1" s="1"/>
  <c r="BF607" i="1"/>
  <c r="BG607" i="1" s="1"/>
  <c r="BF608" i="1"/>
  <c r="BG608" i="1" s="1"/>
  <c r="BF609" i="1"/>
  <c r="BG609" i="1" s="1"/>
  <c r="BF610" i="1"/>
  <c r="BG610" i="1" s="1"/>
  <c r="BF611" i="1"/>
  <c r="BG611" i="1" s="1"/>
  <c r="BF612" i="1"/>
  <c r="BG612" i="1" s="1"/>
  <c r="BF613" i="1"/>
  <c r="BG613" i="1" s="1"/>
  <c r="BF614" i="1"/>
  <c r="BG614" i="1" s="1"/>
  <c r="BF615" i="1"/>
  <c r="BG615" i="1" s="1"/>
  <c r="BF616" i="1"/>
  <c r="BG616" i="1" s="1"/>
  <c r="BF617" i="1"/>
  <c r="BG617" i="1" s="1"/>
  <c r="BF618" i="1"/>
  <c r="BG618" i="1" s="1"/>
  <c r="BF619" i="1"/>
  <c r="BG619" i="1" s="1"/>
  <c r="BF620" i="1"/>
  <c r="BG620" i="1" s="1"/>
  <c r="BF621" i="1"/>
  <c r="BG621" i="1" s="1"/>
  <c r="BF622" i="1"/>
  <c r="BG622" i="1" s="1"/>
  <c r="BF623" i="1"/>
  <c r="BG623" i="1" s="1"/>
  <c r="BF624" i="1"/>
  <c r="BG624" i="1" s="1"/>
  <c r="BF625" i="1"/>
  <c r="BG625" i="1" s="1"/>
  <c r="BF626" i="1"/>
  <c r="BG626" i="1" s="1"/>
  <c r="BF627" i="1"/>
  <c r="BG627" i="1" s="1"/>
  <c r="BF628" i="1"/>
  <c r="BG628" i="1" s="1"/>
  <c r="BF629" i="1"/>
  <c r="BG629" i="1" s="1"/>
  <c r="BF630" i="1"/>
  <c r="BG630" i="1" s="1"/>
  <c r="BF631" i="1"/>
  <c r="BG631" i="1" s="1"/>
  <c r="BF632" i="1"/>
  <c r="BG632" i="1" s="1"/>
  <c r="BF633" i="1"/>
  <c r="BG633" i="1" s="1"/>
  <c r="BF634" i="1"/>
  <c r="BG634" i="1" s="1"/>
  <c r="BF635" i="1"/>
  <c r="BG635" i="1" s="1"/>
  <c r="BF636" i="1"/>
  <c r="BG636" i="1" s="1"/>
  <c r="BF637" i="1"/>
  <c r="BG637" i="1" s="1"/>
  <c r="BF638" i="1"/>
  <c r="BG638" i="1" s="1"/>
  <c r="BF639" i="1"/>
  <c r="BG639" i="1" s="1"/>
  <c r="BF640" i="1"/>
  <c r="BG640" i="1" s="1"/>
  <c r="BF641" i="1"/>
  <c r="BG641" i="1" s="1"/>
  <c r="BF642" i="1"/>
  <c r="BG642" i="1" s="1"/>
  <c r="BF643" i="1"/>
  <c r="BG643" i="1" s="1"/>
  <c r="BF644" i="1"/>
  <c r="BG644" i="1" s="1"/>
  <c r="BF645" i="1"/>
  <c r="BG645" i="1" s="1"/>
  <c r="BF646" i="1"/>
  <c r="BG646" i="1" s="1"/>
  <c r="BF647" i="1"/>
  <c r="BG647" i="1" s="1"/>
  <c r="BF648" i="1"/>
  <c r="BG648" i="1" s="1"/>
  <c r="BF649" i="1"/>
  <c r="BG649" i="1" s="1"/>
  <c r="BF650" i="1"/>
  <c r="BG650" i="1" s="1"/>
  <c r="BF651" i="1"/>
  <c r="BG651" i="1" s="1"/>
  <c r="BF652" i="1"/>
  <c r="BG652" i="1" s="1"/>
  <c r="BF653" i="1"/>
  <c r="BG653" i="1" s="1"/>
  <c r="BF654" i="1"/>
  <c r="BG654" i="1" s="1"/>
  <c r="BF655" i="1"/>
  <c r="BG655" i="1" s="1"/>
  <c r="BF656" i="1"/>
  <c r="BG656" i="1" s="1"/>
  <c r="BF657" i="1"/>
  <c r="BG657" i="1" s="1"/>
  <c r="BF658" i="1"/>
  <c r="BG658" i="1" s="1"/>
  <c r="BF659" i="1"/>
  <c r="BG659" i="1" s="1"/>
  <c r="BF660" i="1"/>
  <c r="BG660" i="1" s="1"/>
  <c r="BF661" i="1"/>
  <c r="BG661" i="1" s="1"/>
  <c r="BF662" i="1"/>
  <c r="BG662" i="1" s="1"/>
  <c r="BF663" i="1"/>
  <c r="BG663" i="1" s="1"/>
  <c r="BF664" i="1"/>
  <c r="BG664" i="1" s="1"/>
  <c r="BF665" i="1"/>
  <c r="BG665" i="1" s="1"/>
  <c r="BF666" i="1"/>
  <c r="BG666" i="1" s="1"/>
  <c r="BF667" i="1"/>
  <c r="BG667" i="1" s="1"/>
  <c r="BF668" i="1"/>
  <c r="BG668" i="1" s="1"/>
  <c r="BF669" i="1"/>
  <c r="BG669" i="1" s="1"/>
  <c r="BF670" i="1"/>
  <c r="BG670" i="1" s="1"/>
  <c r="BF671" i="1"/>
  <c r="BG671" i="1" s="1"/>
  <c r="BF672" i="1"/>
  <c r="BG672" i="1" s="1"/>
  <c r="BF673" i="1"/>
  <c r="BG673" i="1" s="1"/>
  <c r="BF674" i="1"/>
  <c r="BG674" i="1" s="1"/>
  <c r="BF675" i="1"/>
  <c r="BG675" i="1" s="1"/>
  <c r="BF676" i="1"/>
  <c r="BG676" i="1" s="1"/>
  <c r="BF677" i="1"/>
  <c r="BG677" i="1" s="1"/>
  <c r="BF678" i="1"/>
  <c r="BG678" i="1" s="1"/>
  <c r="BF679" i="1"/>
  <c r="BG679" i="1" s="1"/>
  <c r="BF680" i="1"/>
  <c r="BG680" i="1" s="1"/>
  <c r="BF681" i="1"/>
  <c r="BG681" i="1" s="1"/>
  <c r="BF682" i="1"/>
  <c r="BG682" i="1" s="1"/>
  <c r="BF683" i="1"/>
  <c r="BG683" i="1" s="1"/>
  <c r="BF684" i="1"/>
  <c r="BG684" i="1" s="1"/>
  <c r="BF685" i="1"/>
  <c r="BG685" i="1" s="1"/>
  <c r="BF686" i="1"/>
  <c r="BG686" i="1" s="1"/>
  <c r="BF687" i="1"/>
  <c r="BG687" i="1" s="1"/>
  <c r="BF688" i="1"/>
  <c r="BG688" i="1" s="1"/>
  <c r="BF689" i="1"/>
  <c r="BG689" i="1" s="1"/>
  <c r="BF690" i="1"/>
  <c r="BG690" i="1" s="1"/>
  <c r="BF691" i="1"/>
  <c r="BG691" i="1" s="1"/>
  <c r="BF692" i="1"/>
  <c r="BG692" i="1" s="1"/>
  <c r="BF693" i="1"/>
  <c r="BG693" i="1" s="1"/>
  <c r="BF694" i="1"/>
  <c r="BG694" i="1" s="1"/>
  <c r="BF695" i="1"/>
  <c r="BG695" i="1" s="1"/>
  <c r="BF696" i="1"/>
  <c r="BG696" i="1" s="1"/>
  <c r="BF697" i="1"/>
  <c r="BG697" i="1" s="1"/>
  <c r="BF698" i="1"/>
  <c r="BG698" i="1" s="1"/>
  <c r="BF699" i="1"/>
  <c r="BG699" i="1" s="1"/>
  <c r="BF700" i="1"/>
  <c r="BG700" i="1" s="1"/>
  <c r="BF701" i="1"/>
  <c r="BG701" i="1" s="1"/>
  <c r="BF702" i="1"/>
  <c r="BG702" i="1" s="1"/>
  <c r="BF703" i="1"/>
  <c r="BG703" i="1" s="1"/>
  <c r="BF704" i="1"/>
  <c r="BG704" i="1" s="1"/>
  <c r="BF705" i="1"/>
  <c r="BG705" i="1" s="1"/>
  <c r="BF706" i="1"/>
  <c r="BG706" i="1" s="1"/>
  <c r="BF707" i="1"/>
  <c r="BG707" i="1" s="1"/>
  <c r="BF708" i="1"/>
  <c r="BG708" i="1" s="1"/>
  <c r="BF709" i="1"/>
  <c r="BG709" i="1" s="1"/>
  <c r="BF710" i="1"/>
  <c r="BG710" i="1" s="1"/>
  <c r="BF711" i="1"/>
  <c r="BG711" i="1" s="1"/>
  <c r="BF712" i="1"/>
  <c r="BG712" i="1" s="1"/>
  <c r="BF713" i="1"/>
  <c r="BG713" i="1" s="1"/>
  <c r="BF714" i="1"/>
  <c r="BG714" i="1" s="1"/>
  <c r="BF715" i="1"/>
  <c r="BG715" i="1" s="1"/>
  <c r="BF716" i="1"/>
  <c r="BG716" i="1" s="1"/>
  <c r="BF717" i="1"/>
  <c r="BG717" i="1" s="1"/>
  <c r="BF718" i="1"/>
  <c r="BG718" i="1" s="1"/>
  <c r="BF719" i="1"/>
  <c r="BG719" i="1" s="1"/>
  <c r="BF720" i="1"/>
  <c r="BG720" i="1" s="1"/>
  <c r="BF721" i="1"/>
  <c r="BG721" i="1" s="1"/>
  <c r="BF722" i="1"/>
  <c r="BG722" i="1" s="1"/>
  <c r="BF723" i="1"/>
  <c r="BG723" i="1" s="1"/>
  <c r="BF724" i="1"/>
  <c r="BG724" i="1" s="1"/>
  <c r="BF725" i="1"/>
  <c r="BG725" i="1" s="1"/>
  <c r="BF726" i="1"/>
  <c r="BG726" i="1" s="1"/>
  <c r="BF727" i="1"/>
  <c r="BG727" i="1" s="1"/>
  <c r="BF728" i="1"/>
  <c r="BG728" i="1" s="1"/>
  <c r="BF729" i="1"/>
  <c r="BG729" i="1" s="1"/>
  <c r="BF730" i="1"/>
  <c r="BG730" i="1" s="1"/>
  <c r="BF731" i="1"/>
  <c r="BG731" i="1" s="1"/>
  <c r="BF732" i="1"/>
  <c r="BG732" i="1" s="1"/>
  <c r="BF733" i="1"/>
  <c r="BG733" i="1" s="1"/>
  <c r="BF734" i="1"/>
  <c r="BG734" i="1" s="1"/>
  <c r="BF735" i="1"/>
  <c r="BG735" i="1" s="1"/>
  <c r="BF736" i="1"/>
  <c r="BG736" i="1" s="1"/>
  <c r="BF737" i="1"/>
  <c r="BG737" i="1" s="1"/>
  <c r="BF738" i="1"/>
  <c r="BG738" i="1" s="1"/>
  <c r="BF739" i="1"/>
  <c r="BG739" i="1" s="1"/>
  <c r="BF740" i="1"/>
  <c r="BG740" i="1" s="1"/>
  <c r="BF741" i="1"/>
  <c r="BG741" i="1" s="1"/>
  <c r="BF742" i="1"/>
  <c r="BG742" i="1" s="1"/>
  <c r="BF743" i="1"/>
  <c r="BG743" i="1" s="1"/>
  <c r="BF744" i="1"/>
  <c r="BG744" i="1" s="1"/>
  <c r="BF745" i="1"/>
  <c r="BG745" i="1" s="1"/>
  <c r="BF746" i="1"/>
  <c r="BG746" i="1" s="1"/>
  <c r="BF747" i="1"/>
  <c r="BG747" i="1" s="1"/>
  <c r="BF748" i="1"/>
  <c r="BG748" i="1" s="1"/>
  <c r="BF749" i="1"/>
  <c r="BG749" i="1" s="1"/>
  <c r="BF750" i="1"/>
  <c r="BG750" i="1" s="1"/>
  <c r="BF751" i="1"/>
  <c r="BG751" i="1" s="1"/>
  <c r="BF752" i="1"/>
  <c r="BG752" i="1" s="1"/>
  <c r="BF753" i="1"/>
  <c r="BG753" i="1" s="1"/>
  <c r="BF754" i="1"/>
  <c r="BG754" i="1" s="1"/>
  <c r="BF755" i="1"/>
  <c r="BG755" i="1" s="1"/>
  <c r="BF756" i="1"/>
  <c r="BG756" i="1" s="1"/>
  <c r="BF757" i="1"/>
  <c r="BG757" i="1" s="1"/>
  <c r="BF758" i="1"/>
  <c r="BG758" i="1" s="1"/>
  <c r="BF759" i="1"/>
  <c r="BG759" i="1" s="1"/>
  <c r="BF760" i="1"/>
  <c r="BG760" i="1" s="1"/>
  <c r="BF761" i="1"/>
  <c r="BG761" i="1" s="1"/>
  <c r="BF762" i="1"/>
  <c r="BG762" i="1" s="1"/>
  <c r="BF763" i="1"/>
  <c r="BG763" i="1" s="1"/>
  <c r="BF764" i="1"/>
  <c r="BG764" i="1" s="1"/>
  <c r="BF765" i="1"/>
  <c r="BG765" i="1" s="1"/>
  <c r="BF766" i="1"/>
  <c r="BG766" i="1" s="1"/>
  <c r="BF767" i="1"/>
  <c r="BG767" i="1" s="1"/>
  <c r="BF768" i="1"/>
  <c r="BG768" i="1" s="1"/>
  <c r="BF769" i="1"/>
  <c r="BG769" i="1" s="1"/>
  <c r="BF770" i="1"/>
  <c r="BG770" i="1" s="1"/>
  <c r="BF771" i="1"/>
  <c r="BG771" i="1" s="1"/>
  <c r="BF772" i="1"/>
  <c r="BG772" i="1" s="1"/>
  <c r="BF773" i="1"/>
  <c r="BG773" i="1" s="1"/>
  <c r="BF774" i="1"/>
  <c r="BG774" i="1" s="1"/>
  <c r="BF775" i="1"/>
  <c r="BG775" i="1" s="1"/>
  <c r="BF776" i="1"/>
  <c r="BG776" i="1" s="1"/>
  <c r="BF777" i="1"/>
  <c r="BG777" i="1" s="1"/>
  <c r="BF778" i="1"/>
  <c r="BG778" i="1" s="1"/>
  <c r="BF779" i="1"/>
  <c r="BG779" i="1" s="1"/>
  <c r="BF780" i="1"/>
  <c r="BG780" i="1" s="1"/>
  <c r="BF781" i="1"/>
  <c r="BG781" i="1" s="1"/>
  <c r="BF782" i="1"/>
  <c r="BG782" i="1" s="1"/>
  <c r="BF783" i="1"/>
  <c r="BG783" i="1" s="1"/>
  <c r="BF784" i="1"/>
  <c r="BG784" i="1" s="1"/>
  <c r="BF785" i="1"/>
  <c r="BG785" i="1" s="1"/>
  <c r="BF786" i="1"/>
  <c r="BG786" i="1" s="1"/>
  <c r="BF787" i="1"/>
  <c r="BG787" i="1" s="1"/>
  <c r="BF788" i="1"/>
  <c r="BG788" i="1" s="1"/>
  <c r="BF789" i="1"/>
  <c r="BG789" i="1" s="1"/>
  <c r="BF790" i="1"/>
  <c r="BG790" i="1" s="1"/>
  <c r="BF791" i="1"/>
  <c r="BG791" i="1" s="1"/>
  <c r="BF792" i="1"/>
  <c r="BG792" i="1" s="1"/>
  <c r="BF793" i="1"/>
  <c r="BG793" i="1" s="1"/>
  <c r="BF794" i="1"/>
  <c r="BG794" i="1" s="1"/>
  <c r="BF795" i="1"/>
  <c r="BG795" i="1" s="1"/>
  <c r="BF796" i="1"/>
  <c r="BG796" i="1" s="1"/>
  <c r="BF797" i="1"/>
  <c r="BG797" i="1" s="1"/>
  <c r="BF798" i="1"/>
  <c r="BG798" i="1" s="1"/>
  <c r="BF799" i="1"/>
  <c r="BG799" i="1" s="1"/>
  <c r="BF800" i="1"/>
  <c r="BG800" i="1" s="1"/>
  <c r="BF801" i="1"/>
  <c r="BG801" i="1" s="1"/>
  <c r="BF802" i="1"/>
  <c r="BG802" i="1" s="1"/>
  <c r="BF803" i="1"/>
  <c r="BG803" i="1" s="1"/>
  <c r="BF804" i="1"/>
  <c r="BG804" i="1" s="1"/>
  <c r="BF805" i="1"/>
  <c r="BG805" i="1" s="1"/>
  <c r="BF806" i="1"/>
  <c r="BG806" i="1" s="1"/>
  <c r="BF807" i="1"/>
  <c r="BG807" i="1" s="1"/>
  <c r="BF808" i="1"/>
  <c r="BG808" i="1" s="1"/>
  <c r="BF809" i="1"/>
  <c r="BG809" i="1" s="1"/>
  <c r="BF810" i="1"/>
  <c r="BG810" i="1" s="1"/>
  <c r="BF811" i="1"/>
  <c r="BG811" i="1" s="1"/>
  <c r="BF812" i="1"/>
  <c r="BG812" i="1" s="1"/>
  <c r="BF813" i="1"/>
  <c r="BG813" i="1" s="1"/>
  <c r="BF814" i="1"/>
  <c r="BG814" i="1" s="1"/>
  <c r="BF815" i="1"/>
  <c r="BG815" i="1" s="1"/>
  <c r="BF816" i="1"/>
  <c r="BG816" i="1" s="1"/>
  <c r="BF817" i="1"/>
  <c r="BG817" i="1" s="1"/>
  <c r="BF818" i="1"/>
  <c r="BG818" i="1" s="1"/>
  <c r="BF819" i="1"/>
  <c r="BG819" i="1" s="1"/>
  <c r="BF820" i="1"/>
  <c r="BG820" i="1" s="1"/>
  <c r="BF821" i="1"/>
  <c r="BG821" i="1" s="1"/>
  <c r="BF822" i="1"/>
  <c r="BG822" i="1" s="1"/>
  <c r="BF823" i="1"/>
  <c r="BG823" i="1" s="1"/>
  <c r="BF824" i="1"/>
  <c r="BG824" i="1" s="1"/>
  <c r="BF825" i="1"/>
  <c r="BG825" i="1" s="1"/>
  <c r="BF826" i="1"/>
  <c r="BG826" i="1" s="1"/>
  <c r="BF827" i="1"/>
  <c r="BG827" i="1" s="1"/>
  <c r="BF828" i="1"/>
  <c r="BG828" i="1" s="1"/>
  <c r="BF829" i="1"/>
  <c r="BG829" i="1" s="1"/>
  <c r="BF830" i="1"/>
  <c r="BG830" i="1" s="1"/>
  <c r="BF831" i="1"/>
  <c r="BG831" i="1" s="1"/>
  <c r="BF832" i="1"/>
  <c r="BG832" i="1" s="1"/>
  <c r="BF833" i="1"/>
  <c r="BG833" i="1" s="1"/>
  <c r="BF834" i="1"/>
  <c r="BG834" i="1" s="1"/>
  <c r="BF835" i="1"/>
  <c r="BG835" i="1" s="1"/>
  <c r="BF836" i="1"/>
  <c r="BG836" i="1" s="1"/>
  <c r="BF837" i="1"/>
  <c r="BG837" i="1" s="1"/>
  <c r="BF838" i="1"/>
  <c r="BG838" i="1" s="1"/>
  <c r="BF839" i="1"/>
  <c r="BG839" i="1" s="1"/>
  <c r="BF840" i="1"/>
  <c r="BG840" i="1" s="1"/>
  <c r="BF841" i="1"/>
  <c r="BG841" i="1" s="1"/>
  <c r="BF842" i="1"/>
  <c r="BG842" i="1" s="1"/>
  <c r="BF843" i="1"/>
  <c r="BG843" i="1" s="1"/>
  <c r="BF844" i="1"/>
  <c r="BG844" i="1" s="1"/>
  <c r="BF845" i="1"/>
  <c r="BG845" i="1" s="1"/>
  <c r="BF846" i="1"/>
  <c r="BG846" i="1" s="1"/>
  <c r="BF847" i="1"/>
  <c r="BG847" i="1" s="1"/>
  <c r="BF848" i="1"/>
  <c r="BG848" i="1" s="1"/>
  <c r="BF849" i="1"/>
  <c r="BG849" i="1" s="1"/>
  <c r="BF850" i="1"/>
  <c r="BG850" i="1" s="1"/>
  <c r="BF851" i="1"/>
  <c r="BG851" i="1" s="1"/>
  <c r="BF852" i="1"/>
  <c r="BG852" i="1" s="1"/>
  <c r="BF853" i="1"/>
  <c r="BG853" i="1" s="1"/>
  <c r="BF854" i="1"/>
  <c r="BG854" i="1" s="1"/>
  <c r="BF855" i="1"/>
  <c r="BG855" i="1" s="1"/>
  <c r="BF856" i="1"/>
  <c r="BG856" i="1" s="1"/>
  <c r="BF857" i="1"/>
  <c r="BG857" i="1" s="1"/>
  <c r="BF858" i="1"/>
  <c r="BG858" i="1" s="1"/>
  <c r="BF859" i="1"/>
  <c r="BG859" i="1" s="1"/>
  <c r="BF860" i="1"/>
  <c r="BG860" i="1" s="1"/>
  <c r="BF861" i="1"/>
  <c r="BG861" i="1" s="1"/>
  <c r="BF862" i="1"/>
  <c r="BG862" i="1" s="1"/>
  <c r="BF863" i="1"/>
  <c r="BG863" i="1" s="1"/>
  <c r="BF864" i="1"/>
  <c r="BG864" i="1" s="1"/>
  <c r="BF865" i="1"/>
  <c r="BG865" i="1" s="1"/>
  <c r="BF866" i="1"/>
  <c r="BG866" i="1" s="1"/>
  <c r="BF867" i="1"/>
  <c r="BG867" i="1" s="1"/>
  <c r="BF868" i="1"/>
  <c r="BG868" i="1" s="1"/>
  <c r="BF869" i="1"/>
  <c r="BG869" i="1" s="1"/>
  <c r="BF870" i="1"/>
  <c r="BG870" i="1" s="1"/>
  <c r="BF871" i="1"/>
  <c r="BG871" i="1" s="1"/>
  <c r="BF872" i="1"/>
  <c r="BG872" i="1" s="1"/>
  <c r="BF873" i="1"/>
  <c r="BG873" i="1" s="1"/>
  <c r="BF874" i="1"/>
  <c r="BG874" i="1" s="1"/>
  <c r="BF875" i="1"/>
  <c r="BG875" i="1" s="1"/>
  <c r="BF876" i="1"/>
  <c r="BG876" i="1" s="1"/>
  <c r="BF877" i="1"/>
  <c r="BG877" i="1" s="1"/>
  <c r="BF878" i="1"/>
  <c r="BG878" i="1" s="1"/>
  <c r="BF879" i="1"/>
  <c r="BG879" i="1" s="1"/>
  <c r="BF880" i="1"/>
  <c r="BG880" i="1" s="1"/>
  <c r="BF881" i="1"/>
  <c r="BG881" i="1" s="1"/>
  <c r="BF882" i="1"/>
  <c r="BG882" i="1" s="1"/>
  <c r="BF883" i="1"/>
  <c r="BG883" i="1" s="1"/>
  <c r="BF884" i="1"/>
  <c r="BG884" i="1" s="1"/>
  <c r="BF885" i="1"/>
  <c r="BG885" i="1" s="1"/>
  <c r="BF886" i="1"/>
  <c r="BG886" i="1" s="1"/>
  <c r="BF887" i="1"/>
  <c r="BG887" i="1" s="1"/>
  <c r="BF888" i="1"/>
  <c r="BG888" i="1" s="1"/>
  <c r="BF889" i="1"/>
  <c r="BG889" i="1" s="1"/>
  <c r="BF890" i="1"/>
  <c r="BG890" i="1" s="1"/>
  <c r="BF891" i="1"/>
  <c r="BG891" i="1" s="1"/>
  <c r="BF892" i="1"/>
  <c r="BG892" i="1" s="1"/>
  <c r="BF893" i="1"/>
  <c r="BG893" i="1" s="1"/>
  <c r="BF894" i="1"/>
  <c r="BG894" i="1" s="1"/>
  <c r="BF895" i="1"/>
  <c r="BG895" i="1" s="1"/>
  <c r="BF896" i="1"/>
  <c r="BG896" i="1" s="1"/>
  <c r="BF897" i="1"/>
  <c r="BG897" i="1" s="1"/>
  <c r="BF898" i="1"/>
  <c r="BG898" i="1" s="1"/>
  <c r="BF899" i="1"/>
  <c r="BG899" i="1" s="1"/>
  <c r="BF900" i="1"/>
  <c r="BG900" i="1" s="1"/>
  <c r="BF901" i="1"/>
  <c r="BG901" i="1" s="1"/>
  <c r="BF902" i="1"/>
  <c r="BG902" i="1" s="1"/>
  <c r="BF903" i="1"/>
  <c r="BG903" i="1" s="1"/>
  <c r="BF904" i="1"/>
  <c r="BG904" i="1" s="1"/>
  <c r="BF905" i="1"/>
  <c r="BG905" i="1" s="1"/>
  <c r="BF906" i="1"/>
  <c r="BG906" i="1" s="1"/>
  <c r="BF907" i="1"/>
  <c r="BG907" i="1" s="1"/>
  <c r="BF908" i="1"/>
  <c r="BG908" i="1" s="1"/>
  <c r="BF909" i="1"/>
  <c r="BG909" i="1" s="1"/>
  <c r="BF910" i="1"/>
  <c r="BG910" i="1" s="1"/>
  <c r="BF911" i="1"/>
  <c r="BG911" i="1" s="1"/>
  <c r="BF912" i="1"/>
  <c r="BG912" i="1" s="1"/>
  <c r="BF913" i="1"/>
  <c r="BG913" i="1" s="1"/>
  <c r="BF914" i="1"/>
  <c r="BG914" i="1" s="1"/>
  <c r="BF915" i="1"/>
  <c r="BG915" i="1" s="1"/>
  <c r="BF916" i="1"/>
  <c r="BG916" i="1" s="1"/>
  <c r="BF917" i="1"/>
  <c r="BG917" i="1" s="1"/>
  <c r="BF918" i="1"/>
  <c r="BG918" i="1" s="1"/>
  <c r="BF919" i="1"/>
  <c r="BG919" i="1" s="1"/>
  <c r="BF920" i="1"/>
  <c r="BG920" i="1" s="1"/>
  <c r="BF921" i="1"/>
  <c r="BG921" i="1" s="1"/>
  <c r="BF922" i="1"/>
  <c r="BG922" i="1" s="1"/>
  <c r="BF923" i="1"/>
  <c r="BG923" i="1" s="1"/>
  <c r="BF924" i="1"/>
  <c r="BG924" i="1" s="1"/>
  <c r="BF925" i="1"/>
  <c r="BG925" i="1" s="1"/>
  <c r="BF926" i="1"/>
  <c r="BG926" i="1" s="1"/>
  <c r="BF927" i="1"/>
  <c r="BG927" i="1" s="1"/>
  <c r="BF928" i="1"/>
  <c r="BG928" i="1" s="1"/>
  <c r="BF929" i="1"/>
  <c r="BG929" i="1" s="1"/>
  <c r="BF930" i="1"/>
  <c r="BG930" i="1" s="1"/>
  <c r="BF931" i="1"/>
  <c r="BG931" i="1" s="1"/>
  <c r="BF932" i="1"/>
  <c r="BG932" i="1" s="1"/>
  <c r="BF933" i="1"/>
  <c r="BG933" i="1" s="1"/>
  <c r="BF934" i="1"/>
  <c r="BG934" i="1" s="1"/>
  <c r="BF935" i="1"/>
  <c r="BG935" i="1" s="1"/>
  <c r="BF936" i="1"/>
  <c r="BG936" i="1" s="1"/>
  <c r="BF937" i="1"/>
  <c r="BG937" i="1" s="1"/>
  <c r="BF938" i="1"/>
  <c r="BG938" i="1" s="1"/>
  <c r="BF939" i="1"/>
  <c r="BG939" i="1" s="1"/>
  <c r="BF940" i="1"/>
  <c r="BG940" i="1" s="1"/>
  <c r="BF941" i="1"/>
  <c r="BG941" i="1" s="1"/>
  <c r="BF942" i="1"/>
  <c r="BG942" i="1" s="1"/>
  <c r="BF943" i="1"/>
  <c r="BG943" i="1" s="1"/>
  <c r="BF944" i="1"/>
  <c r="BG944" i="1" s="1"/>
  <c r="BF945" i="1"/>
  <c r="BG945" i="1" s="1"/>
  <c r="BF946" i="1"/>
  <c r="BG946" i="1" s="1"/>
  <c r="BF947" i="1"/>
  <c r="BG947" i="1" s="1"/>
  <c r="BF948" i="1"/>
  <c r="BG948" i="1" s="1"/>
  <c r="BF949" i="1"/>
  <c r="BG949" i="1" s="1"/>
  <c r="BF950" i="1"/>
  <c r="BG950" i="1" s="1"/>
  <c r="BF951" i="1"/>
  <c r="BG951" i="1" s="1"/>
  <c r="BF952" i="1"/>
  <c r="BG952" i="1" s="1"/>
  <c r="BF953" i="1"/>
  <c r="BG953" i="1" s="1"/>
  <c r="BF954" i="1"/>
  <c r="BG954" i="1" s="1"/>
  <c r="BF955" i="1"/>
  <c r="BG955" i="1" s="1"/>
  <c r="BF956" i="1"/>
  <c r="BG956" i="1" s="1"/>
  <c r="BF957" i="1"/>
  <c r="BG957" i="1" s="1"/>
  <c r="BF958" i="1"/>
  <c r="BG958" i="1" s="1"/>
  <c r="BF959" i="1"/>
  <c r="BG959" i="1" s="1"/>
  <c r="BF960" i="1"/>
  <c r="BG960" i="1" s="1"/>
  <c r="BF961" i="1"/>
  <c r="BG961" i="1" s="1"/>
  <c r="BF962" i="1"/>
  <c r="BG962" i="1" s="1"/>
  <c r="BF963" i="1"/>
  <c r="BG963" i="1" s="1"/>
  <c r="BF964" i="1"/>
  <c r="BG964" i="1" s="1"/>
  <c r="BF965" i="1"/>
  <c r="BG965" i="1" s="1"/>
  <c r="BF966" i="1"/>
  <c r="BG966" i="1" s="1"/>
  <c r="BF967" i="1"/>
  <c r="BG967" i="1" s="1"/>
  <c r="BF968" i="1"/>
  <c r="BG968" i="1" s="1"/>
  <c r="BF969" i="1"/>
  <c r="BG969" i="1" s="1"/>
  <c r="BF970" i="1"/>
  <c r="BG970" i="1" s="1"/>
  <c r="BF971" i="1"/>
  <c r="BG971" i="1" s="1"/>
  <c r="BF972" i="1"/>
  <c r="BG972" i="1" s="1"/>
  <c r="BF973" i="1"/>
  <c r="BG973" i="1" s="1"/>
  <c r="BF974" i="1"/>
  <c r="BG974" i="1" s="1"/>
  <c r="BF975" i="1"/>
  <c r="BG975" i="1" s="1"/>
  <c r="BF976" i="1"/>
  <c r="BG976" i="1" s="1"/>
  <c r="BF977" i="1"/>
  <c r="BG977" i="1" s="1"/>
  <c r="BF978" i="1"/>
  <c r="BG978" i="1" s="1"/>
  <c r="BF979" i="1"/>
  <c r="BG979" i="1" s="1"/>
  <c r="BF980" i="1"/>
  <c r="BG980" i="1" s="1"/>
  <c r="BF981" i="1"/>
  <c r="BG981" i="1" s="1"/>
  <c r="BF982" i="1"/>
  <c r="BG982" i="1" s="1"/>
  <c r="BF983" i="1"/>
  <c r="BG983" i="1" s="1"/>
  <c r="BF984" i="1"/>
  <c r="BG984" i="1" s="1"/>
  <c r="BF985" i="1"/>
  <c r="BG985" i="1" s="1"/>
  <c r="BF986" i="1"/>
  <c r="BG986" i="1" s="1"/>
  <c r="BF987" i="1"/>
  <c r="BG987" i="1" s="1"/>
  <c r="BF988" i="1"/>
  <c r="BG988" i="1" s="1"/>
  <c r="BF989" i="1"/>
  <c r="BG989" i="1" s="1"/>
  <c r="BF990" i="1"/>
  <c r="BG990" i="1" s="1"/>
  <c r="BF991" i="1"/>
  <c r="BG991" i="1" s="1"/>
  <c r="BF992" i="1"/>
  <c r="BG992" i="1" s="1"/>
  <c r="BF993" i="1"/>
  <c r="BG993" i="1" s="1"/>
  <c r="BF994" i="1"/>
  <c r="BG994" i="1" s="1"/>
  <c r="BF995" i="1"/>
  <c r="BG995" i="1" s="1"/>
  <c r="BF996" i="1"/>
  <c r="BG996" i="1" s="1"/>
  <c r="BF997" i="1"/>
  <c r="BG997" i="1" s="1"/>
  <c r="BF998" i="1"/>
  <c r="BG998" i="1" s="1"/>
  <c r="BF999" i="1"/>
  <c r="BG999" i="1" s="1"/>
  <c r="BF1000" i="1"/>
  <c r="BG1000" i="1" s="1"/>
  <c r="BF1001" i="1"/>
  <c r="BG1001" i="1" s="1"/>
  <c r="BF1002" i="1"/>
  <c r="BG1002" i="1" s="1"/>
  <c r="BF1003" i="1"/>
  <c r="BG1003" i="1" s="1"/>
  <c r="BF1004" i="1"/>
  <c r="BG1004" i="1" s="1"/>
  <c r="BF1005" i="1"/>
  <c r="BG1005" i="1" s="1"/>
  <c r="BF1006" i="1"/>
  <c r="BG1006" i="1" s="1"/>
  <c r="BF1007" i="1"/>
  <c r="BG1007" i="1" s="1"/>
  <c r="BF1008" i="1"/>
  <c r="BG1008" i="1" s="1"/>
  <c r="BF1009" i="1"/>
  <c r="BG1009" i="1" s="1"/>
  <c r="BF1010" i="1"/>
  <c r="BG1010" i="1" s="1"/>
  <c r="BF1011" i="1"/>
  <c r="BG1011" i="1" s="1"/>
  <c r="BF1012" i="1"/>
  <c r="BG1012" i="1" s="1"/>
  <c r="BF1013" i="1"/>
  <c r="BG1013" i="1" s="1"/>
  <c r="BF1014" i="1"/>
  <c r="BG1014" i="1" s="1"/>
  <c r="BF1015" i="1"/>
  <c r="BG1015" i="1" s="1"/>
  <c r="BF1016" i="1"/>
  <c r="BG1016" i="1" s="1"/>
  <c r="BF1017" i="1"/>
  <c r="BG1017" i="1" s="1"/>
  <c r="BF1018" i="1"/>
  <c r="BG1018" i="1" s="1"/>
  <c r="BF1019" i="1"/>
  <c r="BG1019" i="1" s="1"/>
  <c r="BF1020" i="1"/>
  <c r="BG1020" i="1" s="1"/>
  <c r="BF1021" i="1"/>
  <c r="BG1021" i="1" s="1"/>
  <c r="BF1022" i="1"/>
  <c r="BG1022" i="1" s="1"/>
  <c r="BF1023" i="1"/>
  <c r="BG1023" i="1" s="1"/>
  <c r="BF1024" i="1"/>
  <c r="BG1024" i="1" s="1"/>
  <c r="BF1025" i="1"/>
  <c r="BG1025" i="1" s="1"/>
  <c r="BF1026" i="1"/>
  <c r="BG1026" i="1" s="1"/>
  <c r="BF1027" i="1"/>
  <c r="BG1027" i="1" s="1"/>
  <c r="BF1028" i="1"/>
  <c r="BG1028" i="1" s="1"/>
  <c r="BF1029" i="1"/>
  <c r="BG1029" i="1" s="1"/>
  <c r="BF1030" i="1"/>
  <c r="BG1030" i="1" s="1"/>
  <c r="BF1031" i="1"/>
  <c r="BG1031" i="1" s="1"/>
  <c r="BF1032" i="1"/>
  <c r="BG1032" i="1" s="1"/>
  <c r="BF1033" i="1"/>
  <c r="BG1033" i="1" s="1"/>
  <c r="BF1034" i="1"/>
  <c r="BG1034" i="1" s="1"/>
  <c r="BF1035" i="1"/>
  <c r="BG1035" i="1" s="1"/>
  <c r="BF1036" i="1"/>
  <c r="BG1036" i="1" s="1"/>
  <c r="BF1037" i="1"/>
  <c r="BG1037" i="1" s="1"/>
  <c r="BF1038" i="1"/>
  <c r="BG1038" i="1" s="1"/>
  <c r="BF1039" i="1"/>
  <c r="BG1039" i="1" s="1"/>
  <c r="BF1040" i="1"/>
  <c r="BG1040" i="1" s="1"/>
  <c r="BF1041" i="1"/>
  <c r="BG1041" i="1" s="1"/>
  <c r="BF1042" i="1"/>
  <c r="BG1042" i="1" s="1"/>
  <c r="BF1043" i="1"/>
  <c r="BG1043" i="1" s="1"/>
  <c r="BF1044" i="1"/>
  <c r="BG1044" i="1" s="1"/>
  <c r="BF1045" i="1"/>
  <c r="BG1045" i="1" s="1"/>
  <c r="BF1046" i="1"/>
  <c r="BG1046" i="1" s="1"/>
  <c r="BF1047" i="1"/>
  <c r="BG1047" i="1" s="1"/>
  <c r="BF1048" i="1"/>
  <c r="BG1048" i="1" s="1"/>
  <c r="BF1049" i="1"/>
  <c r="BG1049" i="1" s="1"/>
  <c r="BF1050" i="1"/>
  <c r="BG1050" i="1" s="1"/>
  <c r="BF1051" i="1"/>
  <c r="BG1051" i="1" s="1"/>
  <c r="BF1052" i="1"/>
  <c r="BG1052" i="1" s="1"/>
  <c r="BF1053" i="1"/>
  <c r="BG1053" i="1" s="1"/>
  <c r="BF1054" i="1"/>
  <c r="BG1054" i="1" s="1"/>
  <c r="BF1055" i="1"/>
  <c r="BG1055" i="1" s="1"/>
  <c r="BF1056" i="1"/>
  <c r="BG1056" i="1" s="1"/>
  <c r="BF1057" i="1"/>
  <c r="BG1057" i="1" s="1"/>
  <c r="BF1058" i="1"/>
  <c r="BG1058" i="1" s="1"/>
  <c r="BF1059" i="1"/>
  <c r="BG1059" i="1" s="1"/>
  <c r="BF1060" i="1"/>
  <c r="BG1060" i="1" s="1"/>
  <c r="BF1061" i="1"/>
  <c r="BG1061" i="1" s="1"/>
  <c r="BF1062" i="1"/>
  <c r="BG1062" i="1" s="1"/>
  <c r="BF1063" i="1"/>
  <c r="BG1063" i="1" s="1"/>
  <c r="BF1064" i="1"/>
  <c r="BG1064" i="1" s="1"/>
  <c r="BF1065" i="1"/>
  <c r="BG1065" i="1" s="1"/>
  <c r="BF1066" i="1"/>
  <c r="BG1066" i="1" s="1"/>
  <c r="BF1067" i="1"/>
  <c r="BG1067" i="1" s="1"/>
  <c r="BF1068" i="1"/>
  <c r="BG1068" i="1" s="1"/>
  <c r="BF1069" i="1"/>
  <c r="BG1069" i="1" s="1"/>
  <c r="BF1070" i="1"/>
  <c r="BG1070" i="1" s="1"/>
  <c r="BF1071" i="1"/>
  <c r="BG1071" i="1" s="1"/>
  <c r="BF1072" i="1"/>
  <c r="BG1072" i="1" s="1"/>
  <c r="BF1073" i="1"/>
  <c r="BG1073" i="1" s="1"/>
  <c r="BF1074" i="1"/>
  <c r="BG1074" i="1" s="1"/>
  <c r="BF1075" i="1"/>
  <c r="BG1075" i="1" s="1"/>
  <c r="BF1076" i="1"/>
  <c r="BG1076" i="1" s="1"/>
  <c r="BF1077" i="1"/>
  <c r="BG1077" i="1" s="1"/>
  <c r="BF1078" i="1"/>
  <c r="BG1078" i="1" s="1"/>
  <c r="BF1079" i="1"/>
  <c r="BG1079" i="1" s="1"/>
  <c r="BF1080" i="1"/>
  <c r="BG1080" i="1" s="1"/>
  <c r="BF1081" i="1"/>
  <c r="BG1081" i="1" s="1"/>
  <c r="BF1082" i="1"/>
  <c r="BG1082" i="1" s="1"/>
  <c r="BF1083" i="1"/>
  <c r="BG1083" i="1" s="1"/>
  <c r="BF1084" i="1"/>
  <c r="BG1084" i="1" s="1"/>
  <c r="BF1085" i="1"/>
  <c r="BG1085" i="1" s="1"/>
  <c r="BF1086" i="1"/>
  <c r="BG1086" i="1" s="1"/>
  <c r="BF1087" i="1"/>
  <c r="BG1087" i="1" s="1"/>
  <c r="BF1088" i="1"/>
  <c r="BG1088" i="1" s="1"/>
  <c r="BF1089" i="1"/>
  <c r="BG1089" i="1" s="1"/>
  <c r="BF1090" i="1"/>
  <c r="BG1090" i="1" s="1"/>
  <c r="BF1091" i="1"/>
  <c r="BG1091" i="1" s="1"/>
  <c r="BF1092" i="1"/>
  <c r="BG1092" i="1" s="1"/>
  <c r="BF1093" i="1"/>
  <c r="BG1093" i="1" s="1"/>
  <c r="BF1094" i="1"/>
  <c r="BG1094" i="1" s="1"/>
  <c r="BF1095" i="1"/>
  <c r="BG1095" i="1" s="1"/>
  <c r="BF1096" i="1"/>
  <c r="BG1096" i="1" s="1"/>
  <c r="BF1097" i="1"/>
  <c r="BG1097" i="1" s="1"/>
  <c r="BF1098" i="1"/>
  <c r="BG1098" i="1" s="1"/>
  <c r="BF1099" i="1"/>
  <c r="BG1099" i="1" s="1"/>
  <c r="BF1100" i="1"/>
  <c r="BG1100" i="1" s="1"/>
  <c r="BF1101" i="1"/>
  <c r="BG1101" i="1" s="1"/>
  <c r="BF1102" i="1"/>
  <c r="BG1102" i="1" s="1"/>
  <c r="BF1103" i="1"/>
  <c r="BG1103" i="1" s="1"/>
  <c r="BF1104" i="1"/>
  <c r="BG1104" i="1" s="1"/>
  <c r="BF1105" i="1"/>
  <c r="BG1105" i="1" s="1"/>
  <c r="BF1106" i="1"/>
  <c r="BG1106" i="1" s="1"/>
  <c r="BF1107" i="1"/>
  <c r="BG1107" i="1" s="1"/>
  <c r="BF1108" i="1"/>
  <c r="BG1108" i="1" s="1"/>
  <c r="BF1109" i="1"/>
  <c r="BG1109" i="1" s="1"/>
  <c r="BF1110" i="1"/>
  <c r="BG1110" i="1" s="1"/>
  <c r="BF1111" i="1"/>
  <c r="BG1111" i="1" s="1"/>
  <c r="BF1112" i="1"/>
  <c r="BG1112" i="1" s="1"/>
  <c r="BF1113" i="1"/>
  <c r="BG1113" i="1" s="1"/>
  <c r="BF1114" i="1"/>
  <c r="BG1114" i="1" s="1"/>
  <c r="BF1115" i="1"/>
  <c r="BG1115" i="1" s="1"/>
  <c r="BF1116" i="1"/>
  <c r="BG1116" i="1" s="1"/>
  <c r="BF1117" i="1"/>
  <c r="BG1117" i="1" s="1"/>
  <c r="BF1118" i="1"/>
  <c r="BG1118" i="1" s="1"/>
  <c r="BF1119" i="1"/>
  <c r="BG1119" i="1" s="1"/>
  <c r="BF1120" i="1"/>
  <c r="BG1120" i="1" s="1"/>
  <c r="BF1121" i="1"/>
  <c r="BG1121" i="1" s="1"/>
  <c r="BF1122" i="1"/>
  <c r="BG1122" i="1" s="1"/>
  <c r="BF1123" i="1"/>
  <c r="BG1123" i="1" s="1"/>
  <c r="BF1124" i="1"/>
  <c r="BG1124" i="1" s="1"/>
  <c r="BF1125" i="1"/>
  <c r="BG1125" i="1" s="1"/>
  <c r="BF1126" i="1"/>
  <c r="BG1126" i="1" s="1"/>
  <c r="BF1127" i="1"/>
  <c r="BG1127" i="1" s="1"/>
  <c r="BF1128" i="1"/>
  <c r="BG1128" i="1" s="1"/>
  <c r="BF1129" i="1"/>
  <c r="BG1129" i="1" s="1"/>
  <c r="BF1130" i="1"/>
  <c r="BG1130" i="1" s="1"/>
  <c r="BF1131" i="1"/>
  <c r="BG1131" i="1" s="1"/>
  <c r="BF1132" i="1"/>
  <c r="BG1132" i="1" s="1"/>
  <c r="BF1133" i="1"/>
  <c r="BG1133" i="1" s="1"/>
  <c r="BF1134" i="1"/>
  <c r="BG1134" i="1" s="1"/>
  <c r="BF1135" i="1"/>
  <c r="BG1135" i="1" s="1"/>
  <c r="BF1136" i="1"/>
  <c r="BG1136" i="1" s="1"/>
  <c r="BF1137" i="1"/>
  <c r="BG1137" i="1" s="1"/>
  <c r="BF1138" i="1"/>
  <c r="BG1138" i="1" s="1"/>
  <c r="BF1139" i="1"/>
  <c r="BG1139" i="1" s="1"/>
  <c r="BF1140" i="1"/>
  <c r="BG1140" i="1" s="1"/>
  <c r="BF1141" i="1"/>
  <c r="BG1141" i="1" s="1"/>
  <c r="BF1142" i="1"/>
  <c r="BG1142" i="1" s="1"/>
  <c r="BF1143" i="1"/>
  <c r="BG1143" i="1" s="1"/>
  <c r="BF1144" i="1"/>
  <c r="BG1144" i="1" s="1"/>
  <c r="BF1145" i="1"/>
  <c r="BG1145" i="1" s="1"/>
  <c r="BF1146" i="1"/>
  <c r="BG1146" i="1" s="1"/>
  <c r="BF1147" i="1"/>
  <c r="BG1147" i="1" s="1"/>
  <c r="BF1148" i="1"/>
  <c r="BG1148" i="1" s="1"/>
  <c r="BF1149" i="1"/>
  <c r="BG1149" i="1" s="1"/>
  <c r="BF1150" i="1"/>
  <c r="BG1150" i="1" s="1"/>
  <c r="BF1151" i="1"/>
  <c r="BG1151" i="1" s="1"/>
  <c r="BF1152" i="1"/>
  <c r="BG1152" i="1" s="1"/>
  <c r="BF1153" i="1"/>
  <c r="BG1153" i="1" s="1"/>
  <c r="BF1154" i="1"/>
  <c r="BG1154" i="1" s="1"/>
  <c r="BF1155" i="1"/>
  <c r="BG1155" i="1" s="1"/>
  <c r="BF1156" i="1"/>
  <c r="BG1156" i="1" s="1"/>
  <c r="BF1157" i="1"/>
  <c r="BG1157" i="1" s="1"/>
  <c r="BF1158" i="1"/>
  <c r="BG1158" i="1" s="1"/>
  <c r="BF1159" i="1"/>
  <c r="BG1159" i="1" s="1"/>
  <c r="BF1160" i="1"/>
  <c r="BG1160" i="1" s="1"/>
  <c r="BF1161" i="1"/>
  <c r="BG1161" i="1" s="1"/>
  <c r="BF1162" i="1"/>
  <c r="BG1162" i="1" s="1"/>
  <c r="BF1163" i="1"/>
  <c r="BG1163" i="1" s="1"/>
  <c r="BF1164" i="1"/>
  <c r="BG1164" i="1" s="1"/>
  <c r="BF1165" i="1"/>
  <c r="BG1165" i="1" s="1"/>
  <c r="BF1166" i="1"/>
  <c r="BG1166" i="1" s="1"/>
  <c r="BF1167" i="1"/>
  <c r="BG1167" i="1" s="1"/>
  <c r="BF1168" i="1"/>
  <c r="BG1168" i="1" s="1"/>
  <c r="BF1169" i="1"/>
  <c r="BG1169" i="1" s="1"/>
  <c r="BF1170" i="1"/>
  <c r="BG1170" i="1" s="1"/>
  <c r="BF1171" i="1"/>
  <c r="BG1171" i="1" s="1"/>
  <c r="BF1172" i="1"/>
  <c r="BG1172" i="1" s="1"/>
  <c r="BF1173" i="1"/>
  <c r="BG1173" i="1" s="1"/>
  <c r="BF1174" i="1"/>
  <c r="BG1174" i="1" s="1"/>
  <c r="BF1175" i="1"/>
  <c r="BG1175" i="1" s="1"/>
  <c r="BF1176" i="1"/>
  <c r="BG1176" i="1" s="1"/>
  <c r="BF1177" i="1"/>
  <c r="BG1177" i="1" s="1"/>
  <c r="BF1178" i="1"/>
  <c r="BG1178" i="1" s="1"/>
  <c r="BF1179" i="1"/>
  <c r="BG1179" i="1" s="1"/>
  <c r="BF1180" i="1"/>
  <c r="BG1180" i="1" s="1"/>
  <c r="BF1181" i="1"/>
  <c r="BG1181" i="1" s="1"/>
  <c r="BF1182" i="1"/>
  <c r="BG1182" i="1" s="1"/>
  <c r="BF1183" i="1"/>
  <c r="BG1183" i="1" s="1"/>
  <c r="BF1184" i="1"/>
  <c r="BG1184" i="1" s="1"/>
  <c r="BF1185" i="1"/>
  <c r="BG1185" i="1" s="1"/>
  <c r="BF1186" i="1"/>
  <c r="BG1186" i="1" s="1"/>
  <c r="BF1187" i="1"/>
  <c r="BG1187" i="1" s="1"/>
  <c r="BF1188" i="1"/>
  <c r="BG1188" i="1" s="1"/>
  <c r="BF1189" i="1"/>
  <c r="BG1189" i="1" s="1"/>
  <c r="BF1190" i="1"/>
  <c r="BG1190" i="1" s="1"/>
  <c r="BF1191" i="1"/>
  <c r="BG1191" i="1" s="1"/>
  <c r="BF1192" i="1"/>
  <c r="BG1192" i="1" s="1"/>
  <c r="BF1193" i="1"/>
  <c r="BG1193" i="1" s="1"/>
  <c r="BF1194" i="1"/>
  <c r="BG1194" i="1" s="1"/>
  <c r="BF1195" i="1"/>
  <c r="BG1195" i="1" s="1"/>
  <c r="BF1196" i="1"/>
  <c r="BG1196" i="1" s="1"/>
  <c r="BF1197" i="1"/>
  <c r="BG1197" i="1" s="1"/>
  <c r="BF1198" i="1"/>
  <c r="BG1198" i="1" s="1"/>
  <c r="BF1199" i="1"/>
  <c r="BG1199" i="1" s="1"/>
  <c r="BF1200" i="1"/>
  <c r="BG1200" i="1" s="1"/>
  <c r="BF1201" i="1"/>
  <c r="BG1201" i="1" s="1"/>
  <c r="BF1202" i="1"/>
  <c r="BG1202" i="1" s="1"/>
  <c r="BF1203" i="1"/>
  <c r="BG1203" i="1" s="1"/>
  <c r="BF1204" i="1"/>
  <c r="BG1204" i="1" s="1"/>
  <c r="BF1205" i="1"/>
  <c r="BG1205" i="1" s="1"/>
  <c r="BF1206" i="1"/>
  <c r="BG1206" i="1" s="1"/>
  <c r="BF1207" i="1"/>
  <c r="BG1207" i="1" s="1"/>
  <c r="BF1208" i="1"/>
  <c r="BG1208" i="1" s="1"/>
  <c r="BF1209" i="1"/>
  <c r="BG1209" i="1" s="1"/>
  <c r="BF1210" i="1"/>
  <c r="BG1210" i="1" s="1"/>
  <c r="BF1211" i="1"/>
  <c r="BG1211" i="1" s="1"/>
  <c r="BF1212" i="1"/>
  <c r="BG1212" i="1" s="1"/>
  <c r="BF1213" i="1"/>
  <c r="BG1213" i="1" s="1"/>
  <c r="BF1214" i="1"/>
  <c r="BG1214" i="1" s="1"/>
  <c r="BF1215" i="1"/>
  <c r="BG1215" i="1" s="1"/>
  <c r="BF1216" i="1"/>
  <c r="BG1216" i="1" s="1"/>
  <c r="BF1217" i="1"/>
  <c r="BG1217" i="1" s="1"/>
  <c r="BF1218" i="1"/>
  <c r="BG1218" i="1" s="1"/>
  <c r="BF1219" i="1"/>
  <c r="BG1219" i="1" s="1"/>
  <c r="BF1220" i="1"/>
  <c r="BG1220" i="1" s="1"/>
  <c r="BF1221" i="1"/>
  <c r="BG1221" i="1" s="1"/>
  <c r="BF1222" i="1"/>
  <c r="BG1222" i="1" s="1"/>
  <c r="BF1223" i="1"/>
  <c r="BG1223" i="1" s="1"/>
  <c r="BF1224" i="1"/>
  <c r="BG1224" i="1" s="1"/>
  <c r="BF1225" i="1"/>
  <c r="BG1225" i="1" s="1"/>
  <c r="BF1226" i="1"/>
  <c r="BG1226" i="1" s="1"/>
  <c r="BF1227" i="1"/>
  <c r="BG1227" i="1" s="1"/>
  <c r="BF1228" i="1"/>
  <c r="BG1228" i="1" s="1"/>
  <c r="BF1229" i="1"/>
  <c r="BG1229" i="1" s="1"/>
  <c r="BF1230" i="1"/>
  <c r="BG1230" i="1" s="1"/>
  <c r="BF1231" i="1"/>
  <c r="BG1231" i="1" s="1"/>
  <c r="BF1232" i="1"/>
  <c r="BG1232" i="1" s="1"/>
  <c r="BF1233" i="1"/>
  <c r="BG1233" i="1" s="1"/>
  <c r="BF1234" i="1"/>
  <c r="BG1234" i="1" s="1"/>
  <c r="BF1235" i="1"/>
  <c r="BG1235" i="1" s="1"/>
  <c r="BF1236" i="1"/>
  <c r="BG1236" i="1" s="1"/>
  <c r="BF1237" i="1"/>
  <c r="BG1237" i="1" s="1"/>
  <c r="BF1238" i="1"/>
  <c r="BG1238" i="1" s="1"/>
  <c r="BF1239" i="1"/>
  <c r="BG1239" i="1" s="1"/>
  <c r="BF1240" i="1"/>
  <c r="BG1240" i="1" s="1"/>
  <c r="BF1241" i="1"/>
  <c r="BG1241" i="1" s="1"/>
  <c r="BF1242" i="1"/>
  <c r="BG1242" i="1" s="1"/>
  <c r="BF1243" i="1"/>
  <c r="BG1243" i="1" s="1"/>
  <c r="BF1244" i="1"/>
  <c r="BG1244" i="1" s="1"/>
  <c r="BF1245" i="1"/>
  <c r="BG1245" i="1" s="1"/>
  <c r="BF1246" i="1"/>
  <c r="BG1246" i="1" s="1"/>
  <c r="BF1247" i="1"/>
  <c r="BG1247" i="1" s="1"/>
  <c r="BF1248" i="1"/>
  <c r="BG1248" i="1" s="1"/>
  <c r="BF1249" i="1"/>
  <c r="BG1249" i="1" s="1"/>
  <c r="BF1250" i="1"/>
  <c r="BG1250" i="1" s="1"/>
  <c r="BF1251" i="1"/>
  <c r="BG1251" i="1" s="1"/>
  <c r="BF1252" i="1"/>
  <c r="BG1252" i="1" s="1"/>
  <c r="BF1253" i="1"/>
  <c r="BG1253" i="1" s="1"/>
  <c r="BF1254" i="1"/>
  <c r="BG1254" i="1" s="1"/>
  <c r="BF1255" i="1"/>
  <c r="BG1255" i="1" s="1"/>
  <c r="BF1256" i="1"/>
  <c r="BG1256" i="1" s="1"/>
  <c r="BF1257" i="1"/>
  <c r="BG1257" i="1" s="1"/>
  <c r="BF1258" i="1"/>
  <c r="BG1258" i="1" s="1"/>
  <c r="BF1259" i="1"/>
  <c r="BG1259" i="1" s="1"/>
  <c r="BF1260" i="1"/>
  <c r="BG1260" i="1" s="1"/>
  <c r="BF1261" i="1"/>
  <c r="BG1261" i="1" s="1"/>
  <c r="BF1262" i="1"/>
  <c r="BG1262" i="1" s="1"/>
  <c r="BF1263" i="1"/>
  <c r="BG1263" i="1" s="1"/>
  <c r="BF1264" i="1"/>
  <c r="BG1264" i="1" s="1"/>
  <c r="BF1265" i="1"/>
  <c r="BG1265" i="1" s="1"/>
  <c r="BF1266" i="1"/>
  <c r="BG1266" i="1" s="1"/>
  <c r="BF1267" i="1"/>
  <c r="BG1267" i="1" s="1"/>
  <c r="BF1268" i="1"/>
  <c r="BG1268" i="1" s="1"/>
  <c r="BF1269" i="1"/>
  <c r="BG1269" i="1" s="1"/>
  <c r="BF1270" i="1"/>
  <c r="BG1270" i="1" s="1"/>
  <c r="BF1271" i="1"/>
  <c r="BG1271" i="1" s="1"/>
  <c r="BF1272" i="1"/>
  <c r="BG1272" i="1" s="1"/>
  <c r="BF1273" i="1"/>
  <c r="BG1273" i="1" s="1"/>
  <c r="BF1274" i="1"/>
  <c r="BG1274" i="1" s="1"/>
  <c r="BF1275" i="1"/>
  <c r="BG1275" i="1" s="1"/>
  <c r="BF1276" i="1"/>
  <c r="BG1276" i="1" s="1"/>
  <c r="BF1277" i="1"/>
  <c r="BG1277" i="1" s="1"/>
  <c r="BF1278" i="1"/>
  <c r="BG1278" i="1" s="1"/>
  <c r="BF1279" i="1"/>
  <c r="BG1279" i="1" s="1"/>
  <c r="BF1280" i="1"/>
  <c r="BG1280" i="1" s="1"/>
  <c r="BF1281" i="1"/>
  <c r="BG1281" i="1" s="1"/>
  <c r="BF1282" i="1"/>
  <c r="BG1282" i="1" s="1"/>
  <c r="BF1283" i="1"/>
  <c r="BG1283" i="1" s="1"/>
  <c r="BF1284" i="1"/>
  <c r="BG1284" i="1" s="1"/>
  <c r="BF1285" i="1"/>
  <c r="BG1285" i="1" s="1"/>
  <c r="BF1286" i="1"/>
  <c r="BG1286" i="1" s="1"/>
  <c r="BF1287" i="1"/>
  <c r="BG1287" i="1" s="1"/>
  <c r="BF1288" i="1"/>
  <c r="BG1288" i="1" s="1"/>
  <c r="BF1289" i="1"/>
  <c r="BG1289" i="1" s="1"/>
  <c r="BF1290" i="1"/>
  <c r="BG1290" i="1" s="1"/>
  <c r="BF1291" i="1"/>
  <c r="BG1291" i="1" s="1"/>
  <c r="BF1292" i="1"/>
  <c r="BG1292" i="1" s="1"/>
  <c r="BF1293" i="1"/>
  <c r="BG1293" i="1" s="1"/>
  <c r="BF1294" i="1"/>
  <c r="BG1294" i="1" s="1"/>
  <c r="BF1295" i="1"/>
  <c r="BG1295" i="1" s="1"/>
  <c r="BF1296" i="1"/>
  <c r="BG1296" i="1" s="1"/>
  <c r="BF1297" i="1"/>
  <c r="BG1297" i="1" s="1"/>
  <c r="BF1298" i="1"/>
  <c r="BG1298" i="1" s="1"/>
  <c r="BF1299" i="1"/>
  <c r="BG1299" i="1" s="1"/>
  <c r="BF1300" i="1"/>
  <c r="BG1300" i="1" s="1"/>
  <c r="BF1301" i="1"/>
  <c r="BG1301" i="1" s="1"/>
  <c r="BF1302" i="1"/>
  <c r="BG1302" i="1" s="1"/>
  <c r="BF1303" i="1"/>
  <c r="BG1303" i="1" s="1"/>
  <c r="BF1304" i="1"/>
  <c r="BG1304" i="1" s="1"/>
  <c r="BF1305" i="1"/>
  <c r="BG1305" i="1" s="1"/>
  <c r="BF1306" i="1"/>
  <c r="BG1306" i="1" s="1"/>
  <c r="BF1307" i="1"/>
  <c r="BG1307" i="1" s="1"/>
  <c r="BF1308" i="1"/>
  <c r="BG1308" i="1" s="1"/>
  <c r="BF1309" i="1"/>
  <c r="BG1309" i="1" s="1"/>
  <c r="BF1310" i="1"/>
  <c r="BG1310" i="1" s="1"/>
  <c r="BF1311" i="1"/>
  <c r="BG1311" i="1" s="1"/>
  <c r="BF1312" i="1"/>
  <c r="BG1312" i="1" s="1"/>
  <c r="BF1313" i="1"/>
  <c r="BG1313" i="1" s="1"/>
  <c r="BF1314" i="1"/>
  <c r="BG1314" i="1" s="1"/>
  <c r="BF1315" i="1"/>
  <c r="BG1315" i="1" s="1"/>
  <c r="BF1316" i="1"/>
  <c r="BG1316" i="1" s="1"/>
  <c r="BF1317" i="1"/>
  <c r="BG1317" i="1" s="1"/>
  <c r="BF1318" i="1"/>
  <c r="BG1318" i="1" s="1"/>
  <c r="BF1319" i="1"/>
  <c r="BG1319" i="1" s="1"/>
  <c r="BF1320" i="1"/>
  <c r="BG1320" i="1" s="1"/>
  <c r="BF1321" i="1"/>
  <c r="BG1321" i="1" s="1"/>
  <c r="BF1322" i="1"/>
  <c r="BG1322" i="1" s="1"/>
  <c r="BF1323" i="1"/>
  <c r="BG1323" i="1" s="1"/>
  <c r="BF1324" i="1"/>
  <c r="BG1324" i="1" s="1"/>
  <c r="BF1325" i="1"/>
  <c r="BG1325" i="1" s="1"/>
  <c r="BF1326" i="1"/>
  <c r="BG1326" i="1" s="1"/>
  <c r="BF1327" i="1"/>
  <c r="BG1327" i="1" s="1"/>
  <c r="BF1328" i="1"/>
  <c r="BG1328" i="1" s="1"/>
  <c r="BF1329" i="1"/>
  <c r="BG1329" i="1" s="1"/>
  <c r="BF1330" i="1"/>
  <c r="BG1330" i="1" s="1"/>
  <c r="BF1331" i="1"/>
  <c r="BG1331" i="1" s="1"/>
  <c r="BF1332" i="1"/>
  <c r="BG1332" i="1" s="1"/>
  <c r="BF1333" i="1"/>
  <c r="BG1333" i="1" s="1"/>
  <c r="BF1334" i="1"/>
  <c r="BG1334" i="1" s="1"/>
  <c r="BF1335" i="1"/>
  <c r="BG1335" i="1" s="1"/>
  <c r="BF1336" i="1"/>
  <c r="BG1336" i="1" s="1"/>
  <c r="BF1337" i="1"/>
  <c r="BG1337" i="1" s="1"/>
  <c r="BF1338" i="1"/>
  <c r="BG1338" i="1" s="1"/>
  <c r="BF1339" i="1"/>
  <c r="BG1339" i="1" s="1"/>
  <c r="BF1340" i="1"/>
  <c r="BG1340" i="1" s="1"/>
  <c r="BF1341" i="1"/>
  <c r="BG1341" i="1" s="1"/>
  <c r="BF1342" i="1"/>
  <c r="BG1342" i="1" s="1"/>
  <c r="BF1343" i="1"/>
  <c r="BG1343" i="1" s="1"/>
  <c r="BF1344" i="1"/>
  <c r="BG1344" i="1" s="1"/>
  <c r="BF1345" i="1"/>
  <c r="BG1345" i="1" s="1"/>
  <c r="BF1346" i="1"/>
  <c r="BG1346" i="1" s="1"/>
  <c r="BF1347" i="1"/>
  <c r="BG1347" i="1" s="1"/>
  <c r="BF1348" i="1"/>
  <c r="BG1348" i="1" s="1"/>
  <c r="BF1349" i="1"/>
  <c r="BG1349" i="1" s="1"/>
  <c r="BF1350" i="1"/>
  <c r="BG1350" i="1" s="1"/>
  <c r="BF1351" i="1"/>
  <c r="BG1351" i="1" s="1"/>
  <c r="BF1352" i="1"/>
  <c r="BG1352" i="1" s="1"/>
  <c r="BF1353" i="1"/>
  <c r="BG1353" i="1" s="1"/>
  <c r="BF1354" i="1"/>
  <c r="BG1354" i="1" s="1"/>
  <c r="BF1355" i="1"/>
  <c r="BG1355" i="1" s="1"/>
  <c r="BF1356" i="1"/>
  <c r="BG1356" i="1" s="1"/>
  <c r="BF1357" i="1"/>
  <c r="BG1357" i="1" s="1"/>
  <c r="BF1358" i="1"/>
  <c r="BG1358" i="1" s="1"/>
  <c r="BF1359" i="1"/>
  <c r="BG1359" i="1" s="1"/>
  <c r="BF1360" i="1"/>
  <c r="BG1360" i="1" s="1"/>
  <c r="BF1361" i="1"/>
  <c r="BG1361" i="1" s="1"/>
  <c r="BF1362" i="1"/>
  <c r="BG1362" i="1" s="1"/>
  <c r="BF1363" i="1"/>
  <c r="BG1363" i="1" s="1"/>
  <c r="BF1364" i="1"/>
  <c r="BG1364" i="1" s="1"/>
  <c r="BF1365" i="1"/>
  <c r="BG1365" i="1" s="1"/>
  <c r="BF1366" i="1"/>
  <c r="BG1366" i="1" s="1"/>
  <c r="BF1367" i="1"/>
  <c r="BG1367" i="1" s="1"/>
  <c r="BF1368" i="1"/>
  <c r="BG1368" i="1" s="1"/>
  <c r="BF1369" i="1"/>
  <c r="BG1369" i="1" s="1"/>
  <c r="BF1370" i="1"/>
  <c r="BG1370" i="1" s="1"/>
  <c r="BF1371" i="1"/>
  <c r="BG1371" i="1" s="1"/>
  <c r="BF1372" i="1"/>
  <c r="BG1372" i="1" s="1"/>
  <c r="BF1373" i="1"/>
  <c r="BG1373" i="1" s="1"/>
  <c r="BF1374" i="1"/>
  <c r="BG1374" i="1" s="1"/>
  <c r="BF1375" i="1"/>
  <c r="BG1375" i="1" s="1"/>
  <c r="BF1376" i="1"/>
  <c r="BG1376" i="1" s="1"/>
  <c r="BF1377" i="1"/>
  <c r="BG1377" i="1" s="1"/>
  <c r="BF1378" i="1"/>
  <c r="BG1378" i="1" s="1"/>
  <c r="BF1379" i="1"/>
  <c r="BG1379" i="1" s="1"/>
  <c r="BF1380" i="1"/>
  <c r="BG1380" i="1" s="1"/>
  <c r="BF1381" i="1"/>
  <c r="BG1381" i="1" s="1"/>
  <c r="BF1382" i="1"/>
  <c r="BG1382" i="1" s="1"/>
  <c r="BF1383" i="1"/>
  <c r="BG1383" i="1" s="1"/>
  <c r="BF1384" i="1"/>
  <c r="BG1384" i="1" s="1"/>
  <c r="BF1385" i="1"/>
  <c r="BG1385" i="1" s="1"/>
  <c r="BF1386" i="1"/>
  <c r="BG1386" i="1" s="1"/>
  <c r="BF1387" i="1"/>
  <c r="BG1387" i="1" s="1"/>
  <c r="BF1388" i="1"/>
  <c r="BG1388" i="1" s="1"/>
  <c r="BF1389" i="1"/>
  <c r="BG1389" i="1" s="1"/>
  <c r="BF1390" i="1"/>
  <c r="BG1390" i="1" s="1"/>
  <c r="BF1391" i="1"/>
  <c r="BG1391" i="1" s="1"/>
  <c r="BF1392" i="1"/>
  <c r="BG1392" i="1" s="1"/>
  <c r="BF1393" i="1"/>
  <c r="BG1393" i="1" s="1"/>
  <c r="BF1394" i="1"/>
  <c r="BG1394" i="1" s="1"/>
  <c r="BF1395" i="1"/>
  <c r="BG1395" i="1" s="1"/>
  <c r="BF1396" i="1"/>
  <c r="BG1396" i="1" s="1"/>
  <c r="BF1397" i="1"/>
  <c r="BG1397" i="1" s="1"/>
  <c r="BF1398" i="1"/>
  <c r="BG1398" i="1" s="1"/>
  <c r="BF1399" i="1"/>
  <c r="BG1399" i="1" s="1"/>
  <c r="BF1400" i="1"/>
  <c r="BG1400" i="1" s="1"/>
  <c r="BF1401" i="1"/>
  <c r="BG1401" i="1" s="1"/>
  <c r="BF1402" i="1"/>
  <c r="BG1402" i="1" s="1"/>
  <c r="BF1403" i="1"/>
  <c r="BG1403" i="1" s="1"/>
  <c r="BF1404" i="1"/>
  <c r="BG1404" i="1" s="1"/>
  <c r="BF1405" i="1"/>
  <c r="BG1405" i="1" s="1"/>
  <c r="BF1406" i="1"/>
  <c r="BG1406" i="1" s="1"/>
  <c r="BF1407" i="1"/>
  <c r="BG1407" i="1" s="1"/>
  <c r="BF1408" i="1"/>
  <c r="BG1408" i="1" s="1"/>
  <c r="BF1409" i="1"/>
  <c r="BG1409" i="1" s="1"/>
  <c r="BF1410" i="1"/>
  <c r="BG1410" i="1" s="1"/>
  <c r="BF1411" i="1"/>
  <c r="BG1411" i="1" s="1"/>
  <c r="BF1412" i="1"/>
  <c r="BG1412" i="1" s="1"/>
  <c r="BF1413" i="1"/>
  <c r="BG1413" i="1" s="1"/>
  <c r="BF1414" i="1"/>
  <c r="BG1414" i="1" s="1"/>
  <c r="BF1415" i="1"/>
  <c r="BG1415" i="1" s="1"/>
  <c r="BF1416" i="1"/>
  <c r="BG1416" i="1" s="1"/>
  <c r="BF1417" i="1"/>
  <c r="BG1417" i="1" s="1"/>
  <c r="BF1418" i="1"/>
  <c r="BG1418" i="1" s="1"/>
  <c r="BF1419" i="1"/>
  <c r="BG1419" i="1" s="1"/>
  <c r="BF1420" i="1"/>
  <c r="BG1420" i="1" s="1"/>
  <c r="BF1421" i="1"/>
  <c r="BG1421" i="1" s="1"/>
  <c r="BF1422" i="1"/>
  <c r="BG1422" i="1" s="1"/>
  <c r="BF1423" i="1"/>
  <c r="BG1423" i="1" s="1"/>
  <c r="BF1424" i="1"/>
  <c r="BG1424" i="1" s="1"/>
  <c r="BF1425" i="1"/>
  <c r="BG1425" i="1" s="1"/>
  <c r="BF1426" i="1"/>
  <c r="BG1426" i="1" s="1"/>
  <c r="BF1427" i="1"/>
  <c r="BG1427" i="1" s="1"/>
  <c r="BF1428" i="1"/>
  <c r="BG1428" i="1" s="1"/>
  <c r="BF1429" i="1"/>
  <c r="BG1429" i="1" s="1"/>
  <c r="BF1430" i="1"/>
  <c r="BG1430" i="1" s="1"/>
  <c r="BF1431" i="1"/>
  <c r="BG1431" i="1" s="1"/>
  <c r="BF1432" i="1"/>
  <c r="BG1432" i="1" s="1"/>
  <c r="BF1433" i="1"/>
  <c r="BG1433" i="1" s="1"/>
  <c r="BF1434" i="1"/>
  <c r="BG1434" i="1" s="1"/>
  <c r="BF1435" i="1"/>
  <c r="BG1435" i="1" s="1"/>
  <c r="BF1436" i="1"/>
  <c r="BG1436" i="1" s="1"/>
  <c r="BF1437" i="1"/>
  <c r="BG1437" i="1" s="1"/>
  <c r="BF1438" i="1"/>
  <c r="BG1438" i="1" s="1"/>
  <c r="BF1439" i="1"/>
  <c r="BG1439" i="1" s="1"/>
  <c r="BF1440" i="1"/>
  <c r="BG1440" i="1" s="1"/>
  <c r="BF1441" i="1"/>
  <c r="BG1441" i="1" s="1"/>
  <c r="BF1442" i="1"/>
  <c r="BG1442" i="1" s="1"/>
  <c r="BF1443" i="1"/>
  <c r="BG1443" i="1" s="1"/>
  <c r="BF1444" i="1"/>
  <c r="BG1444" i="1" s="1"/>
  <c r="BF1445" i="1"/>
  <c r="BG1445" i="1" s="1"/>
  <c r="BF1446" i="1"/>
  <c r="BG1446" i="1" s="1"/>
  <c r="BF1447" i="1"/>
  <c r="BG1447" i="1" s="1"/>
  <c r="BF1448" i="1"/>
  <c r="BG1448" i="1" s="1"/>
  <c r="BF1449" i="1"/>
  <c r="BG1449" i="1" s="1"/>
  <c r="BF1450" i="1"/>
  <c r="BG1450" i="1" s="1"/>
  <c r="BF1451" i="1"/>
  <c r="BG1451" i="1" s="1"/>
  <c r="BF1452" i="1"/>
  <c r="BG1452" i="1" s="1"/>
  <c r="BF1453" i="1"/>
  <c r="BG1453" i="1" s="1"/>
  <c r="BF1454" i="1"/>
  <c r="BG1454" i="1" s="1"/>
  <c r="BF1455" i="1"/>
  <c r="BG1455" i="1" s="1"/>
  <c r="BF1456" i="1"/>
  <c r="BG1456" i="1" s="1"/>
  <c r="BF1457" i="1"/>
  <c r="BG1457" i="1" s="1"/>
  <c r="BF1458" i="1"/>
  <c r="BG1458" i="1" s="1"/>
  <c r="BF1459" i="1"/>
  <c r="BG1459" i="1" s="1"/>
  <c r="BF1460" i="1"/>
  <c r="BG1460" i="1" s="1"/>
  <c r="BF1461" i="1"/>
  <c r="BG1461" i="1" s="1"/>
  <c r="BF1462" i="1"/>
  <c r="BG1462" i="1" s="1"/>
  <c r="BF1463" i="1"/>
  <c r="BG1463" i="1" s="1"/>
  <c r="BF1464" i="1"/>
  <c r="BG1464" i="1" s="1"/>
  <c r="BF1465" i="1"/>
  <c r="BG1465" i="1" s="1"/>
  <c r="BF1466" i="1"/>
  <c r="BG1466" i="1" s="1"/>
  <c r="BF1467" i="1"/>
  <c r="BG1467" i="1" s="1"/>
  <c r="BF1468" i="1"/>
  <c r="BG1468" i="1" s="1"/>
  <c r="BF1469" i="1"/>
  <c r="BG1469" i="1" s="1"/>
  <c r="BF1470" i="1"/>
  <c r="BG1470" i="1" s="1"/>
  <c r="BF1471" i="1"/>
  <c r="BG1471" i="1" s="1"/>
  <c r="BF1472" i="1"/>
  <c r="BG1472" i="1" s="1"/>
  <c r="BF1473" i="1"/>
  <c r="BG1473" i="1" s="1"/>
  <c r="BF1474" i="1"/>
  <c r="BG1474" i="1" s="1"/>
  <c r="BF1475" i="1"/>
  <c r="BG1475" i="1" s="1"/>
  <c r="BF1476" i="1"/>
  <c r="BG1476" i="1" s="1"/>
  <c r="BF1477" i="1"/>
  <c r="BG1477" i="1" s="1"/>
  <c r="BF1478" i="1"/>
  <c r="BG1478" i="1" s="1"/>
  <c r="BF1479" i="1"/>
  <c r="BG1479" i="1" s="1"/>
  <c r="BF1480" i="1"/>
  <c r="BG1480" i="1" s="1"/>
  <c r="BF1481" i="1"/>
  <c r="BG1481" i="1" s="1"/>
  <c r="BF1482" i="1"/>
  <c r="BG1482" i="1" s="1"/>
  <c r="BF1483" i="1"/>
  <c r="BG1483" i="1" s="1"/>
  <c r="BF1484" i="1"/>
  <c r="BG1484" i="1" s="1"/>
  <c r="BF1485" i="1"/>
  <c r="BG1485" i="1" s="1"/>
  <c r="BF1486" i="1"/>
  <c r="BG1486" i="1" s="1"/>
  <c r="BF1487" i="1"/>
  <c r="BG1487" i="1" s="1"/>
  <c r="BF1488" i="1"/>
  <c r="BG1488" i="1" s="1"/>
  <c r="BF1489" i="1"/>
  <c r="BG1489" i="1" s="1"/>
  <c r="BF1490" i="1"/>
  <c r="BG1490" i="1" s="1"/>
  <c r="BF1491" i="1"/>
  <c r="BG1491" i="1" s="1"/>
  <c r="BF1492" i="1"/>
  <c r="BG1492" i="1" s="1"/>
  <c r="BF1493" i="1"/>
  <c r="BG1493" i="1" s="1"/>
  <c r="BF1494" i="1"/>
  <c r="BG1494" i="1" s="1"/>
  <c r="BF1495" i="1"/>
  <c r="BF1496" i="1"/>
  <c r="BG1496" i="1" s="1"/>
  <c r="BF1497" i="1"/>
  <c r="BG1497" i="1" s="1"/>
  <c r="BF1498" i="1"/>
  <c r="BG1498" i="1" s="1"/>
  <c r="BF1499" i="1"/>
  <c r="BG1499" i="1" s="1"/>
  <c r="BF1500" i="1"/>
  <c r="BG1500" i="1" s="1"/>
  <c r="BF1501" i="1"/>
  <c r="BG1501" i="1" s="1"/>
  <c r="BF1502" i="1"/>
  <c r="BG1502" i="1" s="1"/>
  <c r="BF1503" i="1"/>
  <c r="BG1503" i="1" s="1"/>
  <c r="BF1504" i="1"/>
  <c r="BG1504" i="1" s="1"/>
  <c r="BF1505" i="1"/>
  <c r="BG1505" i="1" s="1"/>
  <c r="BF1506" i="1"/>
  <c r="BG1506" i="1" s="1"/>
  <c r="BF1507" i="1"/>
  <c r="BG1507" i="1" s="1"/>
  <c r="BF1508" i="1"/>
  <c r="BG1508" i="1" s="1"/>
  <c r="BF1509" i="1"/>
  <c r="BG1509" i="1" s="1"/>
  <c r="BF1510" i="1"/>
  <c r="BG1510" i="1" s="1"/>
  <c r="BF1511" i="1"/>
  <c r="BG1511" i="1" s="1"/>
  <c r="BF1512" i="1"/>
  <c r="BG1512" i="1" s="1"/>
  <c r="BF1513" i="1"/>
  <c r="BG1513" i="1" s="1"/>
  <c r="BF1514" i="1"/>
  <c r="BG1514" i="1" s="1"/>
  <c r="BF1515" i="1"/>
  <c r="BG1515" i="1" s="1"/>
  <c r="BF1516" i="1"/>
  <c r="BG1516" i="1" s="1"/>
  <c r="BF1517" i="1"/>
  <c r="BG1517" i="1" s="1"/>
  <c r="BF1518" i="1"/>
  <c r="BG1518" i="1" s="1"/>
  <c r="BF1519" i="1"/>
  <c r="BG1519" i="1" s="1"/>
  <c r="BF1520" i="1"/>
  <c r="BG1520" i="1" s="1"/>
  <c r="BF1521" i="1"/>
  <c r="BG1521" i="1" s="1"/>
  <c r="BF1522" i="1"/>
  <c r="BG1522" i="1" s="1"/>
  <c r="BF1523" i="1"/>
  <c r="BG1523" i="1" s="1"/>
  <c r="BF1524" i="1"/>
  <c r="BG1524" i="1" s="1"/>
  <c r="BF1525" i="1"/>
  <c r="BG1525" i="1" s="1"/>
  <c r="BF1526" i="1"/>
  <c r="BG1526" i="1" s="1"/>
  <c r="BF1527" i="1"/>
  <c r="BG1527" i="1" s="1"/>
  <c r="BF1528" i="1"/>
  <c r="BG1528" i="1" s="1"/>
  <c r="BF1529" i="1"/>
  <c r="BG1529" i="1" s="1"/>
  <c r="BF1530" i="1"/>
  <c r="BG1530" i="1" s="1"/>
  <c r="BF1531" i="1"/>
  <c r="BG1531" i="1" s="1"/>
  <c r="BF1532" i="1"/>
  <c r="BG1532" i="1" s="1"/>
  <c r="BF1533" i="1"/>
  <c r="BG1533" i="1" s="1"/>
  <c r="BF1534" i="1"/>
  <c r="BG1534" i="1" s="1"/>
  <c r="BF1535" i="1"/>
  <c r="BG1535" i="1" s="1"/>
  <c r="BF1536" i="1"/>
  <c r="BG1536" i="1" s="1"/>
  <c r="BF1537" i="1"/>
  <c r="BG1537" i="1" s="1"/>
  <c r="BF1538" i="1"/>
  <c r="BG1538" i="1" s="1"/>
  <c r="BF1539" i="1"/>
  <c r="BG1539" i="1" s="1"/>
  <c r="BF1540" i="1"/>
  <c r="BG1540" i="1" s="1"/>
  <c r="BF1541" i="1"/>
  <c r="BG1541" i="1" s="1"/>
  <c r="BF1542" i="1"/>
  <c r="BG1542" i="1" s="1"/>
  <c r="BF1543" i="1"/>
  <c r="BG1543" i="1" s="1"/>
  <c r="BF1544" i="1"/>
  <c r="BG1544" i="1" s="1"/>
  <c r="BF1545" i="1"/>
  <c r="BG1545" i="1" s="1"/>
  <c r="BF1546" i="1"/>
  <c r="BG1546" i="1" s="1"/>
  <c r="BF1547" i="1"/>
  <c r="BG1547" i="1" s="1"/>
  <c r="BF1548" i="1"/>
  <c r="BG1548" i="1" s="1"/>
  <c r="BF1549" i="1"/>
  <c r="BG1549" i="1" s="1"/>
  <c r="BF1550" i="1"/>
  <c r="BG1550" i="1" s="1"/>
  <c r="BF1551" i="1"/>
  <c r="BG1551" i="1" s="1"/>
  <c r="BF1552" i="1"/>
  <c r="BG1552" i="1" s="1"/>
  <c r="BF1553" i="1"/>
  <c r="BG1553" i="1" s="1"/>
  <c r="BF1554" i="1"/>
  <c r="BG1554" i="1" s="1"/>
  <c r="BF1555" i="1"/>
  <c r="BG1555" i="1" s="1"/>
  <c r="BF1556" i="1"/>
  <c r="BG1556" i="1" s="1"/>
  <c r="BF1557" i="1"/>
  <c r="BG1557" i="1" s="1"/>
  <c r="BF1558" i="1"/>
  <c r="BG1558" i="1" s="1"/>
  <c r="BF1559" i="1"/>
  <c r="BG1559" i="1" s="1"/>
  <c r="BF1560" i="1"/>
  <c r="BG1560" i="1" s="1"/>
  <c r="BF1561" i="1"/>
  <c r="BG1561" i="1" s="1"/>
  <c r="BF1562" i="1"/>
  <c r="BG1562" i="1" s="1"/>
  <c r="BF1563" i="1"/>
  <c r="BG1563" i="1" s="1"/>
  <c r="BF1564" i="1"/>
  <c r="BG1564" i="1" s="1"/>
  <c r="BF1565" i="1"/>
  <c r="BG1565" i="1" s="1"/>
  <c r="BF1566" i="1"/>
  <c r="BG1566" i="1" s="1"/>
  <c r="BF1567" i="1"/>
  <c r="BG1567" i="1" s="1"/>
  <c r="BF1568" i="1"/>
  <c r="BG1568" i="1" s="1"/>
  <c r="BF1569" i="1"/>
  <c r="BG1569" i="1" s="1"/>
  <c r="BF1570" i="1"/>
  <c r="BG1570" i="1" s="1"/>
  <c r="BF1571" i="1"/>
  <c r="BG1571" i="1" s="1"/>
  <c r="BF1572" i="1"/>
  <c r="BG1572" i="1" s="1"/>
  <c r="BF1573" i="1"/>
  <c r="BG1573" i="1" s="1"/>
  <c r="BF1574" i="1"/>
  <c r="BG1574" i="1" s="1"/>
  <c r="BF1575" i="1"/>
  <c r="BG1575" i="1" s="1"/>
  <c r="BF1576" i="1"/>
  <c r="BG1576" i="1" s="1"/>
  <c r="BF1577" i="1"/>
  <c r="BG1577" i="1" s="1"/>
  <c r="BF1578" i="1"/>
  <c r="BG1578" i="1" s="1"/>
  <c r="BF1579" i="1"/>
  <c r="BG1579" i="1" s="1"/>
  <c r="BF1580" i="1"/>
  <c r="BG1580" i="1" s="1"/>
  <c r="BF1581" i="1"/>
  <c r="BG1581" i="1" s="1"/>
  <c r="BF1582" i="1"/>
  <c r="BG1582" i="1" s="1"/>
  <c r="BF1583" i="1"/>
  <c r="BG1583" i="1" s="1"/>
  <c r="BF1584" i="1"/>
  <c r="BG1584" i="1" s="1"/>
  <c r="BF1585" i="1"/>
  <c r="BG1585" i="1" s="1"/>
  <c r="BF1586" i="1"/>
  <c r="BG1586" i="1" s="1"/>
  <c r="BF1587" i="1"/>
  <c r="BG1587" i="1" s="1"/>
  <c r="BF1588" i="1"/>
  <c r="BG1588" i="1" s="1"/>
  <c r="BF1589" i="1"/>
  <c r="BG1589" i="1" s="1"/>
  <c r="BF1590" i="1"/>
  <c r="BG1590" i="1" s="1"/>
  <c r="BF1591" i="1"/>
  <c r="BG1591" i="1" s="1"/>
  <c r="BF1592" i="1"/>
  <c r="BG1592" i="1" s="1"/>
  <c r="BF1593" i="1"/>
  <c r="BG1593" i="1" s="1"/>
  <c r="BF1594" i="1"/>
  <c r="BG1594" i="1" s="1"/>
  <c r="BF1595" i="1"/>
  <c r="BG1595" i="1" s="1"/>
  <c r="BF1596" i="1"/>
  <c r="BG1596" i="1" s="1"/>
  <c r="BF1597" i="1"/>
  <c r="BG1597" i="1" s="1"/>
  <c r="BF1598" i="1"/>
  <c r="BG1598" i="1" s="1"/>
  <c r="BF1599" i="1"/>
  <c r="BG1599" i="1" s="1"/>
  <c r="BF1600" i="1"/>
  <c r="BG1600" i="1" s="1"/>
  <c r="BF1601" i="1"/>
  <c r="BG1601" i="1" s="1"/>
  <c r="BF1602" i="1"/>
  <c r="BG1602" i="1" s="1"/>
  <c r="BF1603" i="1"/>
  <c r="BG1603" i="1" s="1"/>
  <c r="BF1604" i="1"/>
  <c r="BG1604" i="1" s="1"/>
  <c r="BF1605" i="1"/>
  <c r="BG1605" i="1" s="1"/>
  <c r="BF1606" i="1"/>
  <c r="BG1606" i="1" s="1"/>
  <c r="BF1607" i="1"/>
  <c r="BG1607" i="1" s="1"/>
  <c r="BF1608" i="1"/>
  <c r="BG1608" i="1" s="1"/>
  <c r="BF1609" i="1"/>
  <c r="BG1609" i="1" s="1"/>
  <c r="BF1610" i="1"/>
  <c r="BG1610" i="1" s="1"/>
  <c r="BF1611" i="1"/>
  <c r="BG1611" i="1" s="1"/>
  <c r="BF1612" i="1"/>
  <c r="BG1612" i="1" s="1"/>
  <c r="BF1613" i="1"/>
  <c r="BG1613" i="1" s="1"/>
  <c r="BF1614" i="1"/>
  <c r="BG1614" i="1" s="1"/>
  <c r="BF1615" i="1"/>
  <c r="BG1615" i="1" s="1"/>
  <c r="BF1616" i="1"/>
  <c r="BG1616" i="1" s="1"/>
  <c r="BF1617" i="1"/>
  <c r="BG1617" i="1" s="1"/>
  <c r="BF1618" i="1"/>
  <c r="BG1618" i="1" s="1"/>
  <c r="BF1619" i="1"/>
  <c r="BG1619" i="1" s="1"/>
  <c r="BF1620" i="1"/>
  <c r="BG1620" i="1" s="1"/>
  <c r="BF1621" i="1"/>
  <c r="BG1621" i="1" s="1"/>
  <c r="BF1622" i="1"/>
  <c r="BG1622" i="1" s="1"/>
  <c r="BF1623" i="1"/>
  <c r="BG1623" i="1" s="1"/>
  <c r="BF1624" i="1"/>
  <c r="BG1624" i="1" s="1"/>
  <c r="BF1625" i="1"/>
  <c r="BG1625" i="1" s="1"/>
  <c r="BF1626" i="1"/>
  <c r="BG1626" i="1" s="1"/>
  <c r="BF1627" i="1"/>
  <c r="BG1627" i="1" s="1"/>
  <c r="BF1628" i="1"/>
  <c r="BG1628" i="1" s="1"/>
  <c r="BF1629" i="1"/>
  <c r="BG1629" i="1" s="1"/>
  <c r="BF1630" i="1"/>
  <c r="BG1630" i="1" s="1"/>
  <c r="BF1631" i="1"/>
  <c r="BG1631" i="1" s="1"/>
  <c r="BF1632" i="1"/>
  <c r="BG1632" i="1" s="1"/>
  <c r="BF1633" i="1"/>
  <c r="BG1633" i="1" s="1"/>
  <c r="BF1634" i="1"/>
  <c r="BG1634" i="1" s="1"/>
  <c r="BF1635" i="1"/>
  <c r="BG1635" i="1" s="1"/>
  <c r="BF1636" i="1"/>
  <c r="BG1636" i="1" s="1"/>
  <c r="BF1637" i="1"/>
  <c r="BG1637" i="1" s="1"/>
  <c r="BF1638" i="1"/>
  <c r="BG1638" i="1" s="1"/>
  <c r="BF1639" i="1"/>
  <c r="BG1639" i="1" s="1"/>
  <c r="BF1640" i="1"/>
  <c r="BG1640" i="1" s="1"/>
  <c r="BF1641" i="1"/>
  <c r="BG1641" i="1" s="1"/>
  <c r="BF1642" i="1"/>
  <c r="BG1642" i="1" s="1"/>
  <c r="BF1643" i="1"/>
  <c r="BG1643" i="1" s="1"/>
  <c r="BF1644" i="1"/>
  <c r="BG1644" i="1" s="1"/>
  <c r="BF1645" i="1"/>
  <c r="BG1645" i="1" s="1"/>
  <c r="BF1646" i="1"/>
  <c r="BG1646" i="1" s="1"/>
  <c r="BF1647" i="1"/>
  <c r="BG1647" i="1" s="1"/>
  <c r="BF1648" i="1"/>
  <c r="BG1648" i="1" s="1"/>
  <c r="BF1649" i="1"/>
  <c r="BG1649" i="1" s="1"/>
  <c r="BF1650" i="1"/>
  <c r="BG1650" i="1" s="1"/>
  <c r="BF1651" i="1"/>
  <c r="BG1651" i="1" s="1"/>
  <c r="BF1652" i="1"/>
  <c r="BG1652" i="1" s="1"/>
  <c r="BF1653" i="1"/>
  <c r="BG1653" i="1" s="1"/>
  <c r="BF1654" i="1"/>
  <c r="BG1654" i="1" s="1"/>
  <c r="BF1655" i="1"/>
  <c r="BG1655" i="1" s="1"/>
  <c r="BF1656" i="1"/>
  <c r="BG1656" i="1" s="1"/>
  <c r="BF1657" i="1"/>
  <c r="BG1657" i="1" s="1"/>
  <c r="BF1658" i="1"/>
  <c r="BG1658" i="1" s="1"/>
  <c r="BF1659" i="1"/>
  <c r="BG1659" i="1" s="1"/>
  <c r="BF1660" i="1"/>
  <c r="BG1660" i="1" s="1"/>
  <c r="BF1661" i="1"/>
  <c r="BG1661" i="1" s="1"/>
  <c r="BF1662" i="1"/>
  <c r="BG1662" i="1" s="1"/>
  <c r="BF1663" i="1"/>
  <c r="BG1663" i="1" s="1"/>
  <c r="BF1664" i="1"/>
  <c r="BG1664" i="1" s="1"/>
  <c r="BF1665" i="1"/>
  <c r="BG1665" i="1" s="1"/>
  <c r="BF1666" i="1"/>
  <c r="BG1666" i="1" s="1"/>
  <c r="BF1667" i="1"/>
  <c r="BG1667" i="1" s="1"/>
  <c r="BF1668" i="1"/>
  <c r="BG1668" i="1" s="1"/>
  <c r="BF1669" i="1"/>
  <c r="BG1669" i="1" s="1"/>
  <c r="BF1670" i="1"/>
  <c r="BG1670" i="1" s="1"/>
  <c r="BF1671" i="1"/>
  <c r="BG1671" i="1" s="1"/>
  <c r="BF1672" i="1"/>
  <c r="BG1672" i="1" s="1"/>
  <c r="BF1673" i="1"/>
  <c r="BG1673" i="1" s="1"/>
  <c r="BF1674" i="1"/>
  <c r="BG1674" i="1" s="1"/>
  <c r="BF1675" i="1"/>
  <c r="BG1675" i="1" s="1"/>
  <c r="BF1676" i="1"/>
  <c r="BG1676" i="1" s="1"/>
  <c r="BF1677" i="1"/>
  <c r="BG1677" i="1" s="1"/>
  <c r="BF1678" i="1"/>
  <c r="BG1678" i="1" s="1"/>
  <c r="BF1679" i="1"/>
  <c r="BG1679" i="1" s="1"/>
  <c r="BF1680" i="1"/>
  <c r="BG1680" i="1" s="1"/>
  <c r="BF1681" i="1"/>
  <c r="BG1681" i="1" s="1"/>
  <c r="BF1682" i="1"/>
  <c r="BG1682" i="1" s="1"/>
  <c r="BF1683" i="1"/>
  <c r="BG1683" i="1" s="1"/>
  <c r="BF1684" i="1"/>
  <c r="BG1684" i="1" s="1"/>
  <c r="BF1685" i="1"/>
  <c r="BG1685" i="1" s="1"/>
  <c r="BF1686" i="1"/>
  <c r="BG1686" i="1" s="1"/>
  <c r="BF1687" i="1"/>
  <c r="BG1687" i="1" s="1"/>
  <c r="BF1688" i="1"/>
  <c r="BG1688" i="1" s="1"/>
  <c r="BF1689" i="1"/>
  <c r="BG1689" i="1" s="1"/>
  <c r="BF1690" i="1"/>
  <c r="BG1690" i="1" s="1"/>
  <c r="BF1691" i="1"/>
  <c r="BG1691" i="1" s="1"/>
  <c r="BF1692" i="1"/>
  <c r="BG1692" i="1" s="1"/>
  <c r="BF1693" i="1"/>
  <c r="BG1693" i="1" s="1"/>
  <c r="BF1694" i="1"/>
  <c r="BG1694" i="1" s="1"/>
  <c r="BF1695" i="1"/>
  <c r="BG1695" i="1" s="1"/>
  <c r="BF1696" i="1"/>
  <c r="BG1696" i="1" s="1"/>
  <c r="BF1697" i="1"/>
  <c r="BG1697" i="1" s="1"/>
  <c r="BF1698" i="1"/>
  <c r="BG1698" i="1" s="1"/>
  <c r="BF1699" i="1"/>
  <c r="BG1699" i="1" s="1"/>
  <c r="BF1700" i="1"/>
  <c r="BG1700" i="1" s="1"/>
  <c r="BF1701" i="1"/>
  <c r="BG1701" i="1" s="1"/>
  <c r="BF1702" i="1"/>
  <c r="BG1702" i="1" s="1"/>
  <c r="BF1703" i="1"/>
  <c r="BG1703" i="1" s="1"/>
  <c r="BF1704" i="1"/>
  <c r="BG1704" i="1" s="1"/>
  <c r="BF1705" i="1"/>
  <c r="BG1705" i="1" s="1"/>
  <c r="BF1706" i="1"/>
  <c r="BG1706" i="1" s="1"/>
  <c r="BF1707" i="1"/>
  <c r="BG1707" i="1" s="1"/>
  <c r="BF1708" i="1"/>
  <c r="BG1708" i="1" s="1"/>
  <c r="BF1709" i="1"/>
  <c r="BG1709" i="1" s="1"/>
  <c r="BF1710" i="1"/>
  <c r="BG1710" i="1" s="1"/>
  <c r="BF1711" i="1"/>
  <c r="BG1711" i="1" s="1"/>
  <c r="BF1712" i="1"/>
  <c r="BG1712" i="1" s="1"/>
  <c r="BF1713" i="1"/>
  <c r="BG1713" i="1" s="1"/>
  <c r="BF1714" i="1"/>
  <c r="BG1714" i="1" s="1"/>
  <c r="BF1715" i="1"/>
  <c r="BG1715" i="1" s="1"/>
  <c r="BF1716" i="1"/>
  <c r="BG1716" i="1" s="1"/>
  <c r="BF1717" i="1"/>
  <c r="BG1717" i="1" s="1"/>
  <c r="BF1718" i="1"/>
  <c r="BG1718" i="1" s="1"/>
  <c r="BF1719" i="1"/>
  <c r="BG1719" i="1" s="1"/>
  <c r="BF1720" i="1"/>
  <c r="BG1720" i="1" s="1"/>
  <c r="BF1721" i="1"/>
  <c r="BG1721" i="1" s="1"/>
  <c r="BF1722" i="1"/>
  <c r="BG1722" i="1" s="1"/>
  <c r="BF1723" i="1"/>
  <c r="BG1723" i="1" s="1"/>
  <c r="BF1724" i="1"/>
  <c r="BG1724" i="1" s="1"/>
  <c r="BF1725" i="1"/>
  <c r="BG1725" i="1" s="1"/>
  <c r="BF1726" i="1"/>
  <c r="BG1726" i="1" s="1"/>
  <c r="BF1727" i="1"/>
  <c r="BG1727" i="1" s="1"/>
  <c r="BF1728" i="1"/>
  <c r="BG1728" i="1" s="1"/>
  <c r="BF1729" i="1"/>
  <c r="BG1729" i="1" s="1"/>
  <c r="BF1730" i="1"/>
  <c r="BG1730" i="1" s="1"/>
  <c r="BF1731" i="1"/>
  <c r="BG1731" i="1" s="1"/>
  <c r="BF1732" i="1"/>
  <c r="BG1732" i="1" s="1"/>
  <c r="BF1733" i="1"/>
  <c r="BG1733" i="1" s="1"/>
  <c r="BF1734" i="1"/>
  <c r="BG1734" i="1" s="1"/>
  <c r="BF1735" i="1"/>
  <c r="BG1735" i="1" s="1"/>
  <c r="BF1736" i="1"/>
  <c r="BG1736" i="1" s="1"/>
  <c r="BF1737" i="1"/>
  <c r="BG1737" i="1" s="1"/>
  <c r="BF1738" i="1"/>
  <c r="BG1738" i="1" s="1"/>
  <c r="BF1739" i="1"/>
  <c r="BG1739" i="1" s="1"/>
  <c r="BF1740" i="1"/>
  <c r="BG1740" i="1" s="1"/>
  <c r="BF1741" i="1"/>
  <c r="BG1741" i="1" s="1"/>
  <c r="BF1742" i="1"/>
  <c r="BG1742" i="1" s="1"/>
  <c r="BF1743" i="1"/>
  <c r="BG1743" i="1" s="1"/>
  <c r="BF1744" i="1"/>
  <c r="BG1744" i="1" s="1"/>
  <c r="BF1745" i="1"/>
  <c r="BG1745" i="1" s="1"/>
  <c r="BF1746" i="1"/>
  <c r="BG1746" i="1" s="1"/>
  <c r="BF1747" i="1"/>
  <c r="BG1747" i="1" s="1"/>
  <c r="BF1748" i="1"/>
  <c r="BG1748" i="1" s="1"/>
  <c r="BF1749" i="1"/>
  <c r="BG1749" i="1" s="1"/>
  <c r="BF1750" i="1"/>
  <c r="BG1750" i="1" s="1"/>
  <c r="BF1751" i="1"/>
  <c r="BG1751" i="1" s="1"/>
  <c r="BF1752" i="1"/>
  <c r="BG1752" i="1" s="1"/>
  <c r="BF1753" i="1"/>
  <c r="BG1753" i="1" s="1"/>
  <c r="BF1754" i="1"/>
  <c r="BG1754" i="1" s="1"/>
  <c r="BF1755" i="1"/>
  <c r="BG1755" i="1" s="1"/>
  <c r="BF1756" i="1"/>
  <c r="BG1756" i="1" s="1"/>
  <c r="BF1757" i="1"/>
  <c r="BG1757" i="1" s="1"/>
  <c r="BF1758" i="1"/>
  <c r="BG1758" i="1" s="1"/>
  <c r="BF1759" i="1"/>
  <c r="BG1759" i="1" s="1"/>
  <c r="BF1760" i="1"/>
  <c r="BG1760" i="1" s="1"/>
  <c r="BF1761" i="1"/>
  <c r="BG1761" i="1" s="1"/>
  <c r="BF1762" i="1"/>
  <c r="BG1762" i="1" s="1"/>
  <c r="BF1763" i="1"/>
  <c r="BG1763" i="1" s="1"/>
  <c r="BF1764" i="1"/>
  <c r="BG1764" i="1" s="1"/>
  <c r="BF1765" i="1"/>
  <c r="BG1765" i="1" s="1"/>
  <c r="BF1766" i="1"/>
  <c r="BG1766" i="1" s="1"/>
  <c r="BF1767" i="1"/>
  <c r="BG1767" i="1" s="1"/>
  <c r="BF1768" i="1"/>
  <c r="BG1768" i="1" s="1"/>
  <c r="BF1769" i="1"/>
  <c r="BG1769" i="1" s="1"/>
  <c r="BF1770" i="1"/>
  <c r="BG1770" i="1" s="1"/>
  <c r="BF1771" i="1"/>
  <c r="BG1771" i="1" s="1"/>
  <c r="BF1772" i="1"/>
  <c r="BG1772" i="1" s="1"/>
  <c r="BF1773" i="1"/>
  <c r="BG1773" i="1" s="1"/>
  <c r="BF1774" i="1"/>
  <c r="BG1774" i="1" s="1"/>
  <c r="BF1775" i="1"/>
  <c r="BG1775" i="1" s="1"/>
  <c r="BF1776" i="1"/>
  <c r="BG1776" i="1" s="1"/>
  <c r="BF1777" i="1"/>
  <c r="BG1777" i="1" s="1"/>
  <c r="BF1778" i="1"/>
  <c r="BG1778" i="1" s="1"/>
  <c r="BF1779" i="1"/>
  <c r="BG1779" i="1" s="1"/>
  <c r="BF1780" i="1"/>
  <c r="BG1780" i="1" s="1"/>
  <c r="BF1781" i="1"/>
  <c r="BG1781" i="1" s="1"/>
  <c r="BF1782" i="1"/>
  <c r="BG1782" i="1" s="1"/>
  <c r="BF1783" i="1"/>
  <c r="BG1783" i="1" s="1"/>
  <c r="BF1784" i="1"/>
  <c r="BG1784" i="1" s="1"/>
  <c r="BF1785" i="1"/>
  <c r="BG1785" i="1" s="1"/>
  <c r="BF1786" i="1"/>
  <c r="BG1786" i="1" s="1"/>
  <c r="BF1787" i="1"/>
  <c r="BG1787" i="1" s="1"/>
  <c r="BF1788" i="1"/>
  <c r="BG1788" i="1" s="1"/>
  <c r="BF1789" i="1"/>
  <c r="BG1789" i="1" s="1"/>
  <c r="BF1790" i="1"/>
  <c r="BG1790" i="1" s="1"/>
  <c r="BF1791" i="1"/>
  <c r="BG1791" i="1" s="1"/>
  <c r="BF1792" i="1"/>
  <c r="BG1792" i="1" s="1"/>
  <c r="BF1793" i="1"/>
  <c r="BG1793" i="1" s="1"/>
  <c r="BF1794" i="1"/>
  <c r="BG1794" i="1" s="1"/>
  <c r="BF1795" i="1"/>
  <c r="BG1795" i="1" s="1"/>
  <c r="BF1796" i="1"/>
  <c r="BG1796" i="1" s="1"/>
  <c r="BF1797" i="1"/>
  <c r="BG1797" i="1" s="1"/>
  <c r="BF1798" i="1"/>
  <c r="BG1798" i="1" s="1"/>
  <c r="BF1799" i="1"/>
  <c r="BG1799" i="1" s="1"/>
  <c r="BF1800" i="1"/>
  <c r="BG1800" i="1" s="1"/>
  <c r="BF1801" i="1"/>
  <c r="BG1801" i="1" s="1"/>
  <c r="BF1802" i="1"/>
  <c r="BG1802" i="1" s="1"/>
  <c r="BF1803" i="1"/>
  <c r="BG1803" i="1" s="1"/>
  <c r="BF1804" i="1"/>
  <c r="BG1804" i="1" s="1"/>
  <c r="BF1805" i="1"/>
  <c r="BG1805" i="1" s="1"/>
  <c r="BF1806" i="1"/>
  <c r="BG1806" i="1" s="1"/>
  <c r="BF1807" i="1"/>
  <c r="BG1807" i="1" s="1"/>
  <c r="BF1808" i="1"/>
  <c r="BG1808" i="1" s="1"/>
  <c r="BF1809" i="1"/>
  <c r="BG1809" i="1" s="1"/>
  <c r="BF1810" i="1"/>
  <c r="BG1810" i="1" s="1"/>
  <c r="BF1811" i="1"/>
  <c r="BG1811" i="1" s="1"/>
  <c r="BF1812" i="1"/>
  <c r="BG1812" i="1" s="1"/>
  <c r="BF1813" i="1"/>
  <c r="BG1813" i="1" s="1"/>
  <c r="BF1814" i="1"/>
  <c r="BG1814" i="1" s="1"/>
  <c r="BF1815" i="1"/>
  <c r="BG1815" i="1" s="1"/>
  <c r="BF1816" i="1"/>
  <c r="BF1817" i="1"/>
  <c r="BG1817" i="1" s="1"/>
  <c r="BF17" i="1"/>
  <c r="BG17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AC1809" i="1" l="1"/>
  <c r="AD1809" i="1" s="1"/>
  <c r="W1040" i="1"/>
  <c r="X1040" i="1" s="1"/>
  <c r="Y1040" i="1" s="1"/>
  <c r="AC1040" i="1" s="1"/>
  <c r="AD1040" i="1" s="1"/>
  <c r="W528" i="1"/>
  <c r="X528" i="1" s="1"/>
  <c r="Y528" i="1" s="1"/>
  <c r="AC528" i="1" s="1"/>
  <c r="AD528" i="1" s="1"/>
  <c r="W976" i="1"/>
  <c r="X976" i="1" s="1"/>
  <c r="Y976" i="1" s="1"/>
  <c r="AC976" i="1" s="1"/>
  <c r="AD976" i="1" s="1"/>
  <c r="W464" i="1"/>
  <c r="X464" i="1" s="1"/>
  <c r="Y464" i="1" s="1"/>
  <c r="AC464" i="1" s="1"/>
  <c r="AD464" i="1" s="1"/>
  <c r="W912" i="1"/>
  <c r="X912" i="1" s="1"/>
  <c r="Y912" i="1" s="1"/>
  <c r="AC912" i="1" s="1"/>
  <c r="AD912" i="1" s="1"/>
  <c r="W400" i="1"/>
  <c r="X400" i="1" s="1"/>
  <c r="Y400" i="1" s="1"/>
  <c r="AC400" i="1" s="1"/>
  <c r="AD400" i="1" s="1"/>
  <c r="W1680" i="1"/>
  <c r="X1680" i="1" s="1"/>
  <c r="Y1680" i="1" s="1"/>
  <c r="AC1680" i="1" s="1"/>
  <c r="AD1680" i="1" s="1"/>
  <c r="W848" i="1"/>
  <c r="X848" i="1" s="1"/>
  <c r="Y848" i="1" s="1"/>
  <c r="AC848" i="1" s="1"/>
  <c r="AD848" i="1" s="1"/>
  <c r="W336" i="1"/>
  <c r="X336" i="1" s="1"/>
  <c r="Y336" i="1" s="1"/>
  <c r="AC336" i="1" s="1"/>
  <c r="AD336" i="1" s="1"/>
  <c r="W1296" i="1"/>
  <c r="X1296" i="1" s="1"/>
  <c r="Y1296" i="1" s="1"/>
  <c r="AC1296" i="1" s="1"/>
  <c r="AD1296" i="1" s="1"/>
  <c r="W784" i="1"/>
  <c r="X784" i="1" s="1"/>
  <c r="Y784" i="1" s="1"/>
  <c r="AC784" i="1" s="1"/>
  <c r="AD784" i="1" s="1"/>
  <c r="W272" i="1"/>
  <c r="X272" i="1" s="1"/>
  <c r="Y272" i="1" s="1"/>
  <c r="AC272" i="1" s="1"/>
  <c r="AD272" i="1" s="1"/>
  <c r="W1232" i="1"/>
  <c r="X1232" i="1" s="1"/>
  <c r="Y1232" i="1" s="1"/>
  <c r="AC1232" i="1" s="1"/>
  <c r="AD1232" i="1" s="1"/>
  <c r="W720" i="1"/>
  <c r="X720" i="1" s="1"/>
  <c r="Y720" i="1" s="1"/>
  <c r="AC720" i="1" s="1"/>
  <c r="AD720" i="1" s="1"/>
  <c r="W123" i="1"/>
  <c r="X123" i="1" s="1"/>
  <c r="Y123" i="1" s="1"/>
  <c r="AC123" i="1" s="1"/>
  <c r="AD123" i="1" s="1"/>
  <c r="W1168" i="1"/>
  <c r="X1168" i="1" s="1"/>
  <c r="Y1168" i="1" s="1"/>
  <c r="AC1168" i="1" s="1"/>
  <c r="AD1168" i="1" s="1"/>
  <c r="W656" i="1"/>
  <c r="X656" i="1" s="1"/>
  <c r="Y656" i="1" s="1"/>
  <c r="AC656" i="1" s="1"/>
  <c r="AD656" i="1" s="1"/>
  <c r="W13" i="1"/>
  <c r="X13" i="1" s="1"/>
  <c r="Y13" i="1" s="1"/>
  <c r="AC13" i="1" s="1"/>
  <c r="AD13" i="1" s="1"/>
  <c r="W1104" i="1"/>
  <c r="X1104" i="1" s="1"/>
  <c r="Y1104" i="1" s="1"/>
  <c r="AC1104" i="1" s="1"/>
  <c r="AD1104" i="1" s="1"/>
  <c r="W592" i="1"/>
  <c r="X592" i="1" s="1"/>
  <c r="Y592" i="1" s="1"/>
  <c r="AC592" i="1" s="1"/>
  <c r="AD592" i="1" s="1"/>
  <c r="W1616" i="1"/>
  <c r="X1616" i="1" s="1"/>
  <c r="Y1616" i="1" s="1"/>
  <c r="AC1616" i="1" s="1"/>
  <c r="AD1616" i="1" s="1"/>
  <c r="BG1816" i="1"/>
  <c r="K1801" i="1"/>
  <c r="W1801" i="1"/>
  <c r="X1801" i="1" s="1"/>
  <c r="Y1801" i="1" s="1"/>
  <c r="AC1801" i="1" s="1"/>
  <c r="AD1801" i="1" s="1"/>
  <c r="K1785" i="1"/>
  <c r="W1785" i="1"/>
  <c r="X1785" i="1" s="1"/>
  <c r="Y1785" i="1" s="1"/>
  <c r="AC1785" i="1" s="1"/>
  <c r="AD1785" i="1" s="1"/>
  <c r="K1761" i="1"/>
  <c r="W1761" i="1"/>
  <c r="X1761" i="1" s="1"/>
  <c r="Y1761" i="1" s="1"/>
  <c r="AC1761" i="1" s="1"/>
  <c r="AD1761" i="1" s="1"/>
  <c r="K1745" i="1"/>
  <c r="W1745" i="1"/>
  <c r="X1745" i="1" s="1"/>
  <c r="Y1745" i="1" s="1"/>
  <c r="AC1745" i="1" s="1"/>
  <c r="AD1745" i="1" s="1"/>
  <c r="K1729" i="1"/>
  <c r="W1729" i="1"/>
  <c r="X1729" i="1" s="1"/>
  <c r="Y1729" i="1" s="1"/>
  <c r="AC1729" i="1" s="1"/>
  <c r="AD1729" i="1" s="1"/>
  <c r="K1713" i="1"/>
  <c r="W1713" i="1"/>
  <c r="X1713" i="1" s="1"/>
  <c r="Y1713" i="1" s="1"/>
  <c r="AC1713" i="1" s="1"/>
  <c r="AD1713" i="1" s="1"/>
  <c r="K1693" i="1"/>
  <c r="W1693" i="1"/>
  <c r="X1693" i="1" s="1"/>
  <c r="Y1693" i="1" s="1"/>
  <c r="AC1693" i="1" s="1"/>
  <c r="AD1693" i="1" s="1"/>
  <c r="K1677" i="1"/>
  <c r="W1677" i="1"/>
  <c r="X1677" i="1" s="1"/>
  <c r="Y1677" i="1" s="1"/>
  <c r="AC1677" i="1" s="1"/>
  <c r="AD1677" i="1" s="1"/>
  <c r="K1661" i="1"/>
  <c r="W1661" i="1"/>
  <c r="X1661" i="1" s="1"/>
  <c r="Y1661" i="1" s="1"/>
  <c r="AC1661" i="1" s="1"/>
  <c r="AD1661" i="1" s="1"/>
  <c r="K1645" i="1"/>
  <c r="W1645" i="1"/>
  <c r="X1645" i="1" s="1"/>
  <c r="Y1645" i="1" s="1"/>
  <c r="AC1645" i="1" s="1"/>
  <c r="AD1645" i="1" s="1"/>
  <c r="K1804" i="1"/>
  <c r="W1804" i="1"/>
  <c r="X1804" i="1" s="1"/>
  <c r="Y1804" i="1" s="1"/>
  <c r="AC1804" i="1" s="1"/>
  <c r="AD1804" i="1" s="1"/>
  <c r="K1800" i="1"/>
  <c r="W1800" i="1"/>
  <c r="X1800" i="1" s="1"/>
  <c r="Y1800" i="1" s="1"/>
  <c r="AC1800" i="1" s="1"/>
  <c r="AD1800" i="1" s="1"/>
  <c r="K1796" i="1"/>
  <c r="W1796" i="1"/>
  <c r="X1796" i="1" s="1"/>
  <c r="Y1796" i="1" s="1"/>
  <c r="AC1796" i="1" s="1"/>
  <c r="AD1796" i="1" s="1"/>
  <c r="K1792" i="1"/>
  <c r="W1792" i="1"/>
  <c r="X1792" i="1" s="1"/>
  <c r="Y1792" i="1" s="1"/>
  <c r="AC1792" i="1" s="1"/>
  <c r="AD1792" i="1" s="1"/>
  <c r="K1788" i="1"/>
  <c r="W1788" i="1"/>
  <c r="X1788" i="1" s="1"/>
  <c r="Y1788" i="1" s="1"/>
  <c r="AC1788" i="1" s="1"/>
  <c r="AD1788" i="1" s="1"/>
  <c r="K1784" i="1"/>
  <c r="W1784" i="1"/>
  <c r="X1784" i="1" s="1"/>
  <c r="Y1784" i="1" s="1"/>
  <c r="AC1784" i="1" s="1"/>
  <c r="AD1784" i="1" s="1"/>
  <c r="K1780" i="1"/>
  <c r="W1780" i="1"/>
  <c r="X1780" i="1" s="1"/>
  <c r="Y1780" i="1" s="1"/>
  <c r="AC1780" i="1" s="1"/>
  <c r="AD1780" i="1" s="1"/>
  <c r="K1776" i="1"/>
  <c r="W1776" i="1"/>
  <c r="X1776" i="1" s="1"/>
  <c r="Y1776" i="1" s="1"/>
  <c r="AC1776" i="1" s="1"/>
  <c r="AD1776" i="1" s="1"/>
  <c r="K1772" i="1"/>
  <c r="W1772" i="1"/>
  <c r="X1772" i="1" s="1"/>
  <c r="Y1772" i="1" s="1"/>
  <c r="AC1772" i="1" s="1"/>
  <c r="AD1772" i="1" s="1"/>
  <c r="K1768" i="1"/>
  <c r="W1768" i="1"/>
  <c r="X1768" i="1" s="1"/>
  <c r="Y1768" i="1" s="1"/>
  <c r="AC1768" i="1" s="1"/>
  <c r="AD1768" i="1" s="1"/>
  <c r="K1764" i="1"/>
  <c r="W1764" i="1"/>
  <c r="X1764" i="1" s="1"/>
  <c r="Y1764" i="1" s="1"/>
  <c r="AC1764" i="1" s="1"/>
  <c r="AD1764" i="1" s="1"/>
  <c r="K1760" i="1"/>
  <c r="W1760" i="1"/>
  <c r="X1760" i="1" s="1"/>
  <c r="Y1760" i="1" s="1"/>
  <c r="AC1760" i="1" s="1"/>
  <c r="AD1760" i="1" s="1"/>
  <c r="K1756" i="1"/>
  <c r="W1756" i="1"/>
  <c r="X1756" i="1" s="1"/>
  <c r="Y1756" i="1" s="1"/>
  <c r="AC1756" i="1" s="1"/>
  <c r="AD1756" i="1" s="1"/>
  <c r="K1752" i="1"/>
  <c r="W1752" i="1"/>
  <c r="X1752" i="1" s="1"/>
  <c r="Y1752" i="1" s="1"/>
  <c r="AC1752" i="1" s="1"/>
  <c r="AD1752" i="1" s="1"/>
  <c r="K1748" i="1"/>
  <c r="W1748" i="1"/>
  <c r="X1748" i="1" s="1"/>
  <c r="Y1748" i="1" s="1"/>
  <c r="AC1748" i="1" s="1"/>
  <c r="AD1748" i="1" s="1"/>
  <c r="K1740" i="1"/>
  <c r="W1740" i="1"/>
  <c r="X1740" i="1" s="1"/>
  <c r="Y1740" i="1" s="1"/>
  <c r="AC1740" i="1" s="1"/>
  <c r="AD1740" i="1" s="1"/>
  <c r="K1736" i="1"/>
  <c r="W1736" i="1"/>
  <c r="X1736" i="1" s="1"/>
  <c r="Y1736" i="1" s="1"/>
  <c r="AC1736" i="1" s="1"/>
  <c r="AD1736" i="1" s="1"/>
  <c r="K1732" i="1"/>
  <c r="W1732" i="1"/>
  <c r="X1732" i="1" s="1"/>
  <c r="Y1732" i="1" s="1"/>
  <c r="AC1732" i="1" s="1"/>
  <c r="AD1732" i="1" s="1"/>
  <c r="K1728" i="1"/>
  <c r="W1728" i="1"/>
  <c r="X1728" i="1" s="1"/>
  <c r="Y1728" i="1" s="1"/>
  <c r="AC1728" i="1" s="1"/>
  <c r="AD1728" i="1" s="1"/>
  <c r="K1724" i="1"/>
  <c r="W1724" i="1"/>
  <c r="X1724" i="1" s="1"/>
  <c r="Y1724" i="1" s="1"/>
  <c r="AC1724" i="1" s="1"/>
  <c r="AD1724" i="1" s="1"/>
  <c r="K1720" i="1"/>
  <c r="W1720" i="1"/>
  <c r="X1720" i="1" s="1"/>
  <c r="Y1720" i="1" s="1"/>
  <c r="AC1720" i="1" s="1"/>
  <c r="AD1720" i="1" s="1"/>
  <c r="K1716" i="1"/>
  <c r="W1716" i="1"/>
  <c r="X1716" i="1" s="1"/>
  <c r="Y1716" i="1" s="1"/>
  <c r="AC1716" i="1" s="1"/>
  <c r="AD1716" i="1" s="1"/>
  <c r="K1712" i="1"/>
  <c r="W1712" i="1"/>
  <c r="X1712" i="1" s="1"/>
  <c r="Y1712" i="1" s="1"/>
  <c r="AC1712" i="1" s="1"/>
  <c r="AD1712" i="1" s="1"/>
  <c r="K1708" i="1"/>
  <c r="W1708" i="1"/>
  <c r="X1708" i="1" s="1"/>
  <c r="Y1708" i="1" s="1"/>
  <c r="AC1708" i="1" s="1"/>
  <c r="AD1708" i="1" s="1"/>
  <c r="K1704" i="1"/>
  <c r="W1704" i="1"/>
  <c r="X1704" i="1" s="1"/>
  <c r="Y1704" i="1" s="1"/>
  <c r="AC1704" i="1" s="1"/>
  <c r="AD1704" i="1" s="1"/>
  <c r="K1700" i="1"/>
  <c r="W1700" i="1"/>
  <c r="X1700" i="1" s="1"/>
  <c r="Y1700" i="1" s="1"/>
  <c r="AC1700" i="1" s="1"/>
  <c r="AD1700" i="1" s="1"/>
  <c r="K1696" i="1"/>
  <c r="W1696" i="1"/>
  <c r="X1696" i="1" s="1"/>
  <c r="Y1696" i="1" s="1"/>
  <c r="AC1696" i="1" s="1"/>
  <c r="AD1696" i="1" s="1"/>
  <c r="K1692" i="1"/>
  <c r="W1692" i="1"/>
  <c r="X1692" i="1" s="1"/>
  <c r="Y1692" i="1" s="1"/>
  <c r="AC1692" i="1" s="1"/>
  <c r="AD1692" i="1" s="1"/>
  <c r="K1688" i="1"/>
  <c r="W1688" i="1"/>
  <c r="X1688" i="1" s="1"/>
  <c r="Y1688" i="1" s="1"/>
  <c r="AC1688" i="1" s="1"/>
  <c r="AD1688" i="1" s="1"/>
  <c r="K1684" i="1"/>
  <c r="W1684" i="1"/>
  <c r="X1684" i="1" s="1"/>
  <c r="Y1684" i="1" s="1"/>
  <c r="AC1684" i="1" s="1"/>
  <c r="AD1684" i="1" s="1"/>
  <c r="K1676" i="1"/>
  <c r="W1676" i="1"/>
  <c r="X1676" i="1" s="1"/>
  <c r="Y1676" i="1" s="1"/>
  <c r="AC1676" i="1" s="1"/>
  <c r="AD1676" i="1" s="1"/>
  <c r="K1672" i="1"/>
  <c r="W1672" i="1"/>
  <c r="X1672" i="1" s="1"/>
  <c r="Y1672" i="1" s="1"/>
  <c r="AC1672" i="1" s="1"/>
  <c r="AD1672" i="1" s="1"/>
  <c r="K1668" i="1"/>
  <c r="W1668" i="1"/>
  <c r="X1668" i="1" s="1"/>
  <c r="Y1668" i="1" s="1"/>
  <c r="AC1668" i="1" s="1"/>
  <c r="AD1668" i="1" s="1"/>
  <c r="K1664" i="1"/>
  <c r="W1664" i="1"/>
  <c r="X1664" i="1" s="1"/>
  <c r="Y1664" i="1" s="1"/>
  <c r="AC1664" i="1" s="1"/>
  <c r="AD1664" i="1" s="1"/>
  <c r="K1660" i="1"/>
  <c r="W1660" i="1"/>
  <c r="X1660" i="1" s="1"/>
  <c r="Y1660" i="1" s="1"/>
  <c r="AC1660" i="1" s="1"/>
  <c r="AD1660" i="1" s="1"/>
  <c r="K1656" i="1"/>
  <c r="W1656" i="1"/>
  <c r="X1656" i="1" s="1"/>
  <c r="Y1656" i="1" s="1"/>
  <c r="AC1656" i="1" s="1"/>
  <c r="AD1656" i="1" s="1"/>
  <c r="K1652" i="1"/>
  <c r="W1652" i="1"/>
  <c r="X1652" i="1" s="1"/>
  <c r="Y1652" i="1" s="1"/>
  <c r="AC1652" i="1" s="1"/>
  <c r="AD1652" i="1" s="1"/>
  <c r="K1648" i="1"/>
  <c r="W1648" i="1"/>
  <c r="X1648" i="1" s="1"/>
  <c r="Y1648" i="1" s="1"/>
  <c r="AC1648" i="1" s="1"/>
  <c r="AD1648" i="1" s="1"/>
  <c r="K1644" i="1"/>
  <c r="W1644" i="1"/>
  <c r="X1644" i="1" s="1"/>
  <c r="Y1644" i="1" s="1"/>
  <c r="AC1644" i="1" s="1"/>
  <c r="AD1644" i="1" s="1"/>
  <c r="K1640" i="1"/>
  <c r="W1640" i="1"/>
  <c r="X1640" i="1" s="1"/>
  <c r="Y1640" i="1" s="1"/>
  <c r="AC1640" i="1" s="1"/>
  <c r="AD1640" i="1" s="1"/>
  <c r="K1636" i="1"/>
  <c r="W1636" i="1"/>
  <c r="X1636" i="1" s="1"/>
  <c r="Y1636" i="1" s="1"/>
  <c r="AC1636" i="1" s="1"/>
  <c r="AD1636" i="1" s="1"/>
  <c r="K1632" i="1"/>
  <c r="W1632" i="1"/>
  <c r="X1632" i="1" s="1"/>
  <c r="Y1632" i="1" s="1"/>
  <c r="AC1632" i="1" s="1"/>
  <c r="AD1632" i="1" s="1"/>
  <c r="K1628" i="1"/>
  <c r="W1628" i="1"/>
  <c r="X1628" i="1" s="1"/>
  <c r="Y1628" i="1" s="1"/>
  <c r="AC1628" i="1" s="1"/>
  <c r="AD1628" i="1" s="1"/>
  <c r="K1624" i="1"/>
  <c r="W1624" i="1"/>
  <c r="X1624" i="1" s="1"/>
  <c r="Y1624" i="1" s="1"/>
  <c r="AC1624" i="1" s="1"/>
  <c r="AD1624" i="1" s="1"/>
  <c r="K1620" i="1"/>
  <c r="W1620" i="1"/>
  <c r="X1620" i="1" s="1"/>
  <c r="Y1620" i="1" s="1"/>
  <c r="AC1620" i="1" s="1"/>
  <c r="AD1620" i="1" s="1"/>
  <c r="K1612" i="1"/>
  <c r="W1612" i="1"/>
  <c r="X1612" i="1" s="1"/>
  <c r="Y1612" i="1" s="1"/>
  <c r="AC1612" i="1" s="1"/>
  <c r="AD1612" i="1" s="1"/>
  <c r="K1608" i="1"/>
  <c r="W1608" i="1"/>
  <c r="X1608" i="1" s="1"/>
  <c r="Y1608" i="1" s="1"/>
  <c r="AC1608" i="1" s="1"/>
  <c r="AD1608" i="1" s="1"/>
  <c r="K1604" i="1"/>
  <c r="W1604" i="1"/>
  <c r="X1604" i="1" s="1"/>
  <c r="Y1604" i="1" s="1"/>
  <c r="AC1604" i="1" s="1"/>
  <c r="AD1604" i="1" s="1"/>
  <c r="K1600" i="1"/>
  <c r="W1600" i="1"/>
  <c r="X1600" i="1" s="1"/>
  <c r="Y1600" i="1" s="1"/>
  <c r="AC1600" i="1" s="1"/>
  <c r="AD1600" i="1" s="1"/>
  <c r="K1596" i="1"/>
  <c r="W1596" i="1"/>
  <c r="X1596" i="1" s="1"/>
  <c r="Y1596" i="1" s="1"/>
  <c r="AC1596" i="1" s="1"/>
  <c r="AD1596" i="1" s="1"/>
  <c r="K1592" i="1"/>
  <c r="W1592" i="1"/>
  <c r="X1592" i="1" s="1"/>
  <c r="Y1592" i="1" s="1"/>
  <c r="AC1592" i="1" s="1"/>
  <c r="AD1592" i="1" s="1"/>
  <c r="K1588" i="1"/>
  <c r="W1588" i="1"/>
  <c r="X1588" i="1" s="1"/>
  <c r="Y1588" i="1" s="1"/>
  <c r="AC1588" i="1" s="1"/>
  <c r="AD1588" i="1" s="1"/>
  <c r="K1584" i="1"/>
  <c r="W1584" i="1"/>
  <c r="X1584" i="1" s="1"/>
  <c r="Y1584" i="1" s="1"/>
  <c r="AC1584" i="1" s="1"/>
  <c r="AD1584" i="1" s="1"/>
  <c r="K1580" i="1"/>
  <c r="W1580" i="1"/>
  <c r="X1580" i="1" s="1"/>
  <c r="Y1580" i="1" s="1"/>
  <c r="AC1580" i="1" s="1"/>
  <c r="AD1580" i="1" s="1"/>
  <c r="K1576" i="1"/>
  <c r="W1576" i="1"/>
  <c r="X1576" i="1" s="1"/>
  <c r="Y1576" i="1" s="1"/>
  <c r="AC1576" i="1" s="1"/>
  <c r="AD1576" i="1" s="1"/>
  <c r="K1572" i="1"/>
  <c r="W1572" i="1"/>
  <c r="X1572" i="1" s="1"/>
  <c r="Y1572" i="1" s="1"/>
  <c r="AC1572" i="1" s="1"/>
  <c r="AD1572" i="1" s="1"/>
  <c r="K1568" i="1"/>
  <c r="W1568" i="1"/>
  <c r="X1568" i="1" s="1"/>
  <c r="Y1568" i="1" s="1"/>
  <c r="AC1568" i="1" s="1"/>
  <c r="AD1568" i="1" s="1"/>
  <c r="K1564" i="1"/>
  <c r="W1564" i="1"/>
  <c r="X1564" i="1" s="1"/>
  <c r="Y1564" i="1" s="1"/>
  <c r="AC1564" i="1" s="1"/>
  <c r="AD1564" i="1" s="1"/>
  <c r="K1560" i="1"/>
  <c r="W1560" i="1"/>
  <c r="X1560" i="1" s="1"/>
  <c r="Y1560" i="1" s="1"/>
  <c r="AC1560" i="1" s="1"/>
  <c r="AD1560" i="1" s="1"/>
  <c r="K1556" i="1"/>
  <c r="W1556" i="1"/>
  <c r="X1556" i="1" s="1"/>
  <c r="Y1556" i="1" s="1"/>
  <c r="AC1556" i="1" s="1"/>
  <c r="AD1556" i="1" s="1"/>
  <c r="K1548" i="1"/>
  <c r="W1548" i="1"/>
  <c r="X1548" i="1" s="1"/>
  <c r="Y1548" i="1" s="1"/>
  <c r="AC1548" i="1" s="1"/>
  <c r="AD1548" i="1" s="1"/>
  <c r="K1544" i="1"/>
  <c r="W1544" i="1"/>
  <c r="X1544" i="1" s="1"/>
  <c r="Y1544" i="1" s="1"/>
  <c r="AC1544" i="1" s="1"/>
  <c r="AD1544" i="1" s="1"/>
  <c r="K1540" i="1"/>
  <c r="W1540" i="1"/>
  <c r="X1540" i="1" s="1"/>
  <c r="Y1540" i="1" s="1"/>
  <c r="AC1540" i="1" s="1"/>
  <c r="AD1540" i="1" s="1"/>
  <c r="K1536" i="1"/>
  <c r="W1536" i="1"/>
  <c r="X1536" i="1" s="1"/>
  <c r="Y1536" i="1" s="1"/>
  <c r="AC1536" i="1" s="1"/>
  <c r="AD1536" i="1" s="1"/>
  <c r="K1532" i="1"/>
  <c r="W1532" i="1"/>
  <c r="X1532" i="1" s="1"/>
  <c r="Y1532" i="1" s="1"/>
  <c r="AC1532" i="1" s="1"/>
  <c r="AD1532" i="1" s="1"/>
  <c r="K1528" i="1"/>
  <c r="W1528" i="1"/>
  <c r="X1528" i="1" s="1"/>
  <c r="Y1528" i="1" s="1"/>
  <c r="AC1528" i="1" s="1"/>
  <c r="AD1528" i="1" s="1"/>
  <c r="K1524" i="1"/>
  <c r="W1524" i="1"/>
  <c r="X1524" i="1" s="1"/>
  <c r="Y1524" i="1" s="1"/>
  <c r="AC1524" i="1" s="1"/>
  <c r="AD1524" i="1" s="1"/>
  <c r="K1520" i="1"/>
  <c r="W1520" i="1"/>
  <c r="X1520" i="1" s="1"/>
  <c r="Y1520" i="1" s="1"/>
  <c r="AC1520" i="1" s="1"/>
  <c r="AD1520" i="1" s="1"/>
  <c r="K1516" i="1"/>
  <c r="W1516" i="1"/>
  <c r="X1516" i="1" s="1"/>
  <c r="Y1516" i="1" s="1"/>
  <c r="AC1516" i="1" s="1"/>
  <c r="AD1516" i="1" s="1"/>
  <c r="K1512" i="1"/>
  <c r="W1512" i="1"/>
  <c r="X1512" i="1" s="1"/>
  <c r="Y1512" i="1" s="1"/>
  <c r="AC1512" i="1" s="1"/>
  <c r="AD1512" i="1" s="1"/>
  <c r="K1508" i="1"/>
  <c r="W1508" i="1"/>
  <c r="X1508" i="1" s="1"/>
  <c r="Y1508" i="1" s="1"/>
  <c r="AC1508" i="1" s="1"/>
  <c r="AD1508" i="1" s="1"/>
  <c r="K1504" i="1"/>
  <c r="W1504" i="1"/>
  <c r="X1504" i="1" s="1"/>
  <c r="Y1504" i="1" s="1"/>
  <c r="AC1504" i="1" s="1"/>
  <c r="AD1504" i="1" s="1"/>
  <c r="K1500" i="1"/>
  <c r="W1500" i="1"/>
  <c r="X1500" i="1" s="1"/>
  <c r="Y1500" i="1" s="1"/>
  <c r="AC1500" i="1" s="1"/>
  <c r="AD1500" i="1" s="1"/>
  <c r="K1496" i="1"/>
  <c r="W1496" i="1"/>
  <c r="X1496" i="1" s="1"/>
  <c r="Y1496" i="1" s="1"/>
  <c r="AC1496" i="1" s="1"/>
  <c r="AD1496" i="1" s="1"/>
  <c r="K1492" i="1"/>
  <c r="W1492" i="1"/>
  <c r="X1492" i="1" s="1"/>
  <c r="Y1492" i="1" s="1"/>
  <c r="AC1492" i="1" s="1"/>
  <c r="AD1492" i="1" s="1"/>
  <c r="K1484" i="1"/>
  <c r="W1484" i="1"/>
  <c r="X1484" i="1" s="1"/>
  <c r="Y1484" i="1" s="1"/>
  <c r="AC1484" i="1" s="1"/>
  <c r="AD1484" i="1" s="1"/>
  <c r="K1480" i="1"/>
  <c r="W1480" i="1"/>
  <c r="X1480" i="1" s="1"/>
  <c r="Y1480" i="1" s="1"/>
  <c r="AC1480" i="1" s="1"/>
  <c r="AD1480" i="1" s="1"/>
  <c r="K1476" i="1"/>
  <c r="W1476" i="1"/>
  <c r="X1476" i="1" s="1"/>
  <c r="Y1476" i="1" s="1"/>
  <c r="AC1476" i="1" s="1"/>
  <c r="AD1476" i="1" s="1"/>
  <c r="K1472" i="1"/>
  <c r="W1472" i="1"/>
  <c r="X1472" i="1" s="1"/>
  <c r="Y1472" i="1" s="1"/>
  <c r="AC1472" i="1" s="1"/>
  <c r="AD1472" i="1" s="1"/>
  <c r="K1468" i="1"/>
  <c r="W1468" i="1"/>
  <c r="X1468" i="1" s="1"/>
  <c r="Y1468" i="1" s="1"/>
  <c r="AC1468" i="1" s="1"/>
  <c r="AD1468" i="1" s="1"/>
  <c r="K1464" i="1"/>
  <c r="W1464" i="1"/>
  <c r="X1464" i="1" s="1"/>
  <c r="Y1464" i="1" s="1"/>
  <c r="AC1464" i="1" s="1"/>
  <c r="AD1464" i="1" s="1"/>
  <c r="K1460" i="1"/>
  <c r="W1460" i="1"/>
  <c r="X1460" i="1" s="1"/>
  <c r="Y1460" i="1" s="1"/>
  <c r="AC1460" i="1" s="1"/>
  <c r="AD1460" i="1" s="1"/>
  <c r="K1456" i="1"/>
  <c r="W1456" i="1"/>
  <c r="X1456" i="1" s="1"/>
  <c r="Y1456" i="1" s="1"/>
  <c r="AC1456" i="1" s="1"/>
  <c r="AD1456" i="1" s="1"/>
  <c r="K1452" i="1"/>
  <c r="W1452" i="1"/>
  <c r="X1452" i="1" s="1"/>
  <c r="Y1452" i="1" s="1"/>
  <c r="AC1452" i="1" s="1"/>
  <c r="AD1452" i="1" s="1"/>
  <c r="K1448" i="1"/>
  <c r="W1448" i="1"/>
  <c r="X1448" i="1" s="1"/>
  <c r="Y1448" i="1" s="1"/>
  <c r="AC1448" i="1" s="1"/>
  <c r="AD1448" i="1" s="1"/>
  <c r="K1444" i="1"/>
  <c r="W1444" i="1"/>
  <c r="X1444" i="1" s="1"/>
  <c r="Y1444" i="1" s="1"/>
  <c r="AC1444" i="1" s="1"/>
  <c r="AD1444" i="1" s="1"/>
  <c r="K1440" i="1"/>
  <c r="W1440" i="1"/>
  <c r="X1440" i="1" s="1"/>
  <c r="Y1440" i="1" s="1"/>
  <c r="AC1440" i="1" s="1"/>
  <c r="AD1440" i="1" s="1"/>
  <c r="K1436" i="1"/>
  <c r="W1436" i="1"/>
  <c r="X1436" i="1" s="1"/>
  <c r="Y1436" i="1" s="1"/>
  <c r="AC1436" i="1" s="1"/>
  <c r="AD1436" i="1" s="1"/>
  <c r="K1432" i="1"/>
  <c r="W1432" i="1"/>
  <c r="X1432" i="1" s="1"/>
  <c r="Y1432" i="1" s="1"/>
  <c r="AC1432" i="1" s="1"/>
  <c r="AD1432" i="1" s="1"/>
  <c r="K1428" i="1"/>
  <c r="W1428" i="1"/>
  <c r="X1428" i="1" s="1"/>
  <c r="Y1428" i="1" s="1"/>
  <c r="AC1428" i="1" s="1"/>
  <c r="AD1428" i="1" s="1"/>
  <c r="K1420" i="1"/>
  <c r="W1420" i="1"/>
  <c r="X1420" i="1" s="1"/>
  <c r="Y1420" i="1" s="1"/>
  <c r="AC1420" i="1" s="1"/>
  <c r="AD1420" i="1" s="1"/>
  <c r="K1416" i="1"/>
  <c r="W1416" i="1"/>
  <c r="X1416" i="1" s="1"/>
  <c r="Y1416" i="1" s="1"/>
  <c r="AC1416" i="1" s="1"/>
  <c r="AD1416" i="1" s="1"/>
  <c r="K1412" i="1"/>
  <c r="W1412" i="1"/>
  <c r="X1412" i="1" s="1"/>
  <c r="Y1412" i="1" s="1"/>
  <c r="AC1412" i="1" s="1"/>
  <c r="AD1412" i="1" s="1"/>
  <c r="K1408" i="1"/>
  <c r="W1408" i="1"/>
  <c r="X1408" i="1" s="1"/>
  <c r="Y1408" i="1" s="1"/>
  <c r="AC1408" i="1" s="1"/>
  <c r="AD1408" i="1" s="1"/>
  <c r="K1404" i="1"/>
  <c r="W1404" i="1"/>
  <c r="X1404" i="1" s="1"/>
  <c r="Y1404" i="1" s="1"/>
  <c r="AC1404" i="1" s="1"/>
  <c r="AD1404" i="1" s="1"/>
  <c r="K1400" i="1"/>
  <c r="W1400" i="1"/>
  <c r="X1400" i="1" s="1"/>
  <c r="Y1400" i="1" s="1"/>
  <c r="AC1400" i="1" s="1"/>
  <c r="AD1400" i="1" s="1"/>
  <c r="K1396" i="1"/>
  <c r="W1396" i="1"/>
  <c r="X1396" i="1" s="1"/>
  <c r="Y1396" i="1" s="1"/>
  <c r="AC1396" i="1" s="1"/>
  <c r="AD1396" i="1" s="1"/>
  <c r="K1392" i="1"/>
  <c r="W1392" i="1"/>
  <c r="X1392" i="1" s="1"/>
  <c r="Y1392" i="1" s="1"/>
  <c r="AC1392" i="1" s="1"/>
  <c r="AD1392" i="1" s="1"/>
  <c r="K1388" i="1"/>
  <c r="W1388" i="1"/>
  <c r="X1388" i="1" s="1"/>
  <c r="Y1388" i="1" s="1"/>
  <c r="AC1388" i="1" s="1"/>
  <c r="AD1388" i="1" s="1"/>
  <c r="K1384" i="1"/>
  <c r="W1384" i="1"/>
  <c r="X1384" i="1" s="1"/>
  <c r="Y1384" i="1" s="1"/>
  <c r="AC1384" i="1" s="1"/>
  <c r="AD1384" i="1" s="1"/>
  <c r="K1380" i="1"/>
  <c r="W1380" i="1"/>
  <c r="X1380" i="1" s="1"/>
  <c r="Y1380" i="1" s="1"/>
  <c r="AC1380" i="1" s="1"/>
  <c r="AD1380" i="1" s="1"/>
  <c r="K1376" i="1"/>
  <c r="W1376" i="1"/>
  <c r="X1376" i="1" s="1"/>
  <c r="Y1376" i="1" s="1"/>
  <c r="AC1376" i="1" s="1"/>
  <c r="AD1376" i="1" s="1"/>
  <c r="K1372" i="1"/>
  <c r="W1372" i="1"/>
  <c r="X1372" i="1" s="1"/>
  <c r="Y1372" i="1" s="1"/>
  <c r="AC1372" i="1" s="1"/>
  <c r="AD1372" i="1" s="1"/>
  <c r="K1368" i="1"/>
  <c r="W1368" i="1"/>
  <c r="X1368" i="1" s="1"/>
  <c r="Y1368" i="1" s="1"/>
  <c r="AC1368" i="1" s="1"/>
  <c r="AD1368" i="1" s="1"/>
  <c r="K1364" i="1"/>
  <c r="W1364" i="1"/>
  <c r="X1364" i="1" s="1"/>
  <c r="Y1364" i="1" s="1"/>
  <c r="AC1364" i="1" s="1"/>
  <c r="AD1364" i="1" s="1"/>
  <c r="K1356" i="1"/>
  <c r="W1356" i="1"/>
  <c r="X1356" i="1" s="1"/>
  <c r="Y1356" i="1" s="1"/>
  <c r="AC1356" i="1" s="1"/>
  <c r="AD1356" i="1" s="1"/>
  <c r="K1352" i="1"/>
  <c r="W1352" i="1"/>
  <c r="X1352" i="1" s="1"/>
  <c r="Y1352" i="1" s="1"/>
  <c r="AC1352" i="1" s="1"/>
  <c r="AD1352" i="1" s="1"/>
  <c r="K1348" i="1"/>
  <c r="W1348" i="1"/>
  <c r="X1348" i="1" s="1"/>
  <c r="Y1348" i="1" s="1"/>
  <c r="AC1348" i="1" s="1"/>
  <c r="AD1348" i="1" s="1"/>
  <c r="K1344" i="1"/>
  <c r="W1344" i="1"/>
  <c r="X1344" i="1" s="1"/>
  <c r="Y1344" i="1" s="1"/>
  <c r="AC1344" i="1" s="1"/>
  <c r="AD1344" i="1" s="1"/>
  <c r="K1340" i="1"/>
  <c r="W1340" i="1"/>
  <c r="X1340" i="1" s="1"/>
  <c r="Y1340" i="1" s="1"/>
  <c r="AC1340" i="1" s="1"/>
  <c r="AD1340" i="1" s="1"/>
  <c r="W1552" i="1"/>
  <c r="X1552" i="1" s="1"/>
  <c r="Y1552" i="1" s="1"/>
  <c r="AC1552" i="1" s="1"/>
  <c r="AD1552" i="1" s="1"/>
  <c r="K1805" i="1"/>
  <c r="L1805" i="1" s="1"/>
  <c r="W1805" i="1"/>
  <c r="X1805" i="1" s="1"/>
  <c r="Y1805" i="1" s="1"/>
  <c r="AC1805" i="1" s="1"/>
  <c r="AD1805" i="1" s="1"/>
  <c r="K1789" i="1"/>
  <c r="L1789" i="1" s="1"/>
  <c r="W1789" i="1"/>
  <c r="X1789" i="1" s="1"/>
  <c r="Y1789" i="1" s="1"/>
  <c r="AC1789" i="1" s="1"/>
  <c r="AD1789" i="1" s="1"/>
  <c r="K1773" i="1"/>
  <c r="L1773" i="1" s="1"/>
  <c r="W1773" i="1"/>
  <c r="X1773" i="1" s="1"/>
  <c r="Y1773" i="1" s="1"/>
  <c r="AC1773" i="1" s="1"/>
  <c r="AD1773" i="1" s="1"/>
  <c r="K1757" i="1"/>
  <c r="W1757" i="1"/>
  <c r="X1757" i="1" s="1"/>
  <c r="Y1757" i="1" s="1"/>
  <c r="AC1757" i="1" s="1"/>
  <c r="AD1757" i="1" s="1"/>
  <c r="K1741" i="1"/>
  <c r="W1741" i="1"/>
  <c r="X1741" i="1" s="1"/>
  <c r="Y1741" i="1" s="1"/>
  <c r="AC1741" i="1" s="1"/>
  <c r="AD1741" i="1" s="1"/>
  <c r="K1725" i="1"/>
  <c r="L1725" i="1" s="1"/>
  <c r="W1725" i="1"/>
  <c r="X1725" i="1" s="1"/>
  <c r="Y1725" i="1" s="1"/>
  <c r="AC1725" i="1" s="1"/>
  <c r="AD1725" i="1" s="1"/>
  <c r="K1709" i="1"/>
  <c r="L1709" i="1" s="1"/>
  <c r="W1709" i="1"/>
  <c r="X1709" i="1" s="1"/>
  <c r="Y1709" i="1" s="1"/>
  <c r="AC1709" i="1" s="1"/>
  <c r="AD1709" i="1" s="1"/>
  <c r="K1697" i="1"/>
  <c r="W1697" i="1"/>
  <c r="X1697" i="1" s="1"/>
  <c r="Y1697" i="1" s="1"/>
  <c r="AC1697" i="1" s="1"/>
  <c r="AD1697" i="1" s="1"/>
  <c r="K1681" i="1"/>
  <c r="W1681" i="1"/>
  <c r="X1681" i="1" s="1"/>
  <c r="Y1681" i="1" s="1"/>
  <c r="AC1681" i="1" s="1"/>
  <c r="AD1681" i="1" s="1"/>
  <c r="K1665" i="1"/>
  <c r="L1665" i="1" s="1"/>
  <c r="W1665" i="1"/>
  <c r="X1665" i="1" s="1"/>
  <c r="Y1665" i="1" s="1"/>
  <c r="AC1665" i="1" s="1"/>
  <c r="AD1665" i="1" s="1"/>
  <c r="K1657" i="1"/>
  <c r="L1657" i="1" s="1"/>
  <c r="W1657" i="1"/>
  <c r="X1657" i="1" s="1"/>
  <c r="Y1657" i="1" s="1"/>
  <c r="AC1657" i="1" s="1"/>
  <c r="AD1657" i="1" s="1"/>
  <c r="W1488" i="1"/>
  <c r="X1488" i="1" s="1"/>
  <c r="Y1488" i="1" s="1"/>
  <c r="AC1488" i="1" s="1"/>
  <c r="AD1488" i="1" s="1"/>
  <c r="K1793" i="1"/>
  <c r="W1793" i="1"/>
  <c r="X1793" i="1" s="1"/>
  <c r="Y1793" i="1" s="1"/>
  <c r="AC1793" i="1" s="1"/>
  <c r="AD1793" i="1" s="1"/>
  <c r="K1777" i="1"/>
  <c r="W1777" i="1"/>
  <c r="X1777" i="1" s="1"/>
  <c r="Y1777" i="1" s="1"/>
  <c r="AC1777" i="1" s="1"/>
  <c r="AD1777" i="1" s="1"/>
  <c r="K1765" i="1"/>
  <c r="W1765" i="1"/>
  <c r="X1765" i="1" s="1"/>
  <c r="Y1765" i="1" s="1"/>
  <c r="AC1765" i="1" s="1"/>
  <c r="AD1765" i="1" s="1"/>
  <c r="K1749" i="1"/>
  <c r="W1749" i="1"/>
  <c r="X1749" i="1" s="1"/>
  <c r="Y1749" i="1" s="1"/>
  <c r="AC1749" i="1" s="1"/>
  <c r="AD1749" i="1" s="1"/>
  <c r="K1733" i="1"/>
  <c r="W1733" i="1"/>
  <c r="X1733" i="1" s="1"/>
  <c r="Y1733" i="1" s="1"/>
  <c r="AC1733" i="1" s="1"/>
  <c r="AD1733" i="1" s="1"/>
  <c r="K1717" i="1"/>
  <c r="W1717" i="1"/>
  <c r="X1717" i="1" s="1"/>
  <c r="Y1717" i="1" s="1"/>
  <c r="AC1717" i="1" s="1"/>
  <c r="AD1717" i="1" s="1"/>
  <c r="K1701" i="1"/>
  <c r="W1701" i="1"/>
  <c r="X1701" i="1" s="1"/>
  <c r="Y1701" i="1" s="1"/>
  <c r="AC1701" i="1" s="1"/>
  <c r="AD1701" i="1" s="1"/>
  <c r="K1685" i="1"/>
  <c r="W1685" i="1"/>
  <c r="X1685" i="1" s="1"/>
  <c r="Y1685" i="1" s="1"/>
  <c r="AC1685" i="1" s="1"/>
  <c r="AD1685" i="1" s="1"/>
  <c r="K1669" i="1"/>
  <c r="W1669" i="1"/>
  <c r="X1669" i="1" s="1"/>
  <c r="Y1669" i="1" s="1"/>
  <c r="AC1669" i="1" s="1"/>
  <c r="AD1669" i="1" s="1"/>
  <c r="K1649" i="1"/>
  <c r="W1649" i="1"/>
  <c r="X1649" i="1" s="1"/>
  <c r="Y1649" i="1" s="1"/>
  <c r="AC1649" i="1" s="1"/>
  <c r="AD1649" i="1" s="1"/>
  <c r="K1807" i="1"/>
  <c r="W1807" i="1"/>
  <c r="X1807" i="1" s="1"/>
  <c r="Y1807" i="1" s="1"/>
  <c r="AC1807" i="1" s="1"/>
  <c r="AD1807" i="1" s="1"/>
  <c r="K1803" i="1"/>
  <c r="W1803" i="1"/>
  <c r="X1803" i="1" s="1"/>
  <c r="Y1803" i="1" s="1"/>
  <c r="AC1803" i="1" s="1"/>
  <c r="AD1803" i="1" s="1"/>
  <c r="K1799" i="1"/>
  <c r="W1799" i="1"/>
  <c r="X1799" i="1" s="1"/>
  <c r="Y1799" i="1" s="1"/>
  <c r="AC1799" i="1" s="1"/>
  <c r="AD1799" i="1" s="1"/>
  <c r="K1795" i="1"/>
  <c r="W1795" i="1"/>
  <c r="X1795" i="1" s="1"/>
  <c r="Y1795" i="1" s="1"/>
  <c r="AC1795" i="1" s="1"/>
  <c r="AD1795" i="1" s="1"/>
  <c r="K1791" i="1"/>
  <c r="W1791" i="1"/>
  <c r="X1791" i="1" s="1"/>
  <c r="Y1791" i="1" s="1"/>
  <c r="AC1791" i="1" s="1"/>
  <c r="AD1791" i="1" s="1"/>
  <c r="K1787" i="1"/>
  <c r="W1787" i="1"/>
  <c r="X1787" i="1" s="1"/>
  <c r="Y1787" i="1" s="1"/>
  <c r="AC1787" i="1" s="1"/>
  <c r="AD1787" i="1" s="1"/>
  <c r="K1783" i="1"/>
  <c r="W1783" i="1"/>
  <c r="X1783" i="1" s="1"/>
  <c r="Y1783" i="1" s="1"/>
  <c r="AC1783" i="1" s="1"/>
  <c r="AD1783" i="1" s="1"/>
  <c r="K1779" i="1"/>
  <c r="W1779" i="1"/>
  <c r="X1779" i="1" s="1"/>
  <c r="Y1779" i="1" s="1"/>
  <c r="AC1779" i="1" s="1"/>
  <c r="AD1779" i="1" s="1"/>
  <c r="K1775" i="1"/>
  <c r="W1775" i="1"/>
  <c r="X1775" i="1" s="1"/>
  <c r="Y1775" i="1" s="1"/>
  <c r="AC1775" i="1" s="1"/>
  <c r="AD1775" i="1" s="1"/>
  <c r="K1771" i="1"/>
  <c r="W1771" i="1"/>
  <c r="X1771" i="1" s="1"/>
  <c r="Y1771" i="1" s="1"/>
  <c r="AC1771" i="1" s="1"/>
  <c r="AD1771" i="1" s="1"/>
  <c r="K1767" i="1"/>
  <c r="W1767" i="1"/>
  <c r="X1767" i="1" s="1"/>
  <c r="Y1767" i="1" s="1"/>
  <c r="AC1767" i="1" s="1"/>
  <c r="AD1767" i="1" s="1"/>
  <c r="K1763" i="1"/>
  <c r="W1763" i="1"/>
  <c r="X1763" i="1" s="1"/>
  <c r="Y1763" i="1" s="1"/>
  <c r="AC1763" i="1" s="1"/>
  <c r="AD1763" i="1" s="1"/>
  <c r="K1759" i="1"/>
  <c r="W1759" i="1"/>
  <c r="X1759" i="1" s="1"/>
  <c r="Y1759" i="1" s="1"/>
  <c r="AC1759" i="1" s="1"/>
  <c r="AD1759" i="1" s="1"/>
  <c r="K1755" i="1"/>
  <c r="W1755" i="1"/>
  <c r="X1755" i="1" s="1"/>
  <c r="Y1755" i="1" s="1"/>
  <c r="AC1755" i="1" s="1"/>
  <c r="AD1755" i="1" s="1"/>
  <c r="K1751" i="1"/>
  <c r="W1751" i="1"/>
  <c r="X1751" i="1" s="1"/>
  <c r="Y1751" i="1" s="1"/>
  <c r="AC1751" i="1" s="1"/>
  <c r="AD1751" i="1" s="1"/>
  <c r="K1747" i="1"/>
  <c r="W1747" i="1"/>
  <c r="X1747" i="1" s="1"/>
  <c r="Y1747" i="1" s="1"/>
  <c r="AC1747" i="1" s="1"/>
  <c r="AD1747" i="1" s="1"/>
  <c r="K1743" i="1"/>
  <c r="W1743" i="1"/>
  <c r="X1743" i="1" s="1"/>
  <c r="Y1743" i="1" s="1"/>
  <c r="AC1743" i="1" s="1"/>
  <c r="AD1743" i="1" s="1"/>
  <c r="K1739" i="1"/>
  <c r="W1739" i="1"/>
  <c r="X1739" i="1" s="1"/>
  <c r="Y1739" i="1" s="1"/>
  <c r="AC1739" i="1" s="1"/>
  <c r="AD1739" i="1" s="1"/>
  <c r="K1735" i="1"/>
  <c r="W1735" i="1"/>
  <c r="X1735" i="1" s="1"/>
  <c r="Y1735" i="1" s="1"/>
  <c r="AC1735" i="1" s="1"/>
  <c r="AD1735" i="1" s="1"/>
  <c r="K1731" i="1"/>
  <c r="W1731" i="1"/>
  <c r="X1731" i="1" s="1"/>
  <c r="Y1731" i="1" s="1"/>
  <c r="AC1731" i="1" s="1"/>
  <c r="AD1731" i="1" s="1"/>
  <c r="K1727" i="1"/>
  <c r="W1727" i="1"/>
  <c r="X1727" i="1" s="1"/>
  <c r="Y1727" i="1" s="1"/>
  <c r="AC1727" i="1" s="1"/>
  <c r="AD1727" i="1" s="1"/>
  <c r="K1723" i="1"/>
  <c r="W1723" i="1"/>
  <c r="X1723" i="1" s="1"/>
  <c r="Y1723" i="1" s="1"/>
  <c r="AC1723" i="1" s="1"/>
  <c r="AD1723" i="1" s="1"/>
  <c r="K1719" i="1"/>
  <c r="W1719" i="1"/>
  <c r="X1719" i="1" s="1"/>
  <c r="Y1719" i="1" s="1"/>
  <c r="AC1719" i="1" s="1"/>
  <c r="AD1719" i="1" s="1"/>
  <c r="K1715" i="1"/>
  <c r="W1715" i="1"/>
  <c r="X1715" i="1" s="1"/>
  <c r="Y1715" i="1" s="1"/>
  <c r="AC1715" i="1" s="1"/>
  <c r="AD1715" i="1" s="1"/>
  <c r="K1711" i="1"/>
  <c r="W1711" i="1"/>
  <c r="X1711" i="1" s="1"/>
  <c r="Y1711" i="1" s="1"/>
  <c r="AC1711" i="1" s="1"/>
  <c r="AD1711" i="1" s="1"/>
  <c r="K1707" i="1"/>
  <c r="W1707" i="1"/>
  <c r="X1707" i="1" s="1"/>
  <c r="Y1707" i="1" s="1"/>
  <c r="AC1707" i="1" s="1"/>
  <c r="AD1707" i="1" s="1"/>
  <c r="K1703" i="1"/>
  <c r="W1703" i="1"/>
  <c r="X1703" i="1" s="1"/>
  <c r="Y1703" i="1" s="1"/>
  <c r="AC1703" i="1" s="1"/>
  <c r="AD1703" i="1" s="1"/>
  <c r="K1699" i="1"/>
  <c r="W1699" i="1"/>
  <c r="X1699" i="1" s="1"/>
  <c r="Y1699" i="1" s="1"/>
  <c r="AC1699" i="1" s="1"/>
  <c r="AD1699" i="1" s="1"/>
  <c r="K1695" i="1"/>
  <c r="W1695" i="1"/>
  <c r="X1695" i="1" s="1"/>
  <c r="Y1695" i="1" s="1"/>
  <c r="AC1695" i="1" s="1"/>
  <c r="AD1695" i="1" s="1"/>
  <c r="K1691" i="1"/>
  <c r="W1691" i="1"/>
  <c r="X1691" i="1" s="1"/>
  <c r="Y1691" i="1" s="1"/>
  <c r="AC1691" i="1" s="1"/>
  <c r="AD1691" i="1" s="1"/>
  <c r="K1687" i="1"/>
  <c r="W1687" i="1"/>
  <c r="X1687" i="1" s="1"/>
  <c r="Y1687" i="1" s="1"/>
  <c r="AC1687" i="1" s="1"/>
  <c r="AD1687" i="1" s="1"/>
  <c r="K1683" i="1"/>
  <c r="W1683" i="1"/>
  <c r="X1683" i="1" s="1"/>
  <c r="Y1683" i="1" s="1"/>
  <c r="AC1683" i="1" s="1"/>
  <c r="AD1683" i="1" s="1"/>
  <c r="K1679" i="1"/>
  <c r="W1679" i="1"/>
  <c r="X1679" i="1" s="1"/>
  <c r="Y1679" i="1" s="1"/>
  <c r="AC1679" i="1" s="1"/>
  <c r="AD1679" i="1" s="1"/>
  <c r="K1675" i="1"/>
  <c r="W1675" i="1"/>
  <c r="X1675" i="1" s="1"/>
  <c r="Y1675" i="1" s="1"/>
  <c r="AC1675" i="1" s="1"/>
  <c r="AD1675" i="1" s="1"/>
  <c r="K1671" i="1"/>
  <c r="W1671" i="1"/>
  <c r="X1671" i="1" s="1"/>
  <c r="Y1671" i="1" s="1"/>
  <c r="AC1671" i="1" s="1"/>
  <c r="AD1671" i="1" s="1"/>
  <c r="K1667" i="1"/>
  <c r="W1667" i="1"/>
  <c r="X1667" i="1" s="1"/>
  <c r="Y1667" i="1" s="1"/>
  <c r="AC1667" i="1" s="1"/>
  <c r="AD1667" i="1" s="1"/>
  <c r="K1663" i="1"/>
  <c r="W1663" i="1"/>
  <c r="X1663" i="1" s="1"/>
  <c r="Y1663" i="1" s="1"/>
  <c r="AC1663" i="1" s="1"/>
  <c r="AD1663" i="1" s="1"/>
  <c r="K1659" i="1"/>
  <c r="W1659" i="1"/>
  <c r="X1659" i="1" s="1"/>
  <c r="Y1659" i="1" s="1"/>
  <c r="AC1659" i="1" s="1"/>
  <c r="AD1659" i="1" s="1"/>
  <c r="K1655" i="1"/>
  <c r="W1655" i="1"/>
  <c r="X1655" i="1" s="1"/>
  <c r="Y1655" i="1" s="1"/>
  <c r="AC1655" i="1" s="1"/>
  <c r="AD1655" i="1" s="1"/>
  <c r="K1651" i="1"/>
  <c r="W1651" i="1"/>
  <c r="X1651" i="1" s="1"/>
  <c r="Y1651" i="1" s="1"/>
  <c r="AC1651" i="1" s="1"/>
  <c r="AD1651" i="1" s="1"/>
  <c r="W1424" i="1"/>
  <c r="X1424" i="1" s="1"/>
  <c r="Y1424" i="1" s="1"/>
  <c r="AC1424" i="1" s="1"/>
  <c r="AD1424" i="1" s="1"/>
  <c r="K1797" i="1"/>
  <c r="L1797" i="1" s="1"/>
  <c r="W1797" i="1"/>
  <c r="X1797" i="1" s="1"/>
  <c r="Y1797" i="1" s="1"/>
  <c r="AC1797" i="1" s="1"/>
  <c r="AD1797" i="1" s="1"/>
  <c r="K1781" i="1"/>
  <c r="W1781" i="1"/>
  <c r="X1781" i="1" s="1"/>
  <c r="Y1781" i="1" s="1"/>
  <c r="AC1781" i="1" s="1"/>
  <c r="AD1781" i="1" s="1"/>
  <c r="K1769" i="1"/>
  <c r="L1769" i="1" s="1"/>
  <c r="W1769" i="1"/>
  <c r="X1769" i="1" s="1"/>
  <c r="Y1769" i="1" s="1"/>
  <c r="AC1769" i="1" s="1"/>
  <c r="AD1769" i="1" s="1"/>
  <c r="K1753" i="1"/>
  <c r="L1753" i="1" s="1"/>
  <c r="W1753" i="1"/>
  <c r="X1753" i="1" s="1"/>
  <c r="Y1753" i="1" s="1"/>
  <c r="AC1753" i="1" s="1"/>
  <c r="AD1753" i="1" s="1"/>
  <c r="K1737" i="1"/>
  <c r="W1737" i="1"/>
  <c r="X1737" i="1" s="1"/>
  <c r="Y1737" i="1" s="1"/>
  <c r="AC1737" i="1" s="1"/>
  <c r="AD1737" i="1" s="1"/>
  <c r="K1721" i="1"/>
  <c r="W1721" i="1"/>
  <c r="X1721" i="1" s="1"/>
  <c r="Y1721" i="1" s="1"/>
  <c r="AC1721" i="1" s="1"/>
  <c r="AD1721" i="1" s="1"/>
  <c r="K1705" i="1"/>
  <c r="W1705" i="1"/>
  <c r="X1705" i="1" s="1"/>
  <c r="Y1705" i="1" s="1"/>
  <c r="AC1705" i="1" s="1"/>
  <c r="AD1705" i="1" s="1"/>
  <c r="K1689" i="1"/>
  <c r="L1689" i="1" s="1"/>
  <c r="W1689" i="1"/>
  <c r="X1689" i="1" s="1"/>
  <c r="Y1689" i="1" s="1"/>
  <c r="AC1689" i="1" s="1"/>
  <c r="AD1689" i="1" s="1"/>
  <c r="K1673" i="1"/>
  <c r="W1673" i="1"/>
  <c r="X1673" i="1" s="1"/>
  <c r="Y1673" i="1" s="1"/>
  <c r="AC1673" i="1" s="1"/>
  <c r="AD1673" i="1" s="1"/>
  <c r="K1653" i="1"/>
  <c r="W1653" i="1"/>
  <c r="X1653" i="1" s="1"/>
  <c r="Y1653" i="1" s="1"/>
  <c r="AC1653" i="1" s="1"/>
  <c r="AD1653" i="1" s="1"/>
  <c r="W1360" i="1"/>
  <c r="X1360" i="1" s="1"/>
  <c r="Y1360" i="1" s="1"/>
  <c r="AC1360" i="1" s="1"/>
  <c r="AD1360" i="1" s="1"/>
  <c r="K1806" i="1"/>
  <c r="W1806" i="1"/>
  <c r="X1806" i="1" s="1"/>
  <c r="Y1806" i="1" s="1"/>
  <c r="AC1806" i="1" s="1"/>
  <c r="AD1806" i="1" s="1"/>
  <c r="K1802" i="1"/>
  <c r="W1802" i="1"/>
  <c r="X1802" i="1" s="1"/>
  <c r="Y1802" i="1" s="1"/>
  <c r="AC1802" i="1" s="1"/>
  <c r="AD1802" i="1" s="1"/>
  <c r="K1798" i="1"/>
  <c r="W1798" i="1"/>
  <c r="X1798" i="1" s="1"/>
  <c r="Y1798" i="1" s="1"/>
  <c r="AC1798" i="1" s="1"/>
  <c r="AD1798" i="1" s="1"/>
  <c r="K1794" i="1"/>
  <c r="W1794" i="1"/>
  <c r="X1794" i="1" s="1"/>
  <c r="Y1794" i="1" s="1"/>
  <c r="AC1794" i="1" s="1"/>
  <c r="AD1794" i="1" s="1"/>
  <c r="K1790" i="1"/>
  <c r="W1790" i="1"/>
  <c r="X1790" i="1" s="1"/>
  <c r="Y1790" i="1" s="1"/>
  <c r="AC1790" i="1" s="1"/>
  <c r="AD1790" i="1" s="1"/>
  <c r="K1786" i="1"/>
  <c r="W1786" i="1"/>
  <c r="X1786" i="1" s="1"/>
  <c r="Y1786" i="1" s="1"/>
  <c r="AC1786" i="1" s="1"/>
  <c r="AD1786" i="1" s="1"/>
  <c r="K1782" i="1"/>
  <c r="W1782" i="1"/>
  <c r="X1782" i="1" s="1"/>
  <c r="Y1782" i="1" s="1"/>
  <c r="AC1782" i="1" s="1"/>
  <c r="AD1782" i="1" s="1"/>
  <c r="K1778" i="1"/>
  <c r="W1778" i="1"/>
  <c r="X1778" i="1" s="1"/>
  <c r="Y1778" i="1" s="1"/>
  <c r="AC1778" i="1" s="1"/>
  <c r="AD1778" i="1" s="1"/>
  <c r="K1774" i="1"/>
  <c r="W1774" i="1"/>
  <c r="X1774" i="1" s="1"/>
  <c r="Y1774" i="1" s="1"/>
  <c r="AC1774" i="1" s="1"/>
  <c r="AD1774" i="1" s="1"/>
  <c r="K1770" i="1"/>
  <c r="W1770" i="1"/>
  <c r="X1770" i="1" s="1"/>
  <c r="Y1770" i="1" s="1"/>
  <c r="AC1770" i="1" s="1"/>
  <c r="AD1770" i="1" s="1"/>
  <c r="K1766" i="1"/>
  <c r="W1766" i="1"/>
  <c r="X1766" i="1" s="1"/>
  <c r="Y1766" i="1" s="1"/>
  <c r="AC1766" i="1" s="1"/>
  <c r="AD1766" i="1" s="1"/>
  <c r="K1762" i="1"/>
  <c r="W1762" i="1"/>
  <c r="X1762" i="1" s="1"/>
  <c r="Y1762" i="1" s="1"/>
  <c r="AC1762" i="1" s="1"/>
  <c r="AD1762" i="1" s="1"/>
  <c r="K1758" i="1"/>
  <c r="W1758" i="1"/>
  <c r="X1758" i="1" s="1"/>
  <c r="Y1758" i="1" s="1"/>
  <c r="AC1758" i="1" s="1"/>
  <c r="AD1758" i="1" s="1"/>
  <c r="K1754" i="1"/>
  <c r="W1754" i="1"/>
  <c r="X1754" i="1" s="1"/>
  <c r="Y1754" i="1" s="1"/>
  <c r="AC1754" i="1" s="1"/>
  <c r="AD1754" i="1" s="1"/>
  <c r="K1750" i="1"/>
  <c r="W1750" i="1"/>
  <c r="X1750" i="1" s="1"/>
  <c r="Y1750" i="1" s="1"/>
  <c r="AC1750" i="1" s="1"/>
  <c r="AD1750" i="1" s="1"/>
  <c r="K1746" i="1"/>
  <c r="W1746" i="1"/>
  <c r="X1746" i="1" s="1"/>
  <c r="Y1746" i="1" s="1"/>
  <c r="AC1746" i="1" s="1"/>
  <c r="AD1746" i="1" s="1"/>
  <c r="K1742" i="1"/>
  <c r="W1742" i="1"/>
  <c r="X1742" i="1" s="1"/>
  <c r="Y1742" i="1" s="1"/>
  <c r="AC1742" i="1" s="1"/>
  <c r="AD1742" i="1" s="1"/>
  <c r="K1738" i="1"/>
  <c r="W1738" i="1"/>
  <c r="X1738" i="1" s="1"/>
  <c r="Y1738" i="1" s="1"/>
  <c r="AC1738" i="1" s="1"/>
  <c r="AD1738" i="1" s="1"/>
  <c r="K1734" i="1"/>
  <c r="W1734" i="1"/>
  <c r="X1734" i="1" s="1"/>
  <c r="Y1734" i="1" s="1"/>
  <c r="AC1734" i="1" s="1"/>
  <c r="AD1734" i="1" s="1"/>
  <c r="K1730" i="1"/>
  <c r="W1730" i="1"/>
  <c r="X1730" i="1" s="1"/>
  <c r="Y1730" i="1" s="1"/>
  <c r="AC1730" i="1" s="1"/>
  <c r="AD1730" i="1" s="1"/>
  <c r="K1726" i="1"/>
  <c r="W1726" i="1"/>
  <c r="X1726" i="1" s="1"/>
  <c r="Y1726" i="1" s="1"/>
  <c r="AC1726" i="1" s="1"/>
  <c r="AD1726" i="1" s="1"/>
  <c r="K1722" i="1"/>
  <c r="W1722" i="1"/>
  <c r="X1722" i="1" s="1"/>
  <c r="Y1722" i="1" s="1"/>
  <c r="AC1722" i="1" s="1"/>
  <c r="AD1722" i="1" s="1"/>
  <c r="K1718" i="1"/>
  <c r="W1718" i="1"/>
  <c r="X1718" i="1" s="1"/>
  <c r="Y1718" i="1" s="1"/>
  <c r="AC1718" i="1" s="1"/>
  <c r="AD1718" i="1" s="1"/>
  <c r="K1714" i="1"/>
  <c r="W1714" i="1"/>
  <c r="X1714" i="1" s="1"/>
  <c r="Y1714" i="1" s="1"/>
  <c r="AC1714" i="1" s="1"/>
  <c r="AD1714" i="1" s="1"/>
  <c r="K1710" i="1"/>
  <c r="W1710" i="1"/>
  <c r="X1710" i="1" s="1"/>
  <c r="Y1710" i="1" s="1"/>
  <c r="AC1710" i="1" s="1"/>
  <c r="AD1710" i="1" s="1"/>
  <c r="K1706" i="1"/>
  <c r="W1706" i="1"/>
  <c r="X1706" i="1" s="1"/>
  <c r="Y1706" i="1" s="1"/>
  <c r="AC1706" i="1" s="1"/>
  <c r="AD1706" i="1" s="1"/>
  <c r="K1702" i="1"/>
  <c r="W1702" i="1"/>
  <c r="X1702" i="1" s="1"/>
  <c r="Y1702" i="1" s="1"/>
  <c r="AC1702" i="1" s="1"/>
  <c r="AD1702" i="1" s="1"/>
  <c r="K1698" i="1"/>
  <c r="W1698" i="1"/>
  <c r="X1698" i="1" s="1"/>
  <c r="Y1698" i="1" s="1"/>
  <c r="AC1698" i="1" s="1"/>
  <c r="AD1698" i="1" s="1"/>
  <c r="K1694" i="1"/>
  <c r="W1694" i="1"/>
  <c r="X1694" i="1" s="1"/>
  <c r="Y1694" i="1" s="1"/>
  <c r="AC1694" i="1" s="1"/>
  <c r="AD1694" i="1" s="1"/>
  <c r="K1690" i="1"/>
  <c r="W1690" i="1"/>
  <c r="X1690" i="1" s="1"/>
  <c r="Y1690" i="1" s="1"/>
  <c r="AC1690" i="1" s="1"/>
  <c r="AD1690" i="1" s="1"/>
  <c r="K1686" i="1"/>
  <c r="W1686" i="1"/>
  <c r="X1686" i="1" s="1"/>
  <c r="Y1686" i="1" s="1"/>
  <c r="AC1686" i="1" s="1"/>
  <c r="AD1686" i="1" s="1"/>
  <c r="K1682" i="1"/>
  <c r="W1682" i="1"/>
  <c r="X1682" i="1" s="1"/>
  <c r="Y1682" i="1" s="1"/>
  <c r="AC1682" i="1" s="1"/>
  <c r="AD1682" i="1" s="1"/>
  <c r="K1678" i="1"/>
  <c r="W1678" i="1"/>
  <c r="X1678" i="1" s="1"/>
  <c r="Y1678" i="1" s="1"/>
  <c r="AC1678" i="1" s="1"/>
  <c r="AD1678" i="1" s="1"/>
  <c r="K1674" i="1"/>
  <c r="W1674" i="1"/>
  <c r="X1674" i="1" s="1"/>
  <c r="Y1674" i="1" s="1"/>
  <c r="AC1674" i="1" s="1"/>
  <c r="AD1674" i="1" s="1"/>
  <c r="K1670" i="1"/>
  <c r="W1670" i="1"/>
  <c r="X1670" i="1" s="1"/>
  <c r="Y1670" i="1" s="1"/>
  <c r="AC1670" i="1" s="1"/>
  <c r="AD1670" i="1" s="1"/>
  <c r="K1666" i="1"/>
  <c r="W1666" i="1"/>
  <c r="X1666" i="1" s="1"/>
  <c r="Y1666" i="1" s="1"/>
  <c r="AC1666" i="1" s="1"/>
  <c r="AD1666" i="1" s="1"/>
  <c r="K1662" i="1"/>
  <c r="W1662" i="1"/>
  <c r="X1662" i="1" s="1"/>
  <c r="Y1662" i="1" s="1"/>
  <c r="AC1662" i="1" s="1"/>
  <c r="AD1662" i="1" s="1"/>
  <c r="K1658" i="1"/>
  <c r="W1658" i="1"/>
  <c r="X1658" i="1" s="1"/>
  <c r="Y1658" i="1" s="1"/>
  <c r="AC1658" i="1" s="1"/>
  <c r="AD1658" i="1" s="1"/>
  <c r="K1654" i="1"/>
  <c r="W1654" i="1"/>
  <c r="X1654" i="1" s="1"/>
  <c r="Y1654" i="1" s="1"/>
  <c r="AC1654" i="1" s="1"/>
  <c r="AD1654" i="1" s="1"/>
  <c r="K1650" i="1"/>
  <c r="W1650" i="1"/>
  <c r="X1650" i="1" s="1"/>
  <c r="Y1650" i="1" s="1"/>
  <c r="AC1650" i="1" s="1"/>
  <c r="AD1650" i="1" s="1"/>
  <c r="K1646" i="1"/>
  <c r="W1646" i="1"/>
  <c r="X1646" i="1" s="1"/>
  <c r="Y1646" i="1" s="1"/>
  <c r="AC1646" i="1" s="1"/>
  <c r="AD1646" i="1" s="1"/>
  <c r="K1642" i="1"/>
  <c r="W1642" i="1"/>
  <c r="X1642" i="1" s="1"/>
  <c r="Y1642" i="1" s="1"/>
  <c r="AC1642" i="1" s="1"/>
  <c r="AD1642" i="1" s="1"/>
  <c r="K1638" i="1"/>
  <c r="W1638" i="1"/>
  <c r="X1638" i="1" s="1"/>
  <c r="Y1638" i="1" s="1"/>
  <c r="AC1638" i="1" s="1"/>
  <c r="AD1638" i="1" s="1"/>
  <c r="K1634" i="1"/>
  <c r="W1634" i="1"/>
  <c r="X1634" i="1" s="1"/>
  <c r="Y1634" i="1" s="1"/>
  <c r="AC1634" i="1" s="1"/>
  <c r="AD1634" i="1" s="1"/>
  <c r="K1630" i="1"/>
  <c r="W1630" i="1"/>
  <c r="X1630" i="1" s="1"/>
  <c r="Y1630" i="1" s="1"/>
  <c r="AC1630" i="1" s="1"/>
  <c r="AD1630" i="1" s="1"/>
  <c r="K1626" i="1"/>
  <c r="W1626" i="1"/>
  <c r="X1626" i="1" s="1"/>
  <c r="Y1626" i="1" s="1"/>
  <c r="AC1626" i="1" s="1"/>
  <c r="AD1626" i="1" s="1"/>
  <c r="K1622" i="1"/>
  <c r="W1622" i="1"/>
  <c r="X1622" i="1" s="1"/>
  <c r="Y1622" i="1" s="1"/>
  <c r="AC1622" i="1" s="1"/>
  <c r="AD1622" i="1" s="1"/>
  <c r="K1618" i="1"/>
  <c r="W1618" i="1"/>
  <c r="X1618" i="1" s="1"/>
  <c r="Y1618" i="1" s="1"/>
  <c r="AC1618" i="1" s="1"/>
  <c r="AD1618" i="1" s="1"/>
  <c r="K1614" i="1"/>
  <c r="W1614" i="1"/>
  <c r="X1614" i="1" s="1"/>
  <c r="Y1614" i="1" s="1"/>
  <c r="AC1614" i="1" s="1"/>
  <c r="AD1614" i="1" s="1"/>
  <c r="K1610" i="1"/>
  <c r="W1610" i="1"/>
  <c r="X1610" i="1" s="1"/>
  <c r="Y1610" i="1" s="1"/>
  <c r="AC1610" i="1" s="1"/>
  <c r="AD1610" i="1" s="1"/>
  <c r="K1606" i="1"/>
  <c r="W1606" i="1"/>
  <c r="X1606" i="1" s="1"/>
  <c r="Y1606" i="1" s="1"/>
  <c r="AC1606" i="1" s="1"/>
  <c r="AD1606" i="1" s="1"/>
  <c r="K1602" i="1"/>
  <c r="W1602" i="1"/>
  <c r="X1602" i="1" s="1"/>
  <c r="Y1602" i="1" s="1"/>
  <c r="AC1602" i="1" s="1"/>
  <c r="AD1602" i="1" s="1"/>
  <c r="K1598" i="1"/>
  <c r="W1598" i="1"/>
  <c r="X1598" i="1" s="1"/>
  <c r="Y1598" i="1" s="1"/>
  <c r="AC1598" i="1" s="1"/>
  <c r="AD1598" i="1" s="1"/>
  <c r="K1594" i="1"/>
  <c r="W1594" i="1"/>
  <c r="X1594" i="1" s="1"/>
  <c r="Y1594" i="1" s="1"/>
  <c r="AC1594" i="1" s="1"/>
  <c r="AD1594" i="1" s="1"/>
  <c r="K1590" i="1"/>
  <c r="W1590" i="1"/>
  <c r="X1590" i="1" s="1"/>
  <c r="Y1590" i="1" s="1"/>
  <c r="AC1590" i="1" s="1"/>
  <c r="AD1590" i="1" s="1"/>
  <c r="K1586" i="1"/>
  <c r="W1586" i="1"/>
  <c r="X1586" i="1" s="1"/>
  <c r="Y1586" i="1" s="1"/>
  <c r="AC1586" i="1" s="1"/>
  <c r="AD1586" i="1" s="1"/>
  <c r="K1582" i="1"/>
  <c r="W1582" i="1"/>
  <c r="X1582" i="1" s="1"/>
  <c r="Y1582" i="1" s="1"/>
  <c r="AC1582" i="1" s="1"/>
  <c r="AD1582" i="1" s="1"/>
  <c r="K1578" i="1"/>
  <c r="W1578" i="1"/>
  <c r="X1578" i="1" s="1"/>
  <c r="Y1578" i="1" s="1"/>
  <c r="AC1578" i="1" s="1"/>
  <c r="AD1578" i="1" s="1"/>
  <c r="K1574" i="1"/>
  <c r="W1574" i="1"/>
  <c r="X1574" i="1" s="1"/>
  <c r="Y1574" i="1" s="1"/>
  <c r="AC1574" i="1" s="1"/>
  <c r="AD1574" i="1" s="1"/>
  <c r="K1570" i="1"/>
  <c r="W1570" i="1"/>
  <c r="X1570" i="1" s="1"/>
  <c r="Y1570" i="1" s="1"/>
  <c r="AC1570" i="1" s="1"/>
  <c r="AD1570" i="1" s="1"/>
  <c r="K1566" i="1"/>
  <c r="W1566" i="1"/>
  <c r="X1566" i="1" s="1"/>
  <c r="Y1566" i="1" s="1"/>
  <c r="AC1566" i="1" s="1"/>
  <c r="AD1566" i="1" s="1"/>
  <c r="K1562" i="1"/>
  <c r="W1562" i="1"/>
  <c r="X1562" i="1" s="1"/>
  <c r="Y1562" i="1" s="1"/>
  <c r="AC1562" i="1" s="1"/>
  <c r="AD1562" i="1" s="1"/>
  <c r="K1558" i="1"/>
  <c r="W1558" i="1"/>
  <c r="X1558" i="1" s="1"/>
  <c r="Y1558" i="1" s="1"/>
  <c r="AC1558" i="1" s="1"/>
  <c r="AD1558" i="1" s="1"/>
  <c r="K1554" i="1"/>
  <c r="W1554" i="1"/>
  <c r="X1554" i="1" s="1"/>
  <c r="Y1554" i="1" s="1"/>
  <c r="AC1554" i="1" s="1"/>
  <c r="AD1554" i="1" s="1"/>
  <c r="K1550" i="1"/>
  <c r="W1550" i="1"/>
  <c r="X1550" i="1" s="1"/>
  <c r="Y1550" i="1" s="1"/>
  <c r="AC1550" i="1" s="1"/>
  <c r="AD1550" i="1" s="1"/>
  <c r="K1546" i="1"/>
  <c r="W1546" i="1"/>
  <c r="X1546" i="1" s="1"/>
  <c r="Y1546" i="1" s="1"/>
  <c r="AC1546" i="1" s="1"/>
  <c r="AD1546" i="1" s="1"/>
  <c r="K1542" i="1"/>
  <c r="W1542" i="1"/>
  <c r="X1542" i="1" s="1"/>
  <c r="Y1542" i="1" s="1"/>
  <c r="AC1542" i="1" s="1"/>
  <c r="AD1542" i="1" s="1"/>
  <c r="K1538" i="1"/>
  <c r="W1538" i="1"/>
  <c r="X1538" i="1" s="1"/>
  <c r="Y1538" i="1" s="1"/>
  <c r="AC1538" i="1" s="1"/>
  <c r="AD1538" i="1" s="1"/>
  <c r="K1534" i="1"/>
  <c r="W1534" i="1"/>
  <c r="X1534" i="1" s="1"/>
  <c r="Y1534" i="1" s="1"/>
  <c r="AC1534" i="1" s="1"/>
  <c r="AD1534" i="1" s="1"/>
  <c r="K1530" i="1"/>
  <c r="W1530" i="1"/>
  <c r="X1530" i="1" s="1"/>
  <c r="Y1530" i="1" s="1"/>
  <c r="AC1530" i="1" s="1"/>
  <c r="AD1530" i="1" s="1"/>
  <c r="K1526" i="1"/>
  <c r="W1526" i="1"/>
  <c r="X1526" i="1" s="1"/>
  <c r="Y1526" i="1" s="1"/>
  <c r="AC1526" i="1" s="1"/>
  <c r="AD1526" i="1" s="1"/>
  <c r="K1522" i="1"/>
  <c r="W1522" i="1"/>
  <c r="X1522" i="1" s="1"/>
  <c r="Y1522" i="1" s="1"/>
  <c r="AC1522" i="1" s="1"/>
  <c r="AD1522" i="1" s="1"/>
  <c r="K1518" i="1"/>
  <c r="W1518" i="1"/>
  <c r="X1518" i="1" s="1"/>
  <c r="Y1518" i="1" s="1"/>
  <c r="AC1518" i="1" s="1"/>
  <c r="AD1518" i="1" s="1"/>
  <c r="K1514" i="1"/>
  <c r="W1514" i="1"/>
  <c r="X1514" i="1" s="1"/>
  <c r="Y1514" i="1" s="1"/>
  <c r="AC1514" i="1" s="1"/>
  <c r="AD1514" i="1" s="1"/>
  <c r="K1510" i="1"/>
  <c r="W1510" i="1"/>
  <c r="X1510" i="1" s="1"/>
  <c r="Y1510" i="1" s="1"/>
  <c r="AC1510" i="1" s="1"/>
  <c r="AD1510" i="1" s="1"/>
  <c r="K1506" i="1"/>
  <c r="W1506" i="1"/>
  <c r="X1506" i="1" s="1"/>
  <c r="Y1506" i="1" s="1"/>
  <c r="AC1506" i="1" s="1"/>
  <c r="AD1506" i="1" s="1"/>
  <c r="K1502" i="1"/>
  <c r="W1502" i="1"/>
  <c r="X1502" i="1" s="1"/>
  <c r="Y1502" i="1" s="1"/>
  <c r="AC1502" i="1" s="1"/>
  <c r="AD1502" i="1" s="1"/>
  <c r="K1498" i="1"/>
  <c r="W1498" i="1"/>
  <c r="X1498" i="1" s="1"/>
  <c r="Y1498" i="1" s="1"/>
  <c r="AC1498" i="1" s="1"/>
  <c r="AD1498" i="1" s="1"/>
  <c r="K1494" i="1"/>
  <c r="W1494" i="1"/>
  <c r="X1494" i="1" s="1"/>
  <c r="Y1494" i="1" s="1"/>
  <c r="AC1494" i="1" s="1"/>
  <c r="AD1494" i="1" s="1"/>
  <c r="K1490" i="1"/>
  <c r="W1490" i="1"/>
  <c r="X1490" i="1" s="1"/>
  <c r="Y1490" i="1" s="1"/>
  <c r="AC1490" i="1" s="1"/>
  <c r="AD1490" i="1" s="1"/>
  <c r="K1486" i="1"/>
  <c r="W1486" i="1"/>
  <c r="X1486" i="1" s="1"/>
  <c r="Y1486" i="1" s="1"/>
  <c r="AC1486" i="1" s="1"/>
  <c r="AD1486" i="1" s="1"/>
  <c r="K1482" i="1"/>
  <c r="W1482" i="1"/>
  <c r="X1482" i="1" s="1"/>
  <c r="Y1482" i="1" s="1"/>
  <c r="AC1482" i="1" s="1"/>
  <c r="AD1482" i="1" s="1"/>
  <c r="K1478" i="1"/>
  <c r="W1478" i="1"/>
  <c r="X1478" i="1" s="1"/>
  <c r="Y1478" i="1" s="1"/>
  <c r="AC1478" i="1" s="1"/>
  <c r="AD1478" i="1" s="1"/>
  <c r="K1474" i="1"/>
  <c r="W1474" i="1"/>
  <c r="X1474" i="1" s="1"/>
  <c r="Y1474" i="1" s="1"/>
  <c r="AC1474" i="1" s="1"/>
  <c r="AD1474" i="1" s="1"/>
  <c r="K1470" i="1"/>
  <c r="W1470" i="1"/>
  <c r="X1470" i="1" s="1"/>
  <c r="Y1470" i="1" s="1"/>
  <c r="AC1470" i="1" s="1"/>
  <c r="AD1470" i="1" s="1"/>
  <c r="K1466" i="1"/>
  <c r="W1466" i="1"/>
  <c r="X1466" i="1" s="1"/>
  <c r="Y1466" i="1" s="1"/>
  <c r="AC1466" i="1" s="1"/>
  <c r="AD1466" i="1" s="1"/>
  <c r="K1462" i="1"/>
  <c r="W1462" i="1"/>
  <c r="X1462" i="1" s="1"/>
  <c r="Y1462" i="1" s="1"/>
  <c r="AC1462" i="1" s="1"/>
  <c r="AD1462" i="1" s="1"/>
  <c r="K1458" i="1"/>
  <c r="W1458" i="1"/>
  <c r="X1458" i="1" s="1"/>
  <c r="Y1458" i="1" s="1"/>
  <c r="AC1458" i="1" s="1"/>
  <c r="AD1458" i="1" s="1"/>
  <c r="K1454" i="1"/>
  <c r="W1454" i="1"/>
  <c r="X1454" i="1" s="1"/>
  <c r="Y1454" i="1" s="1"/>
  <c r="AC1454" i="1" s="1"/>
  <c r="AD1454" i="1" s="1"/>
  <c r="K1450" i="1"/>
  <c r="W1450" i="1"/>
  <c r="X1450" i="1" s="1"/>
  <c r="Y1450" i="1" s="1"/>
  <c r="AC1450" i="1" s="1"/>
  <c r="AD1450" i="1" s="1"/>
  <c r="K1446" i="1"/>
  <c r="W1446" i="1"/>
  <c r="X1446" i="1" s="1"/>
  <c r="Y1446" i="1" s="1"/>
  <c r="AC1446" i="1" s="1"/>
  <c r="AD1446" i="1" s="1"/>
  <c r="K1442" i="1"/>
  <c r="W1442" i="1"/>
  <c r="X1442" i="1" s="1"/>
  <c r="Y1442" i="1" s="1"/>
  <c r="AC1442" i="1" s="1"/>
  <c r="AD1442" i="1" s="1"/>
  <c r="K1438" i="1"/>
  <c r="W1438" i="1"/>
  <c r="X1438" i="1" s="1"/>
  <c r="Y1438" i="1" s="1"/>
  <c r="AC1438" i="1" s="1"/>
  <c r="AD1438" i="1" s="1"/>
  <c r="K1434" i="1"/>
  <c r="W1434" i="1"/>
  <c r="X1434" i="1" s="1"/>
  <c r="Y1434" i="1" s="1"/>
  <c r="AC1434" i="1" s="1"/>
  <c r="AD1434" i="1" s="1"/>
  <c r="K1430" i="1"/>
  <c r="W1430" i="1"/>
  <c r="X1430" i="1" s="1"/>
  <c r="Y1430" i="1" s="1"/>
  <c r="AC1430" i="1" s="1"/>
  <c r="AD1430" i="1" s="1"/>
  <c r="K1426" i="1"/>
  <c r="W1426" i="1"/>
  <c r="X1426" i="1" s="1"/>
  <c r="Y1426" i="1" s="1"/>
  <c r="AC1426" i="1" s="1"/>
  <c r="AD1426" i="1" s="1"/>
  <c r="K1422" i="1"/>
  <c r="W1422" i="1"/>
  <c r="X1422" i="1" s="1"/>
  <c r="Y1422" i="1" s="1"/>
  <c r="AC1422" i="1" s="1"/>
  <c r="AD1422" i="1" s="1"/>
  <c r="K1418" i="1"/>
  <c r="W1418" i="1"/>
  <c r="X1418" i="1" s="1"/>
  <c r="Y1418" i="1" s="1"/>
  <c r="AC1418" i="1" s="1"/>
  <c r="AD1418" i="1" s="1"/>
  <c r="K1414" i="1"/>
  <c r="W1414" i="1"/>
  <c r="X1414" i="1" s="1"/>
  <c r="Y1414" i="1" s="1"/>
  <c r="AC1414" i="1" s="1"/>
  <c r="AD1414" i="1" s="1"/>
  <c r="K1410" i="1"/>
  <c r="W1410" i="1"/>
  <c r="X1410" i="1" s="1"/>
  <c r="Y1410" i="1" s="1"/>
  <c r="AC1410" i="1" s="1"/>
  <c r="AD1410" i="1" s="1"/>
  <c r="K1406" i="1"/>
  <c r="W1406" i="1"/>
  <c r="X1406" i="1" s="1"/>
  <c r="Y1406" i="1" s="1"/>
  <c r="AC1406" i="1" s="1"/>
  <c r="AD1406" i="1" s="1"/>
  <c r="K1402" i="1"/>
  <c r="W1402" i="1"/>
  <c r="X1402" i="1" s="1"/>
  <c r="Y1402" i="1" s="1"/>
  <c r="AC1402" i="1" s="1"/>
  <c r="AD1402" i="1" s="1"/>
  <c r="K1398" i="1"/>
  <c r="W1398" i="1"/>
  <c r="X1398" i="1" s="1"/>
  <c r="Y1398" i="1" s="1"/>
  <c r="AC1398" i="1" s="1"/>
  <c r="AD1398" i="1" s="1"/>
  <c r="K1394" i="1"/>
  <c r="W1394" i="1"/>
  <c r="X1394" i="1" s="1"/>
  <c r="Y1394" i="1" s="1"/>
  <c r="AC1394" i="1" s="1"/>
  <c r="AD1394" i="1" s="1"/>
  <c r="K1390" i="1"/>
  <c r="W1390" i="1"/>
  <c r="X1390" i="1" s="1"/>
  <c r="Y1390" i="1" s="1"/>
  <c r="AC1390" i="1" s="1"/>
  <c r="AD1390" i="1" s="1"/>
  <c r="K1386" i="1"/>
  <c r="W1386" i="1"/>
  <c r="X1386" i="1" s="1"/>
  <c r="Y1386" i="1" s="1"/>
  <c r="AC1386" i="1" s="1"/>
  <c r="AD1386" i="1" s="1"/>
  <c r="K1382" i="1"/>
  <c r="W1382" i="1"/>
  <c r="X1382" i="1" s="1"/>
  <c r="Y1382" i="1" s="1"/>
  <c r="AC1382" i="1" s="1"/>
  <c r="AD1382" i="1" s="1"/>
  <c r="K1378" i="1"/>
  <c r="W1378" i="1"/>
  <c r="X1378" i="1" s="1"/>
  <c r="Y1378" i="1" s="1"/>
  <c r="AC1378" i="1" s="1"/>
  <c r="AD1378" i="1" s="1"/>
  <c r="K1374" i="1"/>
  <c r="W1374" i="1"/>
  <c r="X1374" i="1" s="1"/>
  <c r="Y1374" i="1" s="1"/>
  <c r="AC1374" i="1" s="1"/>
  <c r="AD1374" i="1" s="1"/>
  <c r="K1370" i="1"/>
  <c r="W1370" i="1"/>
  <c r="X1370" i="1" s="1"/>
  <c r="Y1370" i="1" s="1"/>
  <c r="AC1370" i="1" s="1"/>
  <c r="AD1370" i="1" s="1"/>
  <c r="K1366" i="1"/>
  <c r="W1366" i="1"/>
  <c r="X1366" i="1" s="1"/>
  <c r="Y1366" i="1" s="1"/>
  <c r="AC1366" i="1" s="1"/>
  <c r="AD1366" i="1" s="1"/>
  <c r="K1362" i="1"/>
  <c r="W1362" i="1"/>
  <c r="X1362" i="1" s="1"/>
  <c r="Y1362" i="1" s="1"/>
  <c r="AC1362" i="1" s="1"/>
  <c r="AD1362" i="1" s="1"/>
  <c r="K1358" i="1"/>
  <c r="W1358" i="1"/>
  <c r="X1358" i="1" s="1"/>
  <c r="Y1358" i="1" s="1"/>
  <c r="AC1358" i="1" s="1"/>
  <c r="AD1358" i="1" s="1"/>
  <c r="K1354" i="1"/>
  <c r="W1354" i="1"/>
  <c r="X1354" i="1" s="1"/>
  <c r="Y1354" i="1" s="1"/>
  <c r="AC1354" i="1" s="1"/>
  <c r="AD1354" i="1" s="1"/>
  <c r="K1350" i="1"/>
  <c r="W1350" i="1"/>
  <c r="X1350" i="1" s="1"/>
  <c r="Y1350" i="1" s="1"/>
  <c r="AC1350" i="1" s="1"/>
  <c r="AD1350" i="1" s="1"/>
  <c r="K1346" i="1"/>
  <c r="W1346" i="1"/>
  <c r="X1346" i="1" s="1"/>
  <c r="Y1346" i="1" s="1"/>
  <c r="AC1346" i="1" s="1"/>
  <c r="AD1346" i="1" s="1"/>
  <c r="K1342" i="1"/>
  <c r="W1342" i="1"/>
  <c r="X1342" i="1" s="1"/>
  <c r="Y1342" i="1" s="1"/>
  <c r="AC1342" i="1" s="1"/>
  <c r="AD1342" i="1" s="1"/>
  <c r="K1338" i="1"/>
  <c r="W1338" i="1"/>
  <c r="X1338" i="1" s="1"/>
  <c r="Y1338" i="1" s="1"/>
  <c r="AC1338" i="1" s="1"/>
  <c r="AD1338" i="1" s="1"/>
  <c r="K1334" i="1"/>
  <c r="W1334" i="1"/>
  <c r="X1334" i="1" s="1"/>
  <c r="Y1334" i="1" s="1"/>
  <c r="AC1334" i="1" s="1"/>
  <c r="AD1334" i="1" s="1"/>
  <c r="K1330" i="1"/>
  <c r="W1330" i="1"/>
  <c r="X1330" i="1" s="1"/>
  <c r="Y1330" i="1" s="1"/>
  <c r="AC1330" i="1" s="1"/>
  <c r="AD1330" i="1" s="1"/>
  <c r="K1326" i="1"/>
  <c r="W1326" i="1"/>
  <c r="X1326" i="1" s="1"/>
  <c r="Y1326" i="1" s="1"/>
  <c r="AC1326" i="1" s="1"/>
  <c r="AD1326" i="1" s="1"/>
  <c r="K1322" i="1"/>
  <c r="W1322" i="1"/>
  <c r="X1322" i="1" s="1"/>
  <c r="Y1322" i="1" s="1"/>
  <c r="AC1322" i="1" s="1"/>
  <c r="AD1322" i="1" s="1"/>
  <c r="K1318" i="1"/>
  <c r="W1318" i="1"/>
  <c r="X1318" i="1" s="1"/>
  <c r="Y1318" i="1" s="1"/>
  <c r="AC1318" i="1" s="1"/>
  <c r="AD1318" i="1" s="1"/>
  <c r="K1314" i="1"/>
  <c r="W1314" i="1"/>
  <c r="X1314" i="1" s="1"/>
  <c r="Y1314" i="1" s="1"/>
  <c r="AC1314" i="1" s="1"/>
  <c r="AD1314" i="1" s="1"/>
  <c r="K1310" i="1"/>
  <c r="W1310" i="1"/>
  <c r="X1310" i="1" s="1"/>
  <c r="Y1310" i="1" s="1"/>
  <c r="AC1310" i="1" s="1"/>
  <c r="AD1310" i="1" s="1"/>
  <c r="K1306" i="1"/>
  <c r="W1306" i="1"/>
  <c r="X1306" i="1" s="1"/>
  <c r="Y1306" i="1" s="1"/>
  <c r="AC1306" i="1" s="1"/>
  <c r="AD1306" i="1" s="1"/>
  <c r="K1302" i="1"/>
  <c r="W1302" i="1"/>
  <c r="X1302" i="1" s="1"/>
  <c r="Y1302" i="1" s="1"/>
  <c r="AC1302" i="1" s="1"/>
  <c r="AD1302" i="1" s="1"/>
  <c r="K1298" i="1"/>
  <c r="W1298" i="1"/>
  <c r="X1298" i="1" s="1"/>
  <c r="Y1298" i="1" s="1"/>
  <c r="AC1298" i="1" s="1"/>
  <c r="AD1298" i="1" s="1"/>
  <c r="K1294" i="1"/>
  <c r="W1294" i="1"/>
  <c r="X1294" i="1" s="1"/>
  <c r="Y1294" i="1" s="1"/>
  <c r="AC1294" i="1" s="1"/>
  <c r="AD1294" i="1" s="1"/>
  <c r="K1290" i="1"/>
  <c r="W1290" i="1"/>
  <c r="X1290" i="1" s="1"/>
  <c r="Y1290" i="1" s="1"/>
  <c r="AC1290" i="1" s="1"/>
  <c r="AD1290" i="1" s="1"/>
  <c r="K1286" i="1"/>
  <c r="W1286" i="1"/>
  <c r="X1286" i="1" s="1"/>
  <c r="Y1286" i="1" s="1"/>
  <c r="AC1286" i="1" s="1"/>
  <c r="AD1286" i="1" s="1"/>
  <c r="K1282" i="1"/>
  <c r="W1282" i="1"/>
  <c r="X1282" i="1" s="1"/>
  <c r="Y1282" i="1" s="1"/>
  <c r="AC1282" i="1" s="1"/>
  <c r="AD1282" i="1" s="1"/>
  <c r="K1278" i="1"/>
  <c r="W1278" i="1"/>
  <c r="X1278" i="1" s="1"/>
  <c r="Y1278" i="1" s="1"/>
  <c r="AC1278" i="1" s="1"/>
  <c r="AD1278" i="1" s="1"/>
  <c r="K1274" i="1"/>
  <c r="W1274" i="1"/>
  <c r="X1274" i="1" s="1"/>
  <c r="Y1274" i="1" s="1"/>
  <c r="AC1274" i="1" s="1"/>
  <c r="AD1274" i="1" s="1"/>
  <c r="K1270" i="1"/>
  <c r="W1270" i="1"/>
  <c r="X1270" i="1" s="1"/>
  <c r="Y1270" i="1" s="1"/>
  <c r="AC1270" i="1" s="1"/>
  <c r="AD1270" i="1" s="1"/>
  <c r="K1266" i="1"/>
  <c r="W1266" i="1"/>
  <c r="X1266" i="1" s="1"/>
  <c r="Y1266" i="1" s="1"/>
  <c r="AC1266" i="1" s="1"/>
  <c r="AD1266" i="1" s="1"/>
  <c r="K1262" i="1"/>
  <c r="W1262" i="1"/>
  <c r="X1262" i="1" s="1"/>
  <c r="Y1262" i="1" s="1"/>
  <c r="AC1262" i="1" s="1"/>
  <c r="AD1262" i="1" s="1"/>
  <c r="K1258" i="1"/>
  <c r="W1258" i="1"/>
  <c r="X1258" i="1" s="1"/>
  <c r="Y1258" i="1" s="1"/>
  <c r="AC1258" i="1" s="1"/>
  <c r="AD1258" i="1" s="1"/>
  <c r="K1254" i="1"/>
  <c r="W1254" i="1"/>
  <c r="X1254" i="1" s="1"/>
  <c r="Y1254" i="1" s="1"/>
  <c r="AC1254" i="1" s="1"/>
  <c r="AD1254" i="1" s="1"/>
  <c r="K1250" i="1"/>
  <c r="W1250" i="1"/>
  <c r="X1250" i="1" s="1"/>
  <c r="Y1250" i="1" s="1"/>
  <c r="AC1250" i="1" s="1"/>
  <c r="AD1250" i="1" s="1"/>
  <c r="K1246" i="1"/>
  <c r="W1246" i="1"/>
  <c r="X1246" i="1" s="1"/>
  <c r="Y1246" i="1" s="1"/>
  <c r="AC1246" i="1" s="1"/>
  <c r="AD1246" i="1" s="1"/>
  <c r="K1242" i="1"/>
  <c r="W1242" i="1"/>
  <c r="X1242" i="1" s="1"/>
  <c r="Y1242" i="1" s="1"/>
  <c r="AC1242" i="1" s="1"/>
  <c r="AD1242" i="1" s="1"/>
  <c r="K1238" i="1"/>
  <c r="W1238" i="1"/>
  <c r="X1238" i="1" s="1"/>
  <c r="Y1238" i="1" s="1"/>
  <c r="AC1238" i="1" s="1"/>
  <c r="AD1238" i="1" s="1"/>
  <c r="K1234" i="1"/>
  <c r="W1234" i="1"/>
  <c r="X1234" i="1" s="1"/>
  <c r="Y1234" i="1" s="1"/>
  <c r="AC1234" i="1" s="1"/>
  <c r="AD1234" i="1" s="1"/>
  <c r="K1230" i="1"/>
  <c r="W1230" i="1"/>
  <c r="X1230" i="1" s="1"/>
  <c r="Y1230" i="1" s="1"/>
  <c r="AC1230" i="1" s="1"/>
  <c r="AD1230" i="1" s="1"/>
  <c r="K1226" i="1"/>
  <c r="W1226" i="1"/>
  <c r="X1226" i="1" s="1"/>
  <c r="Y1226" i="1" s="1"/>
  <c r="AC1226" i="1" s="1"/>
  <c r="AD1226" i="1" s="1"/>
  <c r="K1222" i="1"/>
  <c r="W1222" i="1"/>
  <c r="X1222" i="1" s="1"/>
  <c r="Y1222" i="1" s="1"/>
  <c r="AC1222" i="1" s="1"/>
  <c r="AD1222" i="1" s="1"/>
  <c r="K1218" i="1"/>
  <c r="W1218" i="1"/>
  <c r="X1218" i="1" s="1"/>
  <c r="Y1218" i="1" s="1"/>
  <c r="AC1218" i="1" s="1"/>
  <c r="AD1218" i="1" s="1"/>
  <c r="K1214" i="1"/>
  <c r="W1214" i="1"/>
  <c r="X1214" i="1" s="1"/>
  <c r="Y1214" i="1" s="1"/>
  <c r="AC1214" i="1" s="1"/>
  <c r="AD1214" i="1" s="1"/>
  <c r="K1210" i="1"/>
  <c r="W1210" i="1"/>
  <c r="X1210" i="1" s="1"/>
  <c r="Y1210" i="1" s="1"/>
  <c r="AC1210" i="1" s="1"/>
  <c r="AD1210" i="1" s="1"/>
  <c r="K1206" i="1"/>
  <c r="W1206" i="1"/>
  <c r="X1206" i="1" s="1"/>
  <c r="Y1206" i="1" s="1"/>
  <c r="AC1206" i="1" s="1"/>
  <c r="AD1206" i="1" s="1"/>
  <c r="K1202" i="1"/>
  <c r="W1202" i="1"/>
  <c r="X1202" i="1" s="1"/>
  <c r="Y1202" i="1" s="1"/>
  <c r="AC1202" i="1" s="1"/>
  <c r="AD1202" i="1" s="1"/>
  <c r="K1198" i="1"/>
  <c r="W1198" i="1"/>
  <c r="X1198" i="1" s="1"/>
  <c r="Y1198" i="1" s="1"/>
  <c r="AC1198" i="1" s="1"/>
  <c r="AD1198" i="1" s="1"/>
  <c r="K1194" i="1"/>
  <c r="W1194" i="1"/>
  <c r="X1194" i="1" s="1"/>
  <c r="Y1194" i="1" s="1"/>
  <c r="AC1194" i="1" s="1"/>
  <c r="AD1194" i="1" s="1"/>
  <c r="K1190" i="1"/>
  <c r="W1190" i="1"/>
  <c r="X1190" i="1" s="1"/>
  <c r="Y1190" i="1" s="1"/>
  <c r="AC1190" i="1" s="1"/>
  <c r="AD1190" i="1" s="1"/>
  <c r="K1186" i="1"/>
  <c r="W1186" i="1"/>
  <c r="X1186" i="1" s="1"/>
  <c r="Y1186" i="1" s="1"/>
  <c r="AC1186" i="1" s="1"/>
  <c r="AD1186" i="1" s="1"/>
  <c r="K1182" i="1"/>
  <c r="W1182" i="1"/>
  <c r="X1182" i="1" s="1"/>
  <c r="Y1182" i="1" s="1"/>
  <c r="AC1182" i="1" s="1"/>
  <c r="AD1182" i="1" s="1"/>
  <c r="K1178" i="1"/>
  <c r="W1178" i="1"/>
  <c r="X1178" i="1" s="1"/>
  <c r="Y1178" i="1" s="1"/>
  <c r="AC1178" i="1" s="1"/>
  <c r="AD1178" i="1" s="1"/>
  <c r="K1174" i="1"/>
  <c r="W1174" i="1"/>
  <c r="X1174" i="1" s="1"/>
  <c r="Y1174" i="1" s="1"/>
  <c r="AC1174" i="1" s="1"/>
  <c r="AD1174" i="1" s="1"/>
  <c r="K1170" i="1"/>
  <c r="W1170" i="1"/>
  <c r="X1170" i="1" s="1"/>
  <c r="Y1170" i="1" s="1"/>
  <c r="AC1170" i="1" s="1"/>
  <c r="AD1170" i="1" s="1"/>
  <c r="K1166" i="1"/>
  <c r="W1166" i="1"/>
  <c r="X1166" i="1" s="1"/>
  <c r="Y1166" i="1" s="1"/>
  <c r="AC1166" i="1" s="1"/>
  <c r="AD1166" i="1" s="1"/>
  <c r="K1162" i="1"/>
  <c r="W1162" i="1"/>
  <c r="X1162" i="1" s="1"/>
  <c r="Y1162" i="1" s="1"/>
  <c r="AC1162" i="1" s="1"/>
  <c r="AD1162" i="1" s="1"/>
  <c r="K1158" i="1"/>
  <c r="W1158" i="1"/>
  <c r="X1158" i="1" s="1"/>
  <c r="Y1158" i="1" s="1"/>
  <c r="AC1158" i="1" s="1"/>
  <c r="AD1158" i="1" s="1"/>
  <c r="K1154" i="1"/>
  <c r="W1154" i="1"/>
  <c r="X1154" i="1" s="1"/>
  <c r="Y1154" i="1" s="1"/>
  <c r="AC1154" i="1" s="1"/>
  <c r="AD1154" i="1" s="1"/>
  <c r="K1150" i="1"/>
  <c r="W1150" i="1"/>
  <c r="X1150" i="1" s="1"/>
  <c r="Y1150" i="1" s="1"/>
  <c r="AC1150" i="1" s="1"/>
  <c r="AD1150" i="1" s="1"/>
  <c r="K1146" i="1"/>
  <c r="W1146" i="1"/>
  <c r="X1146" i="1" s="1"/>
  <c r="Y1146" i="1" s="1"/>
  <c r="AC1146" i="1" s="1"/>
  <c r="AD1146" i="1" s="1"/>
  <c r="K1142" i="1"/>
  <c r="W1142" i="1"/>
  <c r="X1142" i="1" s="1"/>
  <c r="Y1142" i="1" s="1"/>
  <c r="AC1142" i="1" s="1"/>
  <c r="AD1142" i="1" s="1"/>
  <c r="K1138" i="1"/>
  <c r="W1138" i="1"/>
  <c r="X1138" i="1" s="1"/>
  <c r="Y1138" i="1" s="1"/>
  <c r="AC1138" i="1" s="1"/>
  <c r="AD1138" i="1" s="1"/>
  <c r="K1134" i="1"/>
  <c r="W1134" i="1"/>
  <c r="X1134" i="1" s="1"/>
  <c r="Y1134" i="1" s="1"/>
  <c r="AC1134" i="1" s="1"/>
  <c r="AD1134" i="1" s="1"/>
  <c r="K1130" i="1"/>
  <c r="W1130" i="1"/>
  <c r="X1130" i="1" s="1"/>
  <c r="Y1130" i="1" s="1"/>
  <c r="AC1130" i="1" s="1"/>
  <c r="AD1130" i="1" s="1"/>
  <c r="K1126" i="1"/>
  <c r="W1126" i="1"/>
  <c r="X1126" i="1" s="1"/>
  <c r="Y1126" i="1" s="1"/>
  <c r="AC1126" i="1" s="1"/>
  <c r="AD1126" i="1" s="1"/>
  <c r="K1122" i="1"/>
  <c r="W1122" i="1"/>
  <c r="X1122" i="1" s="1"/>
  <c r="Y1122" i="1" s="1"/>
  <c r="AC1122" i="1" s="1"/>
  <c r="AD1122" i="1" s="1"/>
  <c r="K1118" i="1"/>
  <c r="W1118" i="1"/>
  <c r="X1118" i="1" s="1"/>
  <c r="Y1118" i="1" s="1"/>
  <c r="AC1118" i="1" s="1"/>
  <c r="AD1118" i="1" s="1"/>
  <c r="K1114" i="1"/>
  <c r="W1114" i="1"/>
  <c r="X1114" i="1" s="1"/>
  <c r="Y1114" i="1" s="1"/>
  <c r="AC1114" i="1" s="1"/>
  <c r="AD1114" i="1" s="1"/>
  <c r="K1110" i="1"/>
  <c r="W1110" i="1"/>
  <c r="X1110" i="1" s="1"/>
  <c r="Y1110" i="1" s="1"/>
  <c r="AC1110" i="1" s="1"/>
  <c r="AD1110" i="1" s="1"/>
  <c r="K1106" i="1"/>
  <c r="W1106" i="1"/>
  <c r="X1106" i="1" s="1"/>
  <c r="Y1106" i="1" s="1"/>
  <c r="AC1106" i="1" s="1"/>
  <c r="AD1106" i="1" s="1"/>
  <c r="K1102" i="1"/>
  <c r="W1102" i="1"/>
  <c r="X1102" i="1" s="1"/>
  <c r="Y1102" i="1" s="1"/>
  <c r="AC1102" i="1" s="1"/>
  <c r="AD1102" i="1" s="1"/>
  <c r="K1098" i="1"/>
  <c r="W1098" i="1"/>
  <c r="X1098" i="1" s="1"/>
  <c r="Y1098" i="1" s="1"/>
  <c r="AC1098" i="1" s="1"/>
  <c r="AD1098" i="1" s="1"/>
  <c r="K1094" i="1"/>
  <c r="W1094" i="1"/>
  <c r="X1094" i="1" s="1"/>
  <c r="Y1094" i="1" s="1"/>
  <c r="AC1094" i="1" s="1"/>
  <c r="AD1094" i="1" s="1"/>
  <c r="K1090" i="1"/>
  <c r="W1090" i="1"/>
  <c r="X1090" i="1" s="1"/>
  <c r="Y1090" i="1" s="1"/>
  <c r="AC1090" i="1" s="1"/>
  <c r="AD1090" i="1" s="1"/>
  <c r="K1086" i="1"/>
  <c r="W1086" i="1"/>
  <c r="X1086" i="1" s="1"/>
  <c r="Y1086" i="1" s="1"/>
  <c r="AC1086" i="1" s="1"/>
  <c r="AD1086" i="1" s="1"/>
  <c r="K1082" i="1"/>
  <c r="W1082" i="1"/>
  <c r="X1082" i="1" s="1"/>
  <c r="Y1082" i="1" s="1"/>
  <c r="AC1082" i="1" s="1"/>
  <c r="AD1082" i="1" s="1"/>
  <c r="K1078" i="1"/>
  <c r="W1078" i="1"/>
  <c r="X1078" i="1" s="1"/>
  <c r="Y1078" i="1" s="1"/>
  <c r="AC1078" i="1" s="1"/>
  <c r="AD1078" i="1" s="1"/>
  <c r="K1074" i="1"/>
  <c r="W1074" i="1"/>
  <c r="X1074" i="1" s="1"/>
  <c r="Y1074" i="1" s="1"/>
  <c r="AC1074" i="1" s="1"/>
  <c r="AD1074" i="1" s="1"/>
  <c r="K1070" i="1"/>
  <c r="W1070" i="1"/>
  <c r="X1070" i="1" s="1"/>
  <c r="Y1070" i="1" s="1"/>
  <c r="AC1070" i="1" s="1"/>
  <c r="AD1070" i="1" s="1"/>
  <c r="K1066" i="1"/>
  <c r="W1066" i="1"/>
  <c r="X1066" i="1" s="1"/>
  <c r="Y1066" i="1" s="1"/>
  <c r="AC1066" i="1" s="1"/>
  <c r="AD1066" i="1" s="1"/>
  <c r="K1062" i="1"/>
  <c r="W1062" i="1"/>
  <c r="X1062" i="1" s="1"/>
  <c r="Y1062" i="1" s="1"/>
  <c r="AC1062" i="1" s="1"/>
  <c r="AD1062" i="1" s="1"/>
  <c r="K1058" i="1"/>
  <c r="W1058" i="1"/>
  <c r="X1058" i="1" s="1"/>
  <c r="Y1058" i="1" s="1"/>
  <c r="AC1058" i="1" s="1"/>
  <c r="AD1058" i="1" s="1"/>
  <c r="K1054" i="1"/>
  <c r="W1054" i="1"/>
  <c r="X1054" i="1" s="1"/>
  <c r="Y1054" i="1" s="1"/>
  <c r="AC1054" i="1" s="1"/>
  <c r="AD1054" i="1" s="1"/>
  <c r="K1050" i="1"/>
  <c r="W1050" i="1"/>
  <c r="X1050" i="1" s="1"/>
  <c r="Y1050" i="1" s="1"/>
  <c r="AC1050" i="1" s="1"/>
  <c r="AD1050" i="1" s="1"/>
  <c r="K1046" i="1"/>
  <c r="W1046" i="1"/>
  <c r="X1046" i="1" s="1"/>
  <c r="Y1046" i="1" s="1"/>
  <c r="AC1046" i="1" s="1"/>
  <c r="AD1046" i="1" s="1"/>
  <c r="K1042" i="1"/>
  <c r="W1042" i="1"/>
  <c r="X1042" i="1" s="1"/>
  <c r="Y1042" i="1" s="1"/>
  <c r="AC1042" i="1" s="1"/>
  <c r="AD1042" i="1" s="1"/>
  <c r="K1038" i="1"/>
  <c r="W1038" i="1"/>
  <c r="X1038" i="1" s="1"/>
  <c r="Y1038" i="1" s="1"/>
  <c r="AC1038" i="1" s="1"/>
  <c r="AD1038" i="1" s="1"/>
  <c r="K1034" i="1"/>
  <c r="W1034" i="1"/>
  <c r="X1034" i="1" s="1"/>
  <c r="Y1034" i="1" s="1"/>
  <c r="AC1034" i="1" s="1"/>
  <c r="AD1034" i="1" s="1"/>
  <c r="K1030" i="1"/>
  <c r="W1030" i="1"/>
  <c r="X1030" i="1" s="1"/>
  <c r="Y1030" i="1" s="1"/>
  <c r="AC1030" i="1" s="1"/>
  <c r="AD1030" i="1" s="1"/>
  <c r="K1026" i="1"/>
  <c r="W1026" i="1"/>
  <c r="X1026" i="1" s="1"/>
  <c r="Y1026" i="1" s="1"/>
  <c r="AC1026" i="1" s="1"/>
  <c r="AD1026" i="1" s="1"/>
  <c r="K1022" i="1"/>
  <c r="W1022" i="1"/>
  <c r="X1022" i="1" s="1"/>
  <c r="Y1022" i="1" s="1"/>
  <c r="AC1022" i="1" s="1"/>
  <c r="AD1022" i="1" s="1"/>
  <c r="K1018" i="1"/>
  <c r="W1018" i="1"/>
  <c r="X1018" i="1" s="1"/>
  <c r="Y1018" i="1" s="1"/>
  <c r="AC1018" i="1" s="1"/>
  <c r="AD1018" i="1" s="1"/>
  <c r="K1014" i="1"/>
  <c r="W1014" i="1"/>
  <c r="X1014" i="1" s="1"/>
  <c r="Y1014" i="1" s="1"/>
  <c r="AC1014" i="1" s="1"/>
  <c r="AD1014" i="1" s="1"/>
  <c r="K1010" i="1"/>
  <c r="W1010" i="1"/>
  <c r="X1010" i="1" s="1"/>
  <c r="Y1010" i="1" s="1"/>
  <c r="AC1010" i="1" s="1"/>
  <c r="AD1010" i="1" s="1"/>
  <c r="K1006" i="1"/>
  <c r="W1006" i="1"/>
  <c r="X1006" i="1" s="1"/>
  <c r="Y1006" i="1" s="1"/>
  <c r="AC1006" i="1" s="1"/>
  <c r="AD1006" i="1" s="1"/>
  <c r="K1002" i="1"/>
  <c r="W1002" i="1"/>
  <c r="X1002" i="1" s="1"/>
  <c r="Y1002" i="1" s="1"/>
  <c r="AC1002" i="1" s="1"/>
  <c r="AD1002" i="1" s="1"/>
  <c r="K998" i="1"/>
  <c r="W998" i="1"/>
  <c r="X998" i="1" s="1"/>
  <c r="Y998" i="1" s="1"/>
  <c r="AC998" i="1" s="1"/>
  <c r="AD998" i="1" s="1"/>
  <c r="K994" i="1"/>
  <c r="W994" i="1"/>
  <c r="X994" i="1" s="1"/>
  <c r="Y994" i="1" s="1"/>
  <c r="AC994" i="1" s="1"/>
  <c r="AD994" i="1" s="1"/>
  <c r="K990" i="1"/>
  <c r="W990" i="1"/>
  <c r="X990" i="1" s="1"/>
  <c r="Y990" i="1" s="1"/>
  <c r="AC990" i="1" s="1"/>
  <c r="AD990" i="1" s="1"/>
  <c r="K986" i="1"/>
  <c r="W986" i="1"/>
  <c r="X986" i="1" s="1"/>
  <c r="Y986" i="1" s="1"/>
  <c r="AC986" i="1" s="1"/>
  <c r="AD986" i="1" s="1"/>
  <c r="K982" i="1"/>
  <c r="W982" i="1"/>
  <c r="X982" i="1" s="1"/>
  <c r="Y982" i="1" s="1"/>
  <c r="AC982" i="1" s="1"/>
  <c r="AD982" i="1" s="1"/>
  <c r="K978" i="1"/>
  <c r="W978" i="1"/>
  <c r="X978" i="1" s="1"/>
  <c r="Y978" i="1" s="1"/>
  <c r="AC978" i="1" s="1"/>
  <c r="AD978" i="1" s="1"/>
  <c r="K974" i="1"/>
  <c r="W974" i="1"/>
  <c r="X974" i="1" s="1"/>
  <c r="Y974" i="1" s="1"/>
  <c r="AC974" i="1" s="1"/>
  <c r="AD974" i="1" s="1"/>
  <c r="K970" i="1"/>
  <c r="W970" i="1"/>
  <c r="X970" i="1" s="1"/>
  <c r="Y970" i="1" s="1"/>
  <c r="AC970" i="1" s="1"/>
  <c r="AD970" i="1" s="1"/>
  <c r="K966" i="1"/>
  <c r="W966" i="1"/>
  <c r="X966" i="1" s="1"/>
  <c r="Y966" i="1" s="1"/>
  <c r="AC966" i="1" s="1"/>
  <c r="AD966" i="1" s="1"/>
  <c r="K962" i="1"/>
  <c r="W962" i="1"/>
  <c r="X962" i="1" s="1"/>
  <c r="Y962" i="1" s="1"/>
  <c r="AC962" i="1" s="1"/>
  <c r="AD962" i="1" s="1"/>
  <c r="K958" i="1"/>
  <c r="W958" i="1"/>
  <c r="X958" i="1" s="1"/>
  <c r="Y958" i="1" s="1"/>
  <c r="AC958" i="1" s="1"/>
  <c r="AD958" i="1" s="1"/>
  <c r="K954" i="1"/>
  <c r="W954" i="1"/>
  <c r="X954" i="1" s="1"/>
  <c r="Y954" i="1" s="1"/>
  <c r="AC954" i="1" s="1"/>
  <c r="AD954" i="1" s="1"/>
  <c r="K950" i="1"/>
  <c r="W950" i="1"/>
  <c r="X950" i="1" s="1"/>
  <c r="Y950" i="1" s="1"/>
  <c r="AC950" i="1" s="1"/>
  <c r="AD950" i="1" s="1"/>
  <c r="K946" i="1"/>
  <c r="W946" i="1"/>
  <c r="X946" i="1" s="1"/>
  <c r="Y946" i="1" s="1"/>
  <c r="AC946" i="1" s="1"/>
  <c r="AD946" i="1" s="1"/>
  <c r="K942" i="1"/>
  <c r="W942" i="1"/>
  <c r="X942" i="1" s="1"/>
  <c r="Y942" i="1" s="1"/>
  <c r="AC942" i="1" s="1"/>
  <c r="AD942" i="1" s="1"/>
  <c r="K938" i="1"/>
  <c r="W938" i="1"/>
  <c r="X938" i="1" s="1"/>
  <c r="Y938" i="1" s="1"/>
  <c r="AC938" i="1" s="1"/>
  <c r="AD938" i="1" s="1"/>
  <c r="K934" i="1"/>
  <c r="W934" i="1"/>
  <c r="X934" i="1" s="1"/>
  <c r="Y934" i="1" s="1"/>
  <c r="AC934" i="1" s="1"/>
  <c r="AD934" i="1" s="1"/>
  <c r="K930" i="1"/>
  <c r="W930" i="1"/>
  <c r="X930" i="1" s="1"/>
  <c r="Y930" i="1" s="1"/>
  <c r="AC930" i="1" s="1"/>
  <c r="AD930" i="1" s="1"/>
  <c r="K926" i="1"/>
  <c r="W926" i="1"/>
  <c r="X926" i="1" s="1"/>
  <c r="Y926" i="1" s="1"/>
  <c r="AC926" i="1" s="1"/>
  <c r="AD926" i="1" s="1"/>
  <c r="K922" i="1"/>
  <c r="W922" i="1"/>
  <c r="X922" i="1" s="1"/>
  <c r="Y922" i="1" s="1"/>
  <c r="AC922" i="1" s="1"/>
  <c r="AD922" i="1" s="1"/>
  <c r="K918" i="1"/>
  <c r="W918" i="1"/>
  <c r="X918" i="1" s="1"/>
  <c r="Y918" i="1" s="1"/>
  <c r="AC918" i="1" s="1"/>
  <c r="AD918" i="1" s="1"/>
  <c r="K914" i="1"/>
  <c r="W914" i="1"/>
  <c r="X914" i="1" s="1"/>
  <c r="Y914" i="1" s="1"/>
  <c r="AC914" i="1" s="1"/>
  <c r="AD914" i="1" s="1"/>
  <c r="K910" i="1"/>
  <c r="W910" i="1"/>
  <c r="X910" i="1" s="1"/>
  <c r="Y910" i="1" s="1"/>
  <c r="AC910" i="1" s="1"/>
  <c r="AD910" i="1" s="1"/>
  <c r="K906" i="1"/>
  <c r="W906" i="1"/>
  <c r="X906" i="1" s="1"/>
  <c r="Y906" i="1" s="1"/>
  <c r="AC906" i="1" s="1"/>
  <c r="AD906" i="1" s="1"/>
  <c r="K902" i="1"/>
  <c r="W902" i="1"/>
  <c r="X902" i="1" s="1"/>
  <c r="Y902" i="1" s="1"/>
  <c r="AC902" i="1" s="1"/>
  <c r="AD902" i="1" s="1"/>
  <c r="K898" i="1"/>
  <c r="W898" i="1"/>
  <c r="X898" i="1" s="1"/>
  <c r="Y898" i="1" s="1"/>
  <c r="AC898" i="1" s="1"/>
  <c r="AD898" i="1" s="1"/>
  <c r="K894" i="1"/>
  <c r="W894" i="1"/>
  <c r="X894" i="1" s="1"/>
  <c r="Y894" i="1" s="1"/>
  <c r="AC894" i="1" s="1"/>
  <c r="AD894" i="1" s="1"/>
  <c r="K890" i="1"/>
  <c r="W890" i="1"/>
  <c r="X890" i="1" s="1"/>
  <c r="Y890" i="1" s="1"/>
  <c r="AC890" i="1" s="1"/>
  <c r="AD890" i="1" s="1"/>
  <c r="K886" i="1"/>
  <c r="W886" i="1"/>
  <c r="X886" i="1" s="1"/>
  <c r="Y886" i="1" s="1"/>
  <c r="AC886" i="1" s="1"/>
  <c r="AD886" i="1" s="1"/>
  <c r="K882" i="1"/>
  <c r="W882" i="1"/>
  <c r="X882" i="1" s="1"/>
  <c r="Y882" i="1" s="1"/>
  <c r="AC882" i="1" s="1"/>
  <c r="AD882" i="1" s="1"/>
  <c r="K878" i="1"/>
  <c r="W878" i="1"/>
  <c r="X878" i="1" s="1"/>
  <c r="Y878" i="1" s="1"/>
  <c r="AC878" i="1" s="1"/>
  <c r="AD878" i="1" s="1"/>
  <c r="K874" i="1"/>
  <c r="W874" i="1"/>
  <c r="X874" i="1" s="1"/>
  <c r="Y874" i="1" s="1"/>
  <c r="AC874" i="1" s="1"/>
  <c r="AD874" i="1" s="1"/>
  <c r="K870" i="1"/>
  <c r="W870" i="1"/>
  <c r="X870" i="1" s="1"/>
  <c r="Y870" i="1" s="1"/>
  <c r="AC870" i="1" s="1"/>
  <c r="AD870" i="1" s="1"/>
  <c r="K866" i="1"/>
  <c r="W866" i="1"/>
  <c r="X866" i="1" s="1"/>
  <c r="Y866" i="1" s="1"/>
  <c r="AC866" i="1" s="1"/>
  <c r="AD866" i="1" s="1"/>
  <c r="K862" i="1"/>
  <c r="W862" i="1"/>
  <c r="X862" i="1" s="1"/>
  <c r="Y862" i="1" s="1"/>
  <c r="AC862" i="1" s="1"/>
  <c r="AD862" i="1" s="1"/>
  <c r="K858" i="1"/>
  <c r="W858" i="1"/>
  <c r="X858" i="1" s="1"/>
  <c r="Y858" i="1" s="1"/>
  <c r="AC858" i="1" s="1"/>
  <c r="AD858" i="1" s="1"/>
  <c r="K854" i="1"/>
  <c r="W854" i="1"/>
  <c r="X854" i="1" s="1"/>
  <c r="Y854" i="1" s="1"/>
  <c r="AC854" i="1" s="1"/>
  <c r="AD854" i="1" s="1"/>
  <c r="K850" i="1"/>
  <c r="W850" i="1"/>
  <c r="X850" i="1" s="1"/>
  <c r="Y850" i="1" s="1"/>
  <c r="AC850" i="1" s="1"/>
  <c r="AD850" i="1" s="1"/>
  <c r="K846" i="1"/>
  <c r="W846" i="1"/>
  <c r="X846" i="1" s="1"/>
  <c r="Y846" i="1" s="1"/>
  <c r="AC846" i="1" s="1"/>
  <c r="AD846" i="1" s="1"/>
  <c r="K842" i="1"/>
  <c r="W842" i="1"/>
  <c r="X842" i="1" s="1"/>
  <c r="Y842" i="1" s="1"/>
  <c r="AC842" i="1" s="1"/>
  <c r="AD842" i="1" s="1"/>
  <c r="K838" i="1"/>
  <c r="W838" i="1"/>
  <c r="X838" i="1" s="1"/>
  <c r="Y838" i="1" s="1"/>
  <c r="AC838" i="1" s="1"/>
  <c r="AD838" i="1" s="1"/>
  <c r="K834" i="1"/>
  <c r="W834" i="1"/>
  <c r="X834" i="1" s="1"/>
  <c r="Y834" i="1" s="1"/>
  <c r="AC834" i="1" s="1"/>
  <c r="AD834" i="1" s="1"/>
  <c r="K830" i="1"/>
  <c r="W830" i="1"/>
  <c r="X830" i="1" s="1"/>
  <c r="Y830" i="1" s="1"/>
  <c r="AC830" i="1" s="1"/>
  <c r="AD830" i="1" s="1"/>
  <c r="K826" i="1"/>
  <c r="W826" i="1"/>
  <c r="X826" i="1" s="1"/>
  <c r="Y826" i="1" s="1"/>
  <c r="AC826" i="1" s="1"/>
  <c r="AD826" i="1" s="1"/>
  <c r="K822" i="1"/>
  <c r="W822" i="1"/>
  <c r="X822" i="1" s="1"/>
  <c r="Y822" i="1" s="1"/>
  <c r="AC822" i="1" s="1"/>
  <c r="AD822" i="1" s="1"/>
  <c r="K818" i="1"/>
  <c r="W818" i="1"/>
  <c r="X818" i="1" s="1"/>
  <c r="Y818" i="1" s="1"/>
  <c r="AC818" i="1" s="1"/>
  <c r="AD818" i="1" s="1"/>
  <c r="K814" i="1"/>
  <c r="W814" i="1"/>
  <c r="X814" i="1" s="1"/>
  <c r="Y814" i="1" s="1"/>
  <c r="AC814" i="1" s="1"/>
  <c r="AD814" i="1" s="1"/>
  <c r="K810" i="1"/>
  <c r="W810" i="1"/>
  <c r="X810" i="1" s="1"/>
  <c r="Y810" i="1" s="1"/>
  <c r="AC810" i="1" s="1"/>
  <c r="AD810" i="1" s="1"/>
  <c r="K806" i="1"/>
  <c r="W806" i="1"/>
  <c r="X806" i="1" s="1"/>
  <c r="Y806" i="1" s="1"/>
  <c r="AC806" i="1" s="1"/>
  <c r="AD806" i="1" s="1"/>
  <c r="K802" i="1"/>
  <c r="W802" i="1"/>
  <c r="X802" i="1" s="1"/>
  <c r="Y802" i="1" s="1"/>
  <c r="AC802" i="1" s="1"/>
  <c r="AD802" i="1" s="1"/>
  <c r="K798" i="1"/>
  <c r="W798" i="1"/>
  <c r="X798" i="1" s="1"/>
  <c r="Y798" i="1" s="1"/>
  <c r="AC798" i="1" s="1"/>
  <c r="AD798" i="1" s="1"/>
  <c r="K794" i="1"/>
  <c r="W794" i="1"/>
  <c r="X794" i="1" s="1"/>
  <c r="Y794" i="1" s="1"/>
  <c r="AC794" i="1" s="1"/>
  <c r="AD794" i="1" s="1"/>
  <c r="K790" i="1"/>
  <c r="W790" i="1"/>
  <c r="X790" i="1" s="1"/>
  <c r="Y790" i="1" s="1"/>
  <c r="AC790" i="1" s="1"/>
  <c r="AD790" i="1" s="1"/>
  <c r="K786" i="1"/>
  <c r="W786" i="1"/>
  <c r="X786" i="1" s="1"/>
  <c r="Y786" i="1" s="1"/>
  <c r="AC786" i="1" s="1"/>
  <c r="AD786" i="1" s="1"/>
  <c r="K782" i="1"/>
  <c r="W782" i="1"/>
  <c r="X782" i="1" s="1"/>
  <c r="Y782" i="1" s="1"/>
  <c r="AC782" i="1" s="1"/>
  <c r="AD782" i="1" s="1"/>
  <c r="K778" i="1"/>
  <c r="W778" i="1"/>
  <c r="X778" i="1" s="1"/>
  <c r="Y778" i="1" s="1"/>
  <c r="AC778" i="1" s="1"/>
  <c r="AD778" i="1" s="1"/>
  <c r="K774" i="1"/>
  <c r="W774" i="1"/>
  <c r="X774" i="1" s="1"/>
  <c r="Y774" i="1" s="1"/>
  <c r="AC774" i="1" s="1"/>
  <c r="AD774" i="1" s="1"/>
  <c r="K770" i="1"/>
  <c r="W770" i="1"/>
  <c r="X770" i="1" s="1"/>
  <c r="Y770" i="1" s="1"/>
  <c r="AC770" i="1" s="1"/>
  <c r="AD770" i="1" s="1"/>
  <c r="K766" i="1"/>
  <c r="W766" i="1"/>
  <c r="X766" i="1" s="1"/>
  <c r="Y766" i="1" s="1"/>
  <c r="AC766" i="1" s="1"/>
  <c r="AD766" i="1" s="1"/>
  <c r="K762" i="1"/>
  <c r="W762" i="1"/>
  <c r="X762" i="1" s="1"/>
  <c r="Y762" i="1" s="1"/>
  <c r="AC762" i="1" s="1"/>
  <c r="AD762" i="1" s="1"/>
  <c r="K758" i="1"/>
  <c r="W758" i="1"/>
  <c r="X758" i="1" s="1"/>
  <c r="Y758" i="1" s="1"/>
  <c r="AC758" i="1" s="1"/>
  <c r="AD758" i="1" s="1"/>
  <c r="K754" i="1"/>
  <c r="W754" i="1"/>
  <c r="X754" i="1" s="1"/>
  <c r="Y754" i="1" s="1"/>
  <c r="AC754" i="1" s="1"/>
  <c r="AD754" i="1" s="1"/>
  <c r="K750" i="1"/>
  <c r="W750" i="1"/>
  <c r="X750" i="1" s="1"/>
  <c r="Y750" i="1" s="1"/>
  <c r="AC750" i="1" s="1"/>
  <c r="AD750" i="1" s="1"/>
  <c r="K746" i="1"/>
  <c r="W746" i="1"/>
  <c r="X746" i="1" s="1"/>
  <c r="Y746" i="1" s="1"/>
  <c r="AC746" i="1" s="1"/>
  <c r="AD746" i="1" s="1"/>
  <c r="K742" i="1"/>
  <c r="W742" i="1"/>
  <c r="X742" i="1" s="1"/>
  <c r="Y742" i="1" s="1"/>
  <c r="AC742" i="1" s="1"/>
  <c r="AD742" i="1" s="1"/>
  <c r="K738" i="1"/>
  <c r="W738" i="1"/>
  <c r="X738" i="1" s="1"/>
  <c r="Y738" i="1" s="1"/>
  <c r="AC738" i="1" s="1"/>
  <c r="AD738" i="1" s="1"/>
  <c r="K734" i="1"/>
  <c r="W734" i="1"/>
  <c r="X734" i="1" s="1"/>
  <c r="Y734" i="1" s="1"/>
  <c r="AC734" i="1" s="1"/>
  <c r="AD734" i="1" s="1"/>
  <c r="K730" i="1"/>
  <c r="W730" i="1"/>
  <c r="X730" i="1" s="1"/>
  <c r="Y730" i="1" s="1"/>
  <c r="AC730" i="1" s="1"/>
  <c r="AD730" i="1" s="1"/>
  <c r="K726" i="1"/>
  <c r="W726" i="1"/>
  <c r="X726" i="1" s="1"/>
  <c r="Y726" i="1" s="1"/>
  <c r="AC726" i="1" s="1"/>
  <c r="AD726" i="1" s="1"/>
  <c r="K722" i="1"/>
  <c r="W722" i="1"/>
  <c r="X722" i="1" s="1"/>
  <c r="Y722" i="1" s="1"/>
  <c r="AC722" i="1" s="1"/>
  <c r="AD722" i="1" s="1"/>
  <c r="K718" i="1"/>
  <c r="W718" i="1"/>
  <c r="X718" i="1" s="1"/>
  <c r="Y718" i="1" s="1"/>
  <c r="AC718" i="1" s="1"/>
  <c r="AD718" i="1" s="1"/>
  <c r="K714" i="1"/>
  <c r="W714" i="1"/>
  <c r="X714" i="1" s="1"/>
  <c r="Y714" i="1" s="1"/>
  <c r="AC714" i="1" s="1"/>
  <c r="AD714" i="1" s="1"/>
  <c r="K710" i="1"/>
  <c r="W710" i="1"/>
  <c r="X710" i="1" s="1"/>
  <c r="Y710" i="1" s="1"/>
  <c r="AC710" i="1" s="1"/>
  <c r="AD710" i="1" s="1"/>
  <c r="K706" i="1"/>
  <c r="W706" i="1"/>
  <c r="X706" i="1" s="1"/>
  <c r="Y706" i="1" s="1"/>
  <c r="AC706" i="1" s="1"/>
  <c r="AD706" i="1" s="1"/>
  <c r="K702" i="1"/>
  <c r="W702" i="1"/>
  <c r="X702" i="1" s="1"/>
  <c r="Y702" i="1" s="1"/>
  <c r="AC702" i="1" s="1"/>
  <c r="AD702" i="1" s="1"/>
  <c r="K698" i="1"/>
  <c r="W698" i="1"/>
  <c r="X698" i="1" s="1"/>
  <c r="Y698" i="1" s="1"/>
  <c r="AC698" i="1" s="1"/>
  <c r="AD698" i="1" s="1"/>
  <c r="K694" i="1"/>
  <c r="W694" i="1"/>
  <c r="X694" i="1" s="1"/>
  <c r="Y694" i="1" s="1"/>
  <c r="AC694" i="1" s="1"/>
  <c r="AD694" i="1" s="1"/>
  <c r="K690" i="1"/>
  <c r="W690" i="1"/>
  <c r="X690" i="1" s="1"/>
  <c r="Y690" i="1" s="1"/>
  <c r="AC690" i="1" s="1"/>
  <c r="AD690" i="1" s="1"/>
  <c r="K686" i="1"/>
  <c r="W686" i="1"/>
  <c r="X686" i="1" s="1"/>
  <c r="Y686" i="1" s="1"/>
  <c r="AC686" i="1" s="1"/>
  <c r="AD686" i="1" s="1"/>
  <c r="K682" i="1"/>
  <c r="W682" i="1"/>
  <c r="X682" i="1" s="1"/>
  <c r="Y682" i="1" s="1"/>
  <c r="AC682" i="1" s="1"/>
  <c r="AD682" i="1" s="1"/>
  <c r="K678" i="1"/>
  <c r="W678" i="1"/>
  <c r="X678" i="1" s="1"/>
  <c r="Y678" i="1" s="1"/>
  <c r="AC678" i="1" s="1"/>
  <c r="AD678" i="1" s="1"/>
  <c r="K674" i="1"/>
  <c r="W674" i="1"/>
  <c r="X674" i="1" s="1"/>
  <c r="Y674" i="1" s="1"/>
  <c r="AC674" i="1" s="1"/>
  <c r="AD674" i="1" s="1"/>
  <c r="K670" i="1"/>
  <c r="W670" i="1"/>
  <c r="X670" i="1" s="1"/>
  <c r="Y670" i="1" s="1"/>
  <c r="AC670" i="1" s="1"/>
  <c r="AD670" i="1" s="1"/>
  <c r="K666" i="1"/>
  <c r="W666" i="1"/>
  <c r="X666" i="1" s="1"/>
  <c r="Y666" i="1" s="1"/>
  <c r="AC666" i="1" s="1"/>
  <c r="AD666" i="1" s="1"/>
  <c r="K662" i="1"/>
  <c r="W662" i="1"/>
  <c r="X662" i="1" s="1"/>
  <c r="Y662" i="1" s="1"/>
  <c r="AC662" i="1" s="1"/>
  <c r="AD662" i="1" s="1"/>
  <c r="K658" i="1"/>
  <c r="W658" i="1"/>
  <c r="X658" i="1" s="1"/>
  <c r="Y658" i="1" s="1"/>
  <c r="AC658" i="1" s="1"/>
  <c r="AD658" i="1" s="1"/>
  <c r="K654" i="1"/>
  <c r="W654" i="1"/>
  <c r="X654" i="1" s="1"/>
  <c r="Y654" i="1" s="1"/>
  <c r="AC654" i="1" s="1"/>
  <c r="AD654" i="1" s="1"/>
  <c r="K650" i="1"/>
  <c r="W650" i="1"/>
  <c r="X650" i="1" s="1"/>
  <c r="Y650" i="1" s="1"/>
  <c r="AC650" i="1" s="1"/>
  <c r="AD650" i="1" s="1"/>
  <c r="K646" i="1"/>
  <c r="W646" i="1"/>
  <c r="X646" i="1" s="1"/>
  <c r="Y646" i="1" s="1"/>
  <c r="AC646" i="1" s="1"/>
  <c r="AD646" i="1" s="1"/>
  <c r="K642" i="1"/>
  <c r="W642" i="1"/>
  <c r="X642" i="1" s="1"/>
  <c r="Y642" i="1" s="1"/>
  <c r="AC642" i="1" s="1"/>
  <c r="AD642" i="1" s="1"/>
  <c r="K638" i="1"/>
  <c r="W638" i="1"/>
  <c r="X638" i="1" s="1"/>
  <c r="Y638" i="1" s="1"/>
  <c r="AC638" i="1" s="1"/>
  <c r="AD638" i="1" s="1"/>
  <c r="K634" i="1"/>
  <c r="W634" i="1"/>
  <c r="X634" i="1" s="1"/>
  <c r="Y634" i="1" s="1"/>
  <c r="AC634" i="1" s="1"/>
  <c r="AD634" i="1" s="1"/>
  <c r="K630" i="1"/>
  <c r="W630" i="1"/>
  <c r="X630" i="1" s="1"/>
  <c r="Y630" i="1" s="1"/>
  <c r="AC630" i="1" s="1"/>
  <c r="AD630" i="1" s="1"/>
  <c r="K626" i="1"/>
  <c r="W626" i="1"/>
  <c r="X626" i="1" s="1"/>
  <c r="Y626" i="1" s="1"/>
  <c r="AC626" i="1" s="1"/>
  <c r="AD626" i="1" s="1"/>
  <c r="K622" i="1"/>
  <c r="W622" i="1"/>
  <c r="X622" i="1" s="1"/>
  <c r="Y622" i="1" s="1"/>
  <c r="AC622" i="1" s="1"/>
  <c r="AD622" i="1" s="1"/>
  <c r="K618" i="1"/>
  <c r="W618" i="1"/>
  <c r="X618" i="1" s="1"/>
  <c r="Y618" i="1" s="1"/>
  <c r="AC618" i="1" s="1"/>
  <c r="AD618" i="1" s="1"/>
  <c r="K614" i="1"/>
  <c r="W614" i="1"/>
  <c r="X614" i="1" s="1"/>
  <c r="Y614" i="1" s="1"/>
  <c r="AC614" i="1" s="1"/>
  <c r="AD614" i="1" s="1"/>
  <c r="K610" i="1"/>
  <c r="W610" i="1"/>
  <c r="X610" i="1" s="1"/>
  <c r="Y610" i="1" s="1"/>
  <c r="AC610" i="1" s="1"/>
  <c r="AD610" i="1" s="1"/>
  <c r="K606" i="1"/>
  <c r="W606" i="1"/>
  <c r="X606" i="1" s="1"/>
  <c r="Y606" i="1" s="1"/>
  <c r="AC606" i="1" s="1"/>
  <c r="AD606" i="1" s="1"/>
  <c r="K602" i="1"/>
  <c r="W602" i="1"/>
  <c r="X602" i="1" s="1"/>
  <c r="Y602" i="1" s="1"/>
  <c r="AC602" i="1" s="1"/>
  <c r="AD602" i="1" s="1"/>
  <c r="K598" i="1"/>
  <c r="W598" i="1"/>
  <c r="X598" i="1" s="1"/>
  <c r="Y598" i="1" s="1"/>
  <c r="AC598" i="1" s="1"/>
  <c r="AD598" i="1" s="1"/>
  <c r="K594" i="1"/>
  <c r="W594" i="1"/>
  <c r="X594" i="1" s="1"/>
  <c r="Y594" i="1" s="1"/>
  <c r="AC594" i="1" s="1"/>
  <c r="AD594" i="1" s="1"/>
  <c r="K590" i="1"/>
  <c r="W590" i="1"/>
  <c r="X590" i="1" s="1"/>
  <c r="Y590" i="1" s="1"/>
  <c r="AC590" i="1" s="1"/>
  <c r="AD590" i="1" s="1"/>
  <c r="K586" i="1"/>
  <c r="W586" i="1"/>
  <c r="X586" i="1" s="1"/>
  <c r="Y586" i="1" s="1"/>
  <c r="AC586" i="1" s="1"/>
  <c r="AD586" i="1" s="1"/>
  <c r="K582" i="1"/>
  <c r="W582" i="1"/>
  <c r="X582" i="1" s="1"/>
  <c r="Y582" i="1" s="1"/>
  <c r="AC582" i="1" s="1"/>
  <c r="AD582" i="1" s="1"/>
  <c r="K578" i="1"/>
  <c r="W578" i="1"/>
  <c r="X578" i="1" s="1"/>
  <c r="Y578" i="1" s="1"/>
  <c r="AC578" i="1" s="1"/>
  <c r="AD578" i="1" s="1"/>
  <c r="K574" i="1"/>
  <c r="W574" i="1"/>
  <c r="X574" i="1" s="1"/>
  <c r="Y574" i="1" s="1"/>
  <c r="AC574" i="1" s="1"/>
  <c r="AD574" i="1" s="1"/>
  <c r="K570" i="1"/>
  <c r="W570" i="1"/>
  <c r="X570" i="1" s="1"/>
  <c r="Y570" i="1" s="1"/>
  <c r="AC570" i="1" s="1"/>
  <c r="AD570" i="1" s="1"/>
  <c r="K566" i="1"/>
  <c r="W566" i="1"/>
  <c r="X566" i="1" s="1"/>
  <c r="Y566" i="1" s="1"/>
  <c r="AC566" i="1" s="1"/>
  <c r="AD566" i="1" s="1"/>
  <c r="K562" i="1"/>
  <c r="W562" i="1"/>
  <c r="X562" i="1" s="1"/>
  <c r="Y562" i="1" s="1"/>
  <c r="AC562" i="1" s="1"/>
  <c r="AD562" i="1" s="1"/>
  <c r="K558" i="1"/>
  <c r="W558" i="1"/>
  <c r="X558" i="1" s="1"/>
  <c r="Y558" i="1" s="1"/>
  <c r="AC558" i="1" s="1"/>
  <c r="AD558" i="1" s="1"/>
  <c r="K554" i="1"/>
  <c r="W554" i="1"/>
  <c r="X554" i="1" s="1"/>
  <c r="Y554" i="1" s="1"/>
  <c r="AC554" i="1" s="1"/>
  <c r="AD554" i="1" s="1"/>
  <c r="K550" i="1"/>
  <c r="W550" i="1"/>
  <c r="X550" i="1" s="1"/>
  <c r="Y550" i="1" s="1"/>
  <c r="AC550" i="1" s="1"/>
  <c r="AD550" i="1" s="1"/>
  <c r="K546" i="1"/>
  <c r="W546" i="1"/>
  <c r="X546" i="1" s="1"/>
  <c r="Y546" i="1" s="1"/>
  <c r="AC546" i="1" s="1"/>
  <c r="AD546" i="1" s="1"/>
  <c r="K542" i="1"/>
  <c r="W542" i="1"/>
  <c r="X542" i="1" s="1"/>
  <c r="Y542" i="1" s="1"/>
  <c r="AC542" i="1" s="1"/>
  <c r="AD542" i="1" s="1"/>
  <c r="K538" i="1"/>
  <c r="W538" i="1"/>
  <c r="X538" i="1" s="1"/>
  <c r="Y538" i="1" s="1"/>
  <c r="AC538" i="1" s="1"/>
  <c r="AD538" i="1" s="1"/>
  <c r="K534" i="1"/>
  <c r="W534" i="1"/>
  <c r="X534" i="1" s="1"/>
  <c r="Y534" i="1" s="1"/>
  <c r="AC534" i="1" s="1"/>
  <c r="AD534" i="1" s="1"/>
  <c r="K530" i="1"/>
  <c r="W530" i="1"/>
  <c r="X530" i="1" s="1"/>
  <c r="Y530" i="1" s="1"/>
  <c r="AC530" i="1" s="1"/>
  <c r="AD530" i="1" s="1"/>
  <c r="K526" i="1"/>
  <c r="W526" i="1"/>
  <c r="X526" i="1" s="1"/>
  <c r="Y526" i="1" s="1"/>
  <c r="AC526" i="1" s="1"/>
  <c r="AD526" i="1" s="1"/>
  <c r="K522" i="1"/>
  <c r="W522" i="1"/>
  <c r="X522" i="1" s="1"/>
  <c r="Y522" i="1" s="1"/>
  <c r="AC522" i="1" s="1"/>
  <c r="AD522" i="1" s="1"/>
  <c r="K518" i="1"/>
  <c r="W518" i="1"/>
  <c r="X518" i="1" s="1"/>
  <c r="Y518" i="1" s="1"/>
  <c r="AC518" i="1" s="1"/>
  <c r="AD518" i="1" s="1"/>
  <c r="K514" i="1"/>
  <c r="W514" i="1"/>
  <c r="X514" i="1" s="1"/>
  <c r="Y514" i="1" s="1"/>
  <c r="AC514" i="1" s="1"/>
  <c r="AD514" i="1" s="1"/>
  <c r="K510" i="1"/>
  <c r="W510" i="1"/>
  <c r="X510" i="1" s="1"/>
  <c r="Y510" i="1" s="1"/>
  <c r="AC510" i="1" s="1"/>
  <c r="AD510" i="1" s="1"/>
  <c r="K506" i="1"/>
  <c r="W506" i="1"/>
  <c r="X506" i="1" s="1"/>
  <c r="Y506" i="1" s="1"/>
  <c r="AC506" i="1" s="1"/>
  <c r="AD506" i="1" s="1"/>
  <c r="K502" i="1"/>
  <c r="W502" i="1"/>
  <c r="X502" i="1" s="1"/>
  <c r="Y502" i="1" s="1"/>
  <c r="AC502" i="1" s="1"/>
  <c r="AD502" i="1" s="1"/>
  <c r="K498" i="1"/>
  <c r="W498" i="1"/>
  <c r="X498" i="1" s="1"/>
  <c r="Y498" i="1" s="1"/>
  <c r="AC498" i="1" s="1"/>
  <c r="AD498" i="1" s="1"/>
  <c r="K494" i="1"/>
  <c r="W494" i="1"/>
  <c r="X494" i="1" s="1"/>
  <c r="Y494" i="1" s="1"/>
  <c r="AC494" i="1" s="1"/>
  <c r="AD494" i="1" s="1"/>
  <c r="K490" i="1"/>
  <c r="W490" i="1"/>
  <c r="X490" i="1" s="1"/>
  <c r="Y490" i="1" s="1"/>
  <c r="AC490" i="1" s="1"/>
  <c r="AD490" i="1" s="1"/>
  <c r="K486" i="1"/>
  <c r="W486" i="1"/>
  <c r="X486" i="1" s="1"/>
  <c r="Y486" i="1" s="1"/>
  <c r="AC486" i="1" s="1"/>
  <c r="AD486" i="1" s="1"/>
  <c r="K482" i="1"/>
  <c r="W482" i="1"/>
  <c r="X482" i="1" s="1"/>
  <c r="Y482" i="1" s="1"/>
  <c r="AC482" i="1" s="1"/>
  <c r="AD482" i="1" s="1"/>
  <c r="K478" i="1"/>
  <c r="W478" i="1"/>
  <c r="X478" i="1" s="1"/>
  <c r="Y478" i="1" s="1"/>
  <c r="AC478" i="1" s="1"/>
  <c r="AD478" i="1" s="1"/>
  <c r="K474" i="1"/>
  <c r="W474" i="1"/>
  <c r="X474" i="1" s="1"/>
  <c r="Y474" i="1" s="1"/>
  <c r="AC474" i="1" s="1"/>
  <c r="AD474" i="1" s="1"/>
  <c r="K470" i="1"/>
  <c r="W470" i="1"/>
  <c r="X470" i="1" s="1"/>
  <c r="Y470" i="1" s="1"/>
  <c r="AC470" i="1" s="1"/>
  <c r="AD470" i="1" s="1"/>
  <c r="K466" i="1"/>
  <c r="W466" i="1"/>
  <c r="X466" i="1" s="1"/>
  <c r="Y466" i="1" s="1"/>
  <c r="AC466" i="1" s="1"/>
  <c r="AD466" i="1" s="1"/>
  <c r="K462" i="1"/>
  <c r="W462" i="1"/>
  <c r="X462" i="1" s="1"/>
  <c r="Y462" i="1" s="1"/>
  <c r="AC462" i="1" s="1"/>
  <c r="AD462" i="1" s="1"/>
  <c r="K458" i="1"/>
  <c r="W458" i="1"/>
  <c r="X458" i="1" s="1"/>
  <c r="Y458" i="1" s="1"/>
  <c r="AC458" i="1" s="1"/>
  <c r="AD458" i="1" s="1"/>
  <c r="K454" i="1"/>
  <c r="W454" i="1"/>
  <c r="X454" i="1" s="1"/>
  <c r="Y454" i="1" s="1"/>
  <c r="AC454" i="1" s="1"/>
  <c r="AD454" i="1" s="1"/>
  <c r="K450" i="1"/>
  <c r="W450" i="1"/>
  <c r="X450" i="1" s="1"/>
  <c r="Y450" i="1" s="1"/>
  <c r="AC450" i="1" s="1"/>
  <c r="AD450" i="1" s="1"/>
  <c r="K446" i="1"/>
  <c r="W446" i="1"/>
  <c r="X446" i="1" s="1"/>
  <c r="Y446" i="1" s="1"/>
  <c r="AC446" i="1" s="1"/>
  <c r="AD446" i="1" s="1"/>
  <c r="K442" i="1"/>
  <c r="W442" i="1"/>
  <c r="X442" i="1" s="1"/>
  <c r="Y442" i="1" s="1"/>
  <c r="AC442" i="1" s="1"/>
  <c r="AD442" i="1" s="1"/>
  <c r="K438" i="1"/>
  <c r="W438" i="1"/>
  <c r="X438" i="1" s="1"/>
  <c r="Y438" i="1" s="1"/>
  <c r="AC438" i="1" s="1"/>
  <c r="AD438" i="1" s="1"/>
  <c r="K434" i="1"/>
  <c r="W434" i="1"/>
  <c r="X434" i="1" s="1"/>
  <c r="Y434" i="1" s="1"/>
  <c r="AC434" i="1" s="1"/>
  <c r="AD434" i="1" s="1"/>
  <c r="K430" i="1"/>
  <c r="W430" i="1"/>
  <c r="X430" i="1" s="1"/>
  <c r="Y430" i="1" s="1"/>
  <c r="AC430" i="1" s="1"/>
  <c r="AD430" i="1" s="1"/>
  <c r="K426" i="1"/>
  <c r="W426" i="1"/>
  <c r="X426" i="1" s="1"/>
  <c r="Y426" i="1" s="1"/>
  <c r="AC426" i="1" s="1"/>
  <c r="AD426" i="1" s="1"/>
  <c r="K422" i="1"/>
  <c r="W422" i="1"/>
  <c r="X422" i="1" s="1"/>
  <c r="Y422" i="1" s="1"/>
  <c r="AC422" i="1" s="1"/>
  <c r="AD422" i="1" s="1"/>
  <c r="K418" i="1"/>
  <c r="W418" i="1"/>
  <c r="X418" i="1" s="1"/>
  <c r="Y418" i="1" s="1"/>
  <c r="AC418" i="1" s="1"/>
  <c r="AD418" i="1" s="1"/>
  <c r="K414" i="1"/>
  <c r="W414" i="1"/>
  <c r="X414" i="1" s="1"/>
  <c r="Y414" i="1" s="1"/>
  <c r="AC414" i="1" s="1"/>
  <c r="AD414" i="1" s="1"/>
  <c r="K410" i="1"/>
  <c r="W410" i="1"/>
  <c r="X410" i="1" s="1"/>
  <c r="Y410" i="1" s="1"/>
  <c r="AC410" i="1" s="1"/>
  <c r="AD410" i="1" s="1"/>
  <c r="K406" i="1"/>
  <c r="W406" i="1"/>
  <c r="X406" i="1" s="1"/>
  <c r="Y406" i="1" s="1"/>
  <c r="AC406" i="1" s="1"/>
  <c r="AD406" i="1" s="1"/>
  <c r="K402" i="1"/>
  <c r="W402" i="1"/>
  <c r="X402" i="1" s="1"/>
  <c r="Y402" i="1" s="1"/>
  <c r="AC402" i="1" s="1"/>
  <c r="AD402" i="1" s="1"/>
  <c r="K398" i="1"/>
  <c r="W398" i="1"/>
  <c r="X398" i="1" s="1"/>
  <c r="Y398" i="1" s="1"/>
  <c r="AC398" i="1" s="1"/>
  <c r="AD398" i="1" s="1"/>
  <c r="K394" i="1"/>
  <c r="W394" i="1"/>
  <c r="X394" i="1" s="1"/>
  <c r="Y394" i="1" s="1"/>
  <c r="AC394" i="1" s="1"/>
  <c r="AD394" i="1" s="1"/>
  <c r="K390" i="1"/>
  <c r="W390" i="1"/>
  <c r="X390" i="1" s="1"/>
  <c r="Y390" i="1" s="1"/>
  <c r="AC390" i="1" s="1"/>
  <c r="AD390" i="1" s="1"/>
  <c r="K386" i="1"/>
  <c r="W386" i="1"/>
  <c r="X386" i="1" s="1"/>
  <c r="Y386" i="1" s="1"/>
  <c r="AC386" i="1" s="1"/>
  <c r="AD386" i="1" s="1"/>
  <c r="K382" i="1"/>
  <c r="W382" i="1"/>
  <c r="X382" i="1" s="1"/>
  <c r="Y382" i="1" s="1"/>
  <c r="AC382" i="1" s="1"/>
  <c r="AD382" i="1" s="1"/>
  <c r="K378" i="1"/>
  <c r="W378" i="1"/>
  <c r="X378" i="1" s="1"/>
  <c r="Y378" i="1" s="1"/>
  <c r="AC378" i="1" s="1"/>
  <c r="AD378" i="1" s="1"/>
  <c r="K374" i="1"/>
  <c r="W374" i="1"/>
  <c r="X374" i="1" s="1"/>
  <c r="Y374" i="1" s="1"/>
  <c r="AC374" i="1" s="1"/>
  <c r="AD374" i="1" s="1"/>
  <c r="K370" i="1"/>
  <c r="W370" i="1"/>
  <c r="X370" i="1" s="1"/>
  <c r="Y370" i="1" s="1"/>
  <c r="AC370" i="1" s="1"/>
  <c r="AD370" i="1" s="1"/>
  <c r="K366" i="1"/>
  <c r="W366" i="1"/>
  <c r="X366" i="1" s="1"/>
  <c r="Y366" i="1" s="1"/>
  <c r="AC366" i="1" s="1"/>
  <c r="AD366" i="1" s="1"/>
  <c r="K362" i="1"/>
  <c r="W362" i="1"/>
  <c r="X362" i="1" s="1"/>
  <c r="Y362" i="1" s="1"/>
  <c r="AC362" i="1" s="1"/>
  <c r="AD362" i="1" s="1"/>
  <c r="K358" i="1"/>
  <c r="W358" i="1"/>
  <c r="X358" i="1" s="1"/>
  <c r="Y358" i="1" s="1"/>
  <c r="AC358" i="1" s="1"/>
  <c r="AD358" i="1" s="1"/>
  <c r="K354" i="1"/>
  <c r="W354" i="1"/>
  <c r="X354" i="1" s="1"/>
  <c r="Y354" i="1" s="1"/>
  <c r="AC354" i="1" s="1"/>
  <c r="AD354" i="1" s="1"/>
  <c r="K350" i="1"/>
  <c r="W350" i="1"/>
  <c r="X350" i="1" s="1"/>
  <c r="Y350" i="1" s="1"/>
  <c r="AC350" i="1" s="1"/>
  <c r="AD350" i="1" s="1"/>
  <c r="K346" i="1"/>
  <c r="W346" i="1"/>
  <c r="X346" i="1" s="1"/>
  <c r="Y346" i="1" s="1"/>
  <c r="AC346" i="1" s="1"/>
  <c r="AD346" i="1" s="1"/>
  <c r="K342" i="1"/>
  <c r="W342" i="1"/>
  <c r="X342" i="1" s="1"/>
  <c r="Y342" i="1" s="1"/>
  <c r="AC342" i="1" s="1"/>
  <c r="AD342" i="1" s="1"/>
  <c r="K338" i="1"/>
  <c r="W338" i="1"/>
  <c r="X338" i="1" s="1"/>
  <c r="Y338" i="1" s="1"/>
  <c r="AC338" i="1" s="1"/>
  <c r="AD338" i="1" s="1"/>
  <c r="K334" i="1"/>
  <c r="W334" i="1"/>
  <c r="X334" i="1" s="1"/>
  <c r="Y334" i="1" s="1"/>
  <c r="AC334" i="1" s="1"/>
  <c r="AD334" i="1" s="1"/>
  <c r="K330" i="1"/>
  <c r="W330" i="1"/>
  <c r="X330" i="1" s="1"/>
  <c r="Y330" i="1" s="1"/>
  <c r="AC330" i="1" s="1"/>
  <c r="AD330" i="1" s="1"/>
  <c r="K326" i="1"/>
  <c r="W326" i="1"/>
  <c r="X326" i="1" s="1"/>
  <c r="Y326" i="1" s="1"/>
  <c r="AC326" i="1" s="1"/>
  <c r="AD326" i="1" s="1"/>
  <c r="K322" i="1"/>
  <c r="W322" i="1"/>
  <c r="X322" i="1" s="1"/>
  <c r="Y322" i="1" s="1"/>
  <c r="AC322" i="1" s="1"/>
  <c r="AD322" i="1" s="1"/>
  <c r="K318" i="1"/>
  <c r="W318" i="1"/>
  <c r="X318" i="1" s="1"/>
  <c r="Y318" i="1" s="1"/>
  <c r="AC318" i="1" s="1"/>
  <c r="AD318" i="1" s="1"/>
  <c r="K314" i="1"/>
  <c r="W314" i="1"/>
  <c r="X314" i="1" s="1"/>
  <c r="Y314" i="1" s="1"/>
  <c r="AC314" i="1" s="1"/>
  <c r="AD314" i="1" s="1"/>
  <c r="K310" i="1"/>
  <c r="W310" i="1"/>
  <c r="X310" i="1" s="1"/>
  <c r="Y310" i="1" s="1"/>
  <c r="AC310" i="1" s="1"/>
  <c r="AD310" i="1" s="1"/>
  <c r="K306" i="1"/>
  <c r="W306" i="1"/>
  <c r="X306" i="1" s="1"/>
  <c r="Y306" i="1" s="1"/>
  <c r="AC306" i="1" s="1"/>
  <c r="AD306" i="1" s="1"/>
  <c r="K302" i="1"/>
  <c r="W302" i="1"/>
  <c r="X302" i="1" s="1"/>
  <c r="Y302" i="1" s="1"/>
  <c r="AC302" i="1" s="1"/>
  <c r="AD302" i="1" s="1"/>
  <c r="K298" i="1"/>
  <c r="W298" i="1"/>
  <c r="X298" i="1" s="1"/>
  <c r="Y298" i="1" s="1"/>
  <c r="AC298" i="1" s="1"/>
  <c r="AD298" i="1" s="1"/>
  <c r="K294" i="1"/>
  <c r="W294" i="1"/>
  <c r="X294" i="1" s="1"/>
  <c r="Y294" i="1" s="1"/>
  <c r="AC294" i="1" s="1"/>
  <c r="AD294" i="1" s="1"/>
  <c r="K290" i="1"/>
  <c r="W290" i="1"/>
  <c r="X290" i="1" s="1"/>
  <c r="Y290" i="1" s="1"/>
  <c r="AC290" i="1" s="1"/>
  <c r="AD290" i="1" s="1"/>
  <c r="K286" i="1"/>
  <c r="W286" i="1"/>
  <c r="X286" i="1" s="1"/>
  <c r="Y286" i="1" s="1"/>
  <c r="AC286" i="1" s="1"/>
  <c r="AD286" i="1" s="1"/>
  <c r="K282" i="1"/>
  <c r="W282" i="1"/>
  <c r="X282" i="1" s="1"/>
  <c r="Y282" i="1" s="1"/>
  <c r="AC282" i="1" s="1"/>
  <c r="AD282" i="1" s="1"/>
  <c r="K278" i="1"/>
  <c r="W278" i="1"/>
  <c r="X278" i="1" s="1"/>
  <c r="Y278" i="1" s="1"/>
  <c r="AC278" i="1" s="1"/>
  <c r="AD278" i="1" s="1"/>
  <c r="K274" i="1"/>
  <c r="W274" i="1"/>
  <c r="X274" i="1" s="1"/>
  <c r="Y274" i="1" s="1"/>
  <c r="AC274" i="1" s="1"/>
  <c r="AD274" i="1" s="1"/>
  <c r="K270" i="1"/>
  <c r="W270" i="1"/>
  <c r="X270" i="1" s="1"/>
  <c r="Y270" i="1" s="1"/>
  <c r="AC270" i="1" s="1"/>
  <c r="AD270" i="1" s="1"/>
  <c r="K266" i="1"/>
  <c r="W266" i="1"/>
  <c r="X266" i="1" s="1"/>
  <c r="Y266" i="1" s="1"/>
  <c r="AC266" i="1" s="1"/>
  <c r="AD266" i="1" s="1"/>
  <c r="K262" i="1"/>
  <c r="W262" i="1"/>
  <c r="X262" i="1" s="1"/>
  <c r="Y262" i="1" s="1"/>
  <c r="AC262" i="1" s="1"/>
  <c r="AD262" i="1" s="1"/>
  <c r="K258" i="1"/>
  <c r="W258" i="1"/>
  <c r="X258" i="1" s="1"/>
  <c r="Y258" i="1" s="1"/>
  <c r="AC258" i="1" s="1"/>
  <c r="AD258" i="1" s="1"/>
  <c r="K254" i="1"/>
  <c r="W254" i="1"/>
  <c r="X254" i="1" s="1"/>
  <c r="Y254" i="1" s="1"/>
  <c r="AC254" i="1" s="1"/>
  <c r="AD254" i="1" s="1"/>
  <c r="K250" i="1"/>
  <c r="W250" i="1"/>
  <c r="X250" i="1" s="1"/>
  <c r="Y250" i="1" s="1"/>
  <c r="AC250" i="1" s="1"/>
  <c r="AD250" i="1" s="1"/>
  <c r="K246" i="1"/>
  <c r="W246" i="1"/>
  <c r="X246" i="1" s="1"/>
  <c r="Y246" i="1" s="1"/>
  <c r="AC246" i="1" s="1"/>
  <c r="AD246" i="1" s="1"/>
  <c r="K242" i="1"/>
  <c r="W242" i="1"/>
  <c r="X242" i="1" s="1"/>
  <c r="Y242" i="1" s="1"/>
  <c r="AC242" i="1" s="1"/>
  <c r="AD242" i="1" s="1"/>
  <c r="K238" i="1"/>
  <c r="W238" i="1"/>
  <c r="X238" i="1" s="1"/>
  <c r="Y238" i="1" s="1"/>
  <c r="AC238" i="1" s="1"/>
  <c r="AD238" i="1" s="1"/>
  <c r="K234" i="1"/>
  <c r="W234" i="1"/>
  <c r="X234" i="1" s="1"/>
  <c r="Y234" i="1" s="1"/>
  <c r="AC234" i="1" s="1"/>
  <c r="AD234" i="1" s="1"/>
  <c r="K230" i="1"/>
  <c r="W230" i="1"/>
  <c r="X230" i="1" s="1"/>
  <c r="Y230" i="1" s="1"/>
  <c r="AC230" i="1" s="1"/>
  <c r="AD230" i="1" s="1"/>
  <c r="K226" i="1"/>
  <c r="W226" i="1"/>
  <c r="X226" i="1" s="1"/>
  <c r="Y226" i="1" s="1"/>
  <c r="AC226" i="1" s="1"/>
  <c r="AD226" i="1" s="1"/>
  <c r="K222" i="1"/>
  <c r="W222" i="1"/>
  <c r="X222" i="1" s="1"/>
  <c r="Y222" i="1" s="1"/>
  <c r="AC222" i="1" s="1"/>
  <c r="AD222" i="1" s="1"/>
  <c r="K218" i="1"/>
  <c r="W218" i="1"/>
  <c r="X218" i="1" s="1"/>
  <c r="Y218" i="1" s="1"/>
  <c r="AC218" i="1" s="1"/>
  <c r="AD218" i="1" s="1"/>
  <c r="K214" i="1"/>
  <c r="W214" i="1"/>
  <c r="X214" i="1" s="1"/>
  <c r="Y214" i="1" s="1"/>
  <c r="AC214" i="1" s="1"/>
  <c r="AD214" i="1" s="1"/>
  <c r="K210" i="1"/>
  <c r="W210" i="1"/>
  <c r="X210" i="1" s="1"/>
  <c r="Y210" i="1" s="1"/>
  <c r="AC210" i="1" s="1"/>
  <c r="AD210" i="1" s="1"/>
  <c r="K206" i="1"/>
  <c r="W206" i="1"/>
  <c r="X206" i="1" s="1"/>
  <c r="Y206" i="1" s="1"/>
  <c r="AC206" i="1" s="1"/>
  <c r="AD206" i="1" s="1"/>
  <c r="K198" i="1"/>
  <c r="W198" i="1"/>
  <c r="X198" i="1" s="1"/>
  <c r="Y198" i="1" s="1"/>
  <c r="AC198" i="1" s="1"/>
  <c r="AD198" i="1" s="1"/>
  <c r="K194" i="1"/>
  <c r="W194" i="1"/>
  <c r="X194" i="1" s="1"/>
  <c r="Y194" i="1" s="1"/>
  <c r="AC194" i="1" s="1"/>
  <c r="AD194" i="1" s="1"/>
  <c r="K190" i="1"/>
  <c r="W190" i="1"/>
  <c r="X190" i="1" s="1"/>
  <c r="Y190" i="1" s="1"/>
  <c r="AC190" i="1" s="1"/>
  <c r="AD190" i="1" s="1"/>
  <c r="K186" i="1"/>
  <c r="W186" i="1"/>
  <c r="X186" i="1" s="1"/>
  <c r="Y186" i="1" s="1"/>
  <c r="AC186" i="1" s="1"/>
  <c r="AD186" i="1" s="1"/>
  <c r="K182" i="1"/>
  <c r="W182" i="1"/>
  <c r="X182" i="1" s="1"/>
  <c r="Y182" i="1" s="1"/>
  <c r="AC182" i="1" s="1"/>
  <c r="AD182" i="1" s="1"/>
  <c r="K178" i="1"/>
  <c r="W178" i="1"/>
  <c r="X178" i="1" s="1"/>
  <c r="Y178" i="1" s="1"/>
  <c r="AC178" i="1" s="1"/>
  <c r="AD178" i="1" s="1"/>
  <c r="K174" i="1"/>
  <c r="W174" i="1"/>
  <c r="X174" i="1" s="1"/>
  <c r="Y174" i="1" s="1"/>
  <c r="AC174" i="1" s="1"/>
  <c r="AD174" i="1" s="1"/>
  <c r="K170" i="1"/>
  <c r="W170" i="1"/>
  <c r="X170" i="1" s="1"/>
  <c r="Y170" i="1" s="1"/>
  <c r="AC170" i="1" s="1"/>
  <c r="AD170" i="1" s="1"/>
  <c r="K166" i="1"/>
  <c r="W166" i="1"/>
  <c r="X166" i="1" s="1"/>
  <c r="Y166" i="1" s="1"/>
  <c r="AC166" i="1" s="1"/>
  <c r="AD166" i="1" s="1"/>
  <c r="K162" i="1"/>
  <c r="W162" i="1"/>
  <c r="X162" i="1" s="1"/>
  <c r="Y162" i="1" s="1"/>
  <c r="AC162" i="1" s="1"/>
  <c r="AD162" i="1" s="1"/>
  <c r="K158" i="1"/>
  <c r="W158" i="1"/>
  <c r="X158" i="1" s="1"/>
  <c r="Y158" i="1" s="1"/>
  <c r="AC158" i="1" s="1"/>
  <c r="AD158" i="1" s="1"/>
  <c r="K154" i="1"/>
  <c r="W154" i="1"/>
  <c r="X154" i="1" s="1"/>
  <c r="Y154" i="1" s="1"/>
  <c r="AC154" i="1" s="1"/>
  <c r="AD154" i="1" s="1"/>
  <c r="K150" i="1"/>
  <c r="W150" i="1"/>
  <c r="X150" i="1" s="1"/>
  <c r="Y150" i="1" s="1"/>
  <c r="AC150" i="1" s="1"/>
  <c r="AD150" i="1" s="1"/>
  <c r="K146" i="1"/>
  <c r="W146" i="1"/>
  <c r="X146" i="1" s="1"/>
  <c r="Y146" i="1" s="1"/>
  <c r="AC146" i="1" s="1"/>
  <c r="AD146" i="1" s="1"/>
  <c r="K142" i="1"/>
  <c r="W142" i="1"/>
  <c r="X142" i="1" s="1"/>
  <c r="Y142" i="1" s="1"/>
  <c r="AC142" i="1" s="1"/>
  <c r="AD142" i="1" s="1"/>
  <c r="K138" i="1"/>
  <c r="W138" i="1"/>
  <c r="X138" i="1" s="1"/>
  <c r="Y138" i="1" s="1"/>
  <c r="AC138" i="1" s="1"/>
  <c r="AD138" i="1" s="1"/>
  <c r="K134" i="1"/>
  <c r="W134" i="1"/>
  <c r="X134" i="1" s="1"/>
  <c r="Y134" i="1" s="1"/>
  <c r="AC134" i="1" s="1"/>
  <c r="AD134" i="1" s="1"/>
  <c r="K130" i="1"/>
  <c r="W130" i="1"/>
  <c r="X130" i="1" s="1"/>
  <c r="Y130" i="1" s="1"/>
  <c r="AC130" i="1" s="1"/>
  <c r="AD130" i="1" s="1"/>
  <c r="K126" i="1"/>
  <c r="W126" i="1"/>
  <c r="X126" i="1" s="1"/>
  <c r="Y126" i="1" s="1"/>
  <c r="AC126" i="1" s="1"/>
  <c r="AD126" i="1" s="1"/>
  <c r="K122" i="1"/>
  <c r="W122" i="1"/>
  <c r="X122" i="1" s="1"/>
  <c r="Y122" i="1" s="1"/>
  <c r="AC122" i="1" s="1"/>
  <c r="AD122" i="1" s="1"/>
  <c r="K118" i="1"/>
  <c r="W118" i="1"/>
  <c r="X118" i="1" s="1"/>
  <c r="Y118" i="1" s="1"/>
  <c r="AC118" i="1" s="1"/>
  <c r="AD118" i="1" s="1"/>
  <c r="K114" i="1"/>
  <c r="W114" i="1"/>
  <c r="X114" i="1" s="1"/>
  <c r="Y114" i="1" s="1"/>
  <c r="AC114" i="1" s="1"/>
  <c r="AD114" i="1" s="1"/>
  <c r="K110" i="1"/>
  <c r="W110" i="1"/>
  <c r="X110" i="1" s="1"/>
  <c r="Y110" i="1" s="1"/>
  <c r="AC110" i="1" s="1"/>
  <c r="AD110" i="1" s="1"/>
  <c r="K106" i="1"/>
  <c r="W106" i="1"/>
  <c r="X106" i="1" s="1"/>
  <c r="Y106" i="1" s="1"/>
  <c r="AC106" i="1" s="1"/>
  <c r="AD106" i="1" s="1"/>
  <c r="K102" i="1"/>
  <c r="W102" i="1"/>
  <c r="X102" i="1" s="1"/>
  <c r="Y102" i="1" s="1"/>
  <c r="AC102" i="1" s="1"/>
  <c r="AD102" i="1" s="1"/>
  <c r="K98" i="1"/>
  <c r="W98" i="1"/>
  <c r="X98" i="1" s="1"/>
  <c r="Y98" i="1" s="1"/>
  <c r="AC98" i="1" s="1"/>
  <c r="AD98" i="1" s="1"/>
  <c r="K94" i="1"/>
  <c r="W94" i="1"/>
  <c r="X94" i="1" s="1"/>
  <c r="Y94" i="1" s="1"/>
  <c r="AC94" i="1" s="1"/>
  <c r="AD94" i="1" s="1"/>
  <c r="K90" i="1"/>
  <c r="W90" i="1"/>
  <c r="X90" i="1" s="1"/>
  <c r="Y90" i="1" s="1"/>
  <c r="AC90" i="1" s="1"/>
  <c r="AD90" i="1" s="1"/>
  <c r="K86" i="1"/>
  <c r="W86" i="1"/>
  <c r="X86" i="1" s="1"/>
  <c r="Y86" i="1" s="1"/>
  <c r="AC86" i="1" s="1"/>
  <c r="AD86" i="1" s="1"/>
  <c r="K82" i="1"/>
  <c r="W82" i="1"/>
  <c r="X82" i="1" s="1"/>
  <c r="Y82" i="1" s="1"/>
  <c r="AC82" i="1" s="1"/>
  <c r="AD82" i="1" s="1"/>
  <c r="K78" i="1"/>
  <c r="W78" i="1"/>
  <c r="X78" i="1" s="1"/>
  <c r="Y78" i="1" s="1"/>
  <c r="AC78" i="1" s="1"/>
  <c r="AD78" i="1" s="1"/>
  <c r="K74" i="1"/>
  <c r="W74" i="1"/>
  <c r="X74" i="1" s="1"/>
  <c r="Y74" i="1" s="1"/>
  <c r="AC74" i="1" s="1"/>
  <c r="AD74" i="1" s="1"/>
  <c r="K70" i="1"/>
  <c r="W70" i="1"/>
  <c r="X70" i="1" s="1"/>
  <c r="Y70" i="1" s="1"/>
  <c r="AC70" i="1" s="1"/>
  <c r="AD70" i="1" s="1"/>
  <c r="K66" i="1"/>
  <c r="W66" i="1"/>
  <c r="X66" i="1" s="1"/>
  <c r="Y66" i="1" s="1"/>
  <c r="AC66" i="1" s="1"/>
  <c r="AD66" i="1" s="1"/>
  <c r="K62" i="1"/>
  <c r="W62" i="1"/>
  <c r="X62" i="1" s="1"/>
  <c r="Y62" i="1" s="1"/>
  <c r="AC62" i="1" s="1"/>
  <c r="AD62" i="1" s="1"/>
  <c r="K58" i="1"/>
  <c r="W58" i="1"/>
  <c r="X58" i="1" s="1"/>
  <c r="Y58" i="1" s="1"/>
  <c r="AC58" i="1" s="1"/>
  <c r="AD58" i="1" s="1"/>
  <c r="K54" i="1"/>
  <c r="W54" i="1"/>
  <c r="X54" i="1" s="1"/>
  <c r="Y54" i="1" s="1"/>
  <c r="AC54" i="1" s="1"/>
  <c r="AD54" i="1" s="1"/>
  <c r="K50" i="1"/>
  <c r="W50" i="1"/>
  <c r="X50" i="1" s="1"/>
  <c r="Y50" i="1" s="1"/>
  <c r="AC50" i="1" s="1"/>
  <c r="AD50" i="1" s="1"/>
  <c r="K46" i="1"/>
  <c r="W46" i="1"/>
  <c r="X46" i="1" s="1"/>
  <c r="Y46" i="1" s="1"/>
  <c r="AC46" i="1" s="1"/>
  <c r="AD46" i="1" s="1"/>
  <c r="K42" i="1"/>
  <c r="W42" i="1"/>
  <c r="X42" i="1" s="1"/>
  <c r="Y42" i="1" s="1"/>
  <c r="AC42" i="1" s="1"/>
  <c r="AD42" i="1" s="1"/>
  <c r="K38" i="1"/>
  <c r="W38" i="1"/>
  <c r="X38" i="1" s="1"/>
  <c r="Y38" i="1" s="1"/>
  <c r="AC38" i="1" s="1"/>
  <c r="AD38" i="1" s="1"/>
  <c r="K34" i="1"/>
  <c r="W34" i="1"/>
  <c r="X34" i="1" s="1"/>
  <c r="Y34" i="1" s="1"/>
  <c r="AC34" i="1" s="1"/>
  <c r="AD34" i="1" s="1"/>
  <c r="K30" i="1"/>
  <c r="W30" i="1"/>
  <c r="X30" i="1" s="1"/>
  <c r="Y30" i="1" s="1"/>
  <c r="AC30" i="1" s="1"/>
  <c r="AD30" i="1" s="1"/>
  <c r="K26" i="1"/>
  <c r="W26" i="1"/>
  <c r="X26" i="1" s="1"/>
  <c r="Y26" i="1" s="1"/>
  <c r="AC26" i="1" s="1"/>
  <c r="AD26" i="1" s="1"/>
  <c r="K22" i="1"/>
  <c r="W22" i="1"/>
  <c r="X22" i="1" s="1"/>
  <c r="Y22" i="1" s="1"/>
  <c r="AC22" i="1" s="1"/>
  <c r="AD22" i="1" s="1"/>
  <c r="K18" i="1"/>
  <c r="W18" i="1"/>
  <c r="X18" i="1" s="1"/>
  <c r="Y18" i="1" s="1"/>
  <c r="AC18" i="1" s="1"/>
  <c r="AD18" i="1" s="1"/>
  <c r="K14" i="1"/>
  <c r="W14" i="1"/>
  <c r="X14" i="1" s="1"/>
  <c r="Y14" i="1" s="1"/>
  <c r="AC14" i="1" s="1"/>
  <c r="AD14" i="1" s="1"/>
  <c r="K10" i="1"/>
  <c r="W10" i="1"/>
  <c r="X10" i="1" s="1"/>
  <c r="Y10" i="1" s="1"/>
  <c r="AC10" i="1" s="1"/>
  <c r="AD10" i="1" s="1"/>
  <c r="W1808" i="1"/>
  <c r="X1808" i="1" s="1"/>
  <c r="Y1808" i="1" s="1"/>
  <c r="AC1808" i="1" s="1"/>
  <c r="AD1808" i="1" s="1"/>
  <c r="K9" i="1"/>
  <c r="W9" i="1"/>
  <c r="X9" i="1" s="1"/>
  <c r="Y9" i="1" s="1"/>
  <c r="AC9" i="1" s="1"/>
  <c r="AD9" i="1" s="1"/>
  <c r="W1744" i="1"/>
  <c r="X1744" i="1" s="1"/>
  <c r="Y1744" i="1" s="1"/>
  <c r="AC1744" i="1" s="1"/>
  <c r="AD1744" i="1" s="1"/>
  <c r="W202" i="1"/>
  <c r="X202" i="1" s="1"/>
  <c r="Y202" i="1" s="1"/>
  <c r="AC202" i="1" s="1"/>
  <c r="AD202" i="1" s="1"/>
  <c r="W1288" i="1"/>
  <c r="X1288" i="1" s="1"/>
  <c r="Y1288" i="1" s="1"/>
  <c r="AC1288" i="1" s="1"/>
  <c r="AD1288" i="1" s="1"/>
  <c r="W1224" i="1"/>
  <c r="X1224" i="1" s="1"/>
  <c r="Y1224" i="1" s="1"/>
  <c r="AC1224" i="1" s="1"/>
  <c r="AD1224" i="1" s="1"/>
  <c r="W1160" i="1"/>
  <c r="X1160" i="1" s="1"/>
  <c r="Y1160" i="1" s="1"/>
  <c r="AC1160" i="1" s="1"/>
  <c r="AD1160" i="1" s="1"/>
  <c r="W1096" i="1"/>
  <c r="X1096" i="1" s="1"/>
  <c r="Y1096" i="1" s="1"/>
  <c r="AC1096" i="1" s="1"/>
  <c r="AD1096" i="1" s="1"/>
  <c r="W1032" i="1"/>
  <c r="X1032" i="1" s="1"/>
  <c r="Y1032" i="1" s="1"/>
  <c r="AC1032" i="1" s="1"/>
  <c r="AD1032" i="1" s="1"/>
  <c r="W968" i="1"/>
  <c r="X968" i="1" s="1"/>
  <c r="Y968" i="1" s="1"/>
  <c r="AC968" i="1" s="1"/>
  <c r="AD968" i="1" s="1"/>
  <c r="W904" i="1"/>
  <c r="X904" i="1" s="1"/>
  <c r="Y904" i="1" s="1"/>
  <c r="AC904" i="1" s="1"/>
  <c r="AD904" i="1" s="1"/>
  <c r="W840" i="1"/>
  <c r="X840" i="1" s="1"/>
  <c r="Y840" i="1" s="1"/>
  <c r="AC840" i="1" s="1"/>
  <c r="AD840" i="1" s="1"/>
  <c r="W776" i="1"/>
  <c r="X776" i="1" s="1"/>
  <c r="Y776" i="1" s="1"/>
  <c r="AC776" i="1" s="1"/>
  <c r="AD776" i="1" s="1"/>
  <c r="W712" i="1"/>
  <c r="X712" i="1" s="1"/>
  <c r="Y712" i="1" s="1"/>
  <c r="AC712" i="1" s="1"/>
  <c r="AD712" i="1" s="1"/>
  <c r="W648" i="1"/>
  <c r="X648" i="1" s="1"/>
  <c r="Y648" i="1" s="1"/>
  <c r="AC648" i="1" s="1"/>
  <c r="AD648" i="1" s="1"/>
  <c r="W584" i="1"/>
  <c r="X584" i="1" s="1"/>
  <c r="Y584" i="1" s="1"/>
  <c r="AC584" i="1" s="1"/>
  <c r="AD584" i="1" s="1"/>
  <c r="W520" i="1"/>
  <c r="X520" i="1" s="1"/>
  <c r="Y520" i="1" s="1"/>
  <c r="AC520" i="1" s="1"/>
  <c r="AD520" i="1" s="1"/>
  <c r="W456" i="1"/>
  <c r="X456" i="1" s="1"/>
  <c r="Y456" i="1" s="1"/>
  <c r="AC456" i="1" s="1"/>
  <c r="AD456" i="1" s="1"/>
  <c r="W392" i="1"/>
  <c r="X392" i="1" s="1"/>
  <c r="Y392" i="1" s="1"/>
  <c r="AC392" i="1" s="1"/>
  <c r="AD392" i="1" s="1"/>
  <c r="W328" i="1"/>
  <c r="X328" i="1" s="1"/>
  <c r="Y328" i="1" s="1"/>
  <c r="AC328" i="1" s="1"/>
  <c r="AD328" i="1" s="1"/>
  <c r="W264" i="1"/>
  <c r="X264" i="1" s="1"/>
  <c r="Y264" i="1" s="1"/>
  <c r="AC264" i="1" s="1"/>
  <c r="AD264" i="1" s="1"/>
  <c r="W193" i="1"/>
  <c r="X193" i="1" s="1"/>
  <c r="Y193" i="1" s="1"/>
  <c r="AC193" i="1" s="1"/>
  <c r="AD193" i="1" s="1"/>
  <c r="W113" i="1"/>
  <c r="X113" i="1" s="1"/>
  <c r="Y113" i="1" s="1"/>
  <c r="AC113" i="1" s="1"/>
  <c r="AD113" i="1" s="1"/>
  <c r="K1641" i="1"/>
  <c r="W1641" i="1"/>
  <c r="X1641" i="1" s="1"/>
  <c r="Y1641" i="1" s="1"/>
  <c r="AC1641" i="1" s="1"/>
  <c r="AD1641" i="1" s="1"/>
  <c r="K1637" i="1"/>
  <c r="W1637" i="1"/>
  <c r="X1637" i="1" s="1"/>
  <c r="Y1637" i="1" s="1"/>
  <c r="AC1637" i="1" s="1"/>
  <c r="AD1637" i="1" s="1"/>
  <c r="K1633" i="1"/>
  <c r="W1633" i="1"/>
  <c r="X1633" i="1" s="1"/>
  <c r="Y1633" i="1" s="1"/>
  <c r="AC1633" i="1" s="1"/>
  <c r="AD1633" i="1" s="1"/>
  <c r="K1629" i="1"/>
  <c r="W1629" i="1"/>
  <c r="X1629" i="1" s="1"/>
  <c r="Y1629" i="1" s="1"/>
  <c r="AC1629" i="1" s="1"/>
  <c r="AD1629" i="1" s="1"/>
  <c r="K1625" i="1"/>
  <c r="W1625" i="1"/>
  <c r="X1625" i="1" s="1"/>
  <c r="Y1625" i="1" s="1"/>
  <c r="AC1625" i="1" s="1"/>
  <c r="AD1625" i="1" s="1"/>
  <c r="K1621" i="1"/>
  <c r="W1621" i="1"/>
  <c r="X1621" i="1" s="1"/>
  <c r="Y1621" i="1" s="1"/>
  <c r="AC1621" i="1" s="1"/>
  <c r="AD1621" i="1" s="1"/>
  <c r="K1617" i="1"/>
  <c r="W1617" i="1"/>
  <c r="X1617" i="1" s="1"/>
  <c r="Y1617" i="1" s="1"/>
  <c r="AC1617" i="1" s="1"/>
  <c r="AD1617" i="1" s="1"/>
  <c r="K1613" i="1"/>
  <c r="W1613" i="1"/>
  <c r="X1613" i="1" s="1"/>
  <c r="Y1613" i="1" s="1"/>
  <c r="AC1613" i="1" s="1"/>
  <c r="AD1613" i="1" s="1"/>
  <c r="K1609" i="1"/>
  <c r="W1609" i="1"/>
  <c r="X1609" i="1" s="1"/>
  <c r="Y1609" i="1" s="1"/>
  <c r="AC1609" i="1" s="1"/>
  <c r="AD1609" i="1" s="1"/>
  <c r="K1605" i="1"/>
  <c r="W1605" i="1"/>
  <c r="X1605" i="1" s="1"/>
  <c r="Y1605" i="1" s="1"/>
  <c r="AC1605" i="1" s="1"/>
  <c r="AD1605" i="1" s="1"/>
  <c r="K1601" i="1"/>
  <c r="W1601" i="1"/>
  <c r="X1601" i="1" s="1"/>
  <c r="Y1601" i="1" s="1"/>
  <c r="AC1601" i="1" s="1"/>
  <c r="AD1601" i="1" s="1"/>
  <c r="K1597" i="1"/>
  <c r="W1597" i="1"/>
  <c r="X1597" i="1" s="1"/>
  <c r="Y1597" i="1" s="1"/>
  <c r="AC1597" i="1" s="1"/>
  <c r="AD1597" i="1" s="1"/>
  <c r="K1593" i="1"/>
  <c r="W1593" i="1"/>
  <c r="X1593" i="1" s="1"/>
  <c r="Y1593" i="1" s="1"/>
  <c r="AC1593" i="1" s="1"/>
  <c r="AD1593" i="1" s="1"/>
  <c r="K1589" i="1"/>
  <c r="W1589" i="1"/>
  <c r="X1589" i="1" s="1"/>
  <c r="Y1589" i="1" s="1"/>
  <c r="AC1589" i="1" s="1"/>
  <c r="AD1589" i="1" s="1"/>
  <c r="K1585" i="1"/>
  <c r="W1585" i="1"/>
  <c r="X1585" i="1" s="1"/>
  <c r="Y1585" i="1" s="1"/>
  <c r="AC1585" i="1" s="1"/>
  <c r="AD1585" i="1" s="1"/>
  <c r="K1581" i="1"/>
  <c r="W1581" i="1"/>
  <c r="X1581" i="1" s="1"/>
  <c r="Y1581" i="1" s="1"/>
  <c r="AC1581" i="1" s="1"/>
  <c r="AD1581" i="1" s="1"/>
  <c r="K1577" i="1"/>
  <c r="W1577" i="1"/>
  <c r="X1577" i="1" s="1"/>
  <c r="Y1577" i="1" s="1"/>
  <c r="AC1577" i="1" s="1"/>
  <c r="AD1577" i="1" s="1"/>
  <c r="K1573" i="1"/>
  <c r="W1573" i="1"/>
  <c r="X1573" i="1" s="1"/>
  <c r="Y1573" i="1" s="1"/>
  <c r="AC1573" i="1" s="1"/>
  <c r="AD1573" i="1" s="1"/>
  <c r="K1569" i="1"/>
  <c r="W1569" i="1"/>
  <c r="X1569" i="1" s="1"/>
  <c r="Y1569" i="1" s="1"/>
  <c r="AC1569" i="1" s="1"/>
  <c r="AD1569" i="1" s="1"/>
  <c r="K1565" i="1"/>
  <c r="W1565" i="1"/>
  <c r="X1565" i="1" s="1"/>
  <c r="Y1565" i="1" s="1"/>
  <c r="AC1565" i="1" s="1"/>
  <c r="AD1565" i="1" s="1"/>
  <c r="K1561" i="1"/>
  <c r="W1561" i="1"/>
  <c r="X1561" i="1" s="1"/>
  <c r="Y1561" i="1" s="1"/>
  <c r="AC1561" i="1" s="1"/>
  <c r="AD1561" i="1" s="1"/>
  <c r="K1557" i="1"/>
  <c r="W1557" i="1"/>
  <c r="X1557" i="1" s="1"/>
  <c r="Y1557" i="1" s="1"/>
  <c r="AC1557" i="1" s="1"/>
  <c r="AD1557" i="1" s="1"/>
  <c r="K1553" i="1"/>
  <c r="W1553" i="1"/>
  <c r="X1553" i="1" s="1"/>
  <c r="Y1553" i="1" s="1"/>
  <c r="AC1553" i="1" s="1"/>
  <c r="AD1553" i="1" s="1"/>
  <c r="K1549" i="1"/>
  <c r="W1549" i="1"/>
  <c r="X1549" i="1" s="1"/>
  <c r="Y1549" i="1" s="1"/>
  <c r="AC1549" i="1" s="1"/>
  <c r="AD1549" i="1" s="1"/>
  <c r="K1545" i="1"/>
  <c r="W1545" i="1"/>
  <c r="X1545" i="1" s="1"/>
  <c r="Y1545" i="1" s="1"/>
  <c r="AC1545" i="1" s="1"/>
  <c r="AD1545" i="1" s="1"/>
  <c r="K1541" i="1"/>
  <c r="W1541" i="1"/>
  <c r="X1541" i="1" s="1"/>
  <c r="Y1541" i="1" s="1"/>
  <c r="AC1541" i="1" s="1"/>
  <c r="AD1541" i="1" s="1"/>
  <c r="K1537" i="1"/>
  <c r="W1537" i="1"/>
  <c r="X1537" i="1" s="1"/>
  <c r="Y1537" i="1" s="1"/>
  <c r="AC1537" i="1" s="1"/>
  <c r="AD1537" i="1" s="1"/>
  <c r="K1533" i="1"/>
  <c r="W1533" i="1"/>
  <c r="X1533" i="1" s="1"/>
  <c r="Y1533" i="1" s="1"/>
  <c r="AC1533" i="1" s="1"/>
  <c r="AD1533" i="1" s="1"/>
  <c r="K1529" i="1"/>
  <c r="W1529" i="1"/>
  <c r="X1529" i="1" s="1"/>
  <c r="Y1529" i="1" s="1"/>
  <c r="AC1529" i="1" s="1"/>
  <c r="AD1529" i="1" s="1"/>
  <c r="K1525" i="1"/>
  <c r="W1525" i="1"/>
  <c r="X1525" i="1" s="1"/>
  <c r="Y1525" i="1" s="1"/>
  <c r="AC1525" i="1" s="1"/>
  <c r="AD1525" i="1" s="1"/>
  <c r="K1521" i="1"/>
  <c r="W1521" i="1"/>
  <c r="X1521" i="1" s="1"/>
  <c r="Y1521" i="1" s="1"/>
  <c r="AC1521" i="1" s="1"/>
  <c r="AD1521" i="1" s="1"/>
  <c r="K1517" i="1"/>
  <c r="W1517" i="1"/>
  <c r="X1517" i="1" s="1"/>
  <c r="Y1517" i="1" s="1"/>
  <c r="AC1517" i="1" s="1"/>
  <c r="AD1517" i="1" s="1"/>
  <c r="K1513" i="1"/>
  <c r="W1513" i="1"/>
  <c r="X1513" i="1" s="1"/>
  <c r="Y1513" i="1" s="1"/>
  <c r="AC1513" i="1" s="1"/>
  <c r="AD1513" i="1" s="1"/>
  <c r="K1509" i="1"/>
  <c r="W1509" i="1"/>
  <c r="X1509" i="1" s="1"/>
  <c r="Y1509" i="1" s="1"/>
  <c r="AC1509" i="1" s="1"/>
  <c r="AD1509" i="1" s="1"/>
  <c r="K1505" i="1"/>
  <c r="W1505" i="1"/>
  <c r="X1505" i="1" s="1"/>
  <c r="Y1505" i="1" s="1"/>
  <c r="AC1505" i="1" s="1"/>
  <c r="AD1505" i="1" s="1"/>
  <c r="K1501" i="1"/>
  <c r="W1501" i="1"/>
  <c r="X1501" i="1" s="1"/>
  <c r="Y1501" i="1" s="1"/>
  <c r="AC1501" i="1" s="1"/>
  <c r="AD1501" i="1" s="1"/>
  <c r="K1497" i="1"/>
  <c r="W1497" i="1"/>
  <c r="X1497" i="1" s="1"/>
  <c r="Y1497" i="1" s="1"/>
  <c r="AC1497" i="1" s="1"/>
  <c r="AD1497" i="1" s="1"/>
  <c r="K1493" i="1"/>
  <c r="W1493" i="1"/>
  <c r="X1493" i="1" s="1"/>
  <c r="Y1493" i="1" s="1"/>
  <c r="AC1493" i="1" s="1"/>
  <c r="AD1493" i="1" s="1"/>
  <c r="K1489" i="1"/>
  <c r="W1489" i="1"/>
  <c r="X1489" i="1" s="1"/>
  <c r="Y1489" i="1" s="1"/>
  <c r="AC1489" i="1" s="1"/>
  <c r="AD1489" i="1" s="1"/>
  <c r="K1485" i="1"/>
  <c r="W1485" i="1"/>
  <c r="X1485" i="1" s="1"/>
  <c r="Y1485" i="1" s="1"/>
  <c r="AC1485" i="1" s="1"/>
  <c r="AD1485" i="1" s="1"/>
  <c r="K1481" i="1"/>
  <c r="W1481" i="1"/>
  <c r="X1481" i="1" s="1"/>
  <c r="Y1481" i="1" s="1"/>
  <c r="AC1481" i="1" s="1"/>
  <c r="AD1481" i="1" s="1"/>
  <c r="K1477" i="1"/>
  <c r="W1477" i="1"/>
  <c r="X1477" i="1" s="1"/>
  <c r="Y1477" i="1" s="1"/>
  <c r="AC1477" i="1" s="1"/>
  <c r="AD1477" i="1" s="1"/>
  <c r="K1473" i="1"/>
  <c r="W1473" i="1"/>
  <c r="X1473" i="1" s="1"/>
  <c r="Y1473" i="1" s="1"/>
  <c r="AC1473" i="1" s="1"/>
  <c r="AD1473" i="1" s="1"/>
  <c r="K1469" i="1"/>
  <c r="W1469" i="1"/>
  <c r="X1469" i="1" s="1"/>
  <c r="Y1469" i="1" s="1"/>
  <c r="AC1469" i="1" s="1"/>
  <c r="AD1469" i="1" s="1"/>
  <c r="K1465" i="1"/>
  <c r="W1465" i="1"/>
  <c r="X1465" i="1" s="1"/>
  <c r="Y1465" i="1" s="1"/>
  <c r="AC1465" i="1" s="1"/>
  <c r="AD1465" i="1" s="1"/>
  <c r="K1461" i="1"/>
  <c r="W1461" i="1"/>
  <c r="X1461" i="1" s="1"/>
  <c r="Y1461" i="1" s="1"/>
  <c r="AC1461" i="1" s="1"/>
  <c r="AD1461" i="1" s="1"/>
  <c r="K1457" i="1"/>
  <c r="W1457" i="1"/>
  <c r="X1457" i="1" s="1"/>
  <c r="Y1457" i="1" s="1"/>
  <c r="AC1457" i="1" s="1"/>
  <c r="AD1457" i="1" s="1"/>
  <c r="K1453" i="1"/>
  <c r="W1453" i="1"/>
  <c r="X1453" i="1" s="1"/>
  <c r="Y1453" i="1" s="1"/>
  <c r="AC1453" i="1" s="1"/>
  <c r="AD1453" i="1" s="1"/>
  <c r="K1449" i="1"/>
  <c r="W1449" i="1"/>
  <c r="X1449" i="1" s="1"/>
  <c r="Y1449" i="1" s="1"/>
  <c r="AC1449" i="1" s="1"/>
  <c r="AD1449" i="1" s="1"/>
  <c r="K1445" i="1"/>
  <c r="W1445" i="1"/>
  <c r="X1445" i="1" s="1"/>
  <c r="Y1445" i="1" s="1"/>
  <c r="AC1445" i="1" s="1"/>
  <c r="AD1445" i="1" s="1"/>
  <c r="K1441" i="1"/>
  <c r="W1441" i="1"/>
  <c r="X1441" i="1" s="1"/>
  <c r="Y1441" i="1" s="1"/>
  <c r="AC1441" i="1" s="1"/>
  <c r="AD1441" i="1" s="1"/>
  <c r="K1437" i="1"/>
  <c r="W1437" i="1"/>
  <c r="X1437" i="1" s="1"/>
  <c r="Y1437" i="1" s="1"/>
  <c r="AC1437" i="1" s="1"/>
  <c r="AD1437" i="1" s="1"/>
  <c r="K1433" i="1"/>
  <c r="W1433" i="1"/>
  <c r="X1433" i="1" s="1"/>
  <c r="Y1433" i="1" s="1"/>
  <c r="AC1433" i="1" s="1"/>
  <c r="AD1433" i="1" s="1"/>
  <c r="K1429" i="1"/>
  <c r="W1429" i="1"/>
  <c r="X1429" i="1" s="1"/>
  <c r="Y1429" i="1" s="1"/>
  <c r="AC1429" i="1" s="1"/>
  <c r="AD1429" i="1" s="1"/>
  <c r="K1425" i="1"/>
  <c r="W1425" i="1"/>
  <c r="X1425" i="1" s="1"/>
  <c r="Y1425" i="1" s="1"/>
  <c r="AC1425" i="1" s="1"/>
  <c r="AD1425" i="1" s="1"/>
  <c r="K1421" i="1"/>
  <c r="W1421" i="1"/>
  <c r="X1421" i="1" s="1"/>
  <c r="Y1421" i="1" s="1"/>
  <c r="AC1421" i="1" s="1"/>
  <c r="AD1421" i="1" s="1"/>
  <c r="K1417" i="1"/>
  <c r="W1417" i="1"/>
  <c r="X1417" i="1" s="1"/>
  <c r="Y1417" i="1" s="1"/>
  <c r="AC1417" i="1" s="1"/>
  <c r="AD1417" i="1" s="1"/>
  <c r="K1413" i="1"/>
  <c r="W1413" i="1"/>
  <c r="X1413" i="1" s="1"/>
  <c r="Y1413" i="1" s="1"/>
  <c r="AC1413" i="1" s="1"/>
  <c r="AD1413" i="1" s="1"/>
  <c r="K1409" i="1"/>
  <c r="W1409" i="1"/>
  <c r="X1409" i="1" s="1"/>
  <c r="Y1409" i="1" s="1"/>
  <c r="AC1409" i="1" s="1"/>
  <c r="AD1409" i="1" s="1"/>
  <c r="K1405" i="1"/>
  <c r="W1405" i="1"/>
  <c r="X1405" i="1" s="1"/>
  <c r="Y1405" i="1" s="1"/>
  <c r="AC1405" i="1" s="1"/>
  <c r="AD1405" i="1" s="1"/>
  <c r="K1401" i="1"/>
  <c r="W1401" i="1"/>
  <c r="X1401" i="1" s="1"/>
  <c r="Y1401" i="1" s="1"/>
  <c r="AC1401" i="1" s="1"/>
  <c r="AD1401" i="1" s="1"/>
  <c r="K1397" i="1"/>
  <c r="W1397" i="1"/>
  <c r="X1397" i="1" s="1"/>
  <c r="Y1397" i="1" s="1"/>
  <c r="AC1397" i="1" s="1"/>
  <c r="AD1397" i="1" s="1"/>
  <c r="K1393" i="1"/>
  <c r="W1393" i="1"/>
  <c r="X1393" i="1" s="1"/>
  <c r="Y1393" i="1" s="1"/>
  <c r="AC1393" i="1" s="1"/>
  <c r="AD1393" i="1" s="1"/>
  <c r="K1389" i="1"/>
  <c r="W1389" i="1"/>
  <c r="X1389" i="1" s="1"/>
  <c r="Y1389" i="1" s="1"/>
  <c r="AC1389" i="1" s="1"/>
  <c r="AD1389" i="1" s="1"/>
  <c r="K1385" i="1"/>
  <c r="W1385" i="1"/>
  <c r="X1385" i="1" s="1"/>
  <c r="Y1385" i="1" s="1"/>
  <c r="AC1385" i="1" s="1"/>
  <c r="AD1385" i="1" s="1"/>
  <c r="K1381" i="1"/>
  <c r="W1381" i="1"/>
  <c r="X1381" i="1" s="1"/>
  <c r="Y1381" i="1" s="1"/>
  <c r="AC1381" i="1" s="1"/>
  <c r="AD1381" i="1" s="1"/>
  <c r="K1377" i="1"/>
  <c r="W1377" i="1"/>
  <c r="X1377" i="1" s="1"/>
  <c r="Y1377" i="1" s="1"/>
  <c r="AC1377" i="1" s="1"/>
  <c r="AD1377" i="1" s="1"/>
  <c r="K1373" i="1"/>
  <c r="W1373" i="1"/>
  <c r="X1373" i="1" s="1"/>
  <c r="Y1373" i="1" s="1"/>
  <c r="AC1373" i="1" s="1"/>
  <c r="AD1373" i="1" s="1"/>
  <c r="K1369" i="1"/>
  <c r="W1369" i="1"/>
  <c r="X1369" i="1" s="1"/>
  <c r="Y1369" i="1" s="1"/>
  <c r="AC1369" i="1" s="1"/>
  <c r="AD1369" i="1" s="1"/>
  <c r="K1365" i="1"/>
  <c r="W1365" i="1"/>
  <c r="X1365" i="1" s="1"/>
  <c r="Y1365" i="1" s="1"/>
  <c r="AC1365" i="1" s="1"/>
  <c r="AD1365" i="1" s="1"/>
  <c r="K1361" i="1"/>
  <c r="W1361" i="1"/>
  <c r="X1361" i="1" s="1"/>
  <c r="Y1361" i="1" s="1"/>
  <c r="AC1361" i="1" s="1"/>
  <c r="AD1361" i="1" s="1"/>
  <c r="K1357" i="1"/>
  <c r="W1357" i="1"/>
  <c r="X1357" i="1" s="1"/>
  <c r="Y1357" i="1" s="1"/>
  <c r="AC1357" i="1" s="1"/>
  <c r="AD1357" i="1" s="1"/>
  <c r="K1353" i="1"/>
  <c r="W1353" i="1"/>
  <c r="X1353" i="1" s="1"/>
  <c r="Y1353" i="1" s="1"/>
  <c r="AC1353" i="1" s="1"/>
  <c r="AD1353" i="1" s="1"/>
  <c r="K1349" i="1"/>
  <c r="W1349" i="1"/>
  <c r="X1349" i="1" s="1"/>
  <c r="Y1349" i="1" s="1"/>
  <c r="AC1349" i="1" s="1"/>
  <c r="AD1349" i="1" s="1"/>
  <c r="K1345" i="1"/>
  <c r="W1345" i="1"/>
  <c r="X1345" i="1" s="1"/>
  <c r="Y1345" i="1" s="1"/>
  <c r="AC1345" i="1" s="1"/>
  <c r="AD1345" i="1" s="1"/>
  <c r="K1341" i="1"/>
  <c r="W1341" i="1"/>
  <c r="X1341" i="1" s="1"/>
  <c r="Y1341" i="1" s="1"/>
  <c r="AC1341" i="1" s="1"/>
  <c r="AD1341" i="1" s="1"/>
  <c r="K1337" i="1"/>
  <c r="W1337" i="1"/>
  <c r="X1337" i="1" s="1"/>
  <c r="Y1337" i="1" s="1"/>
  <c r="AC1337" i="1" s="1"/>
  <c r="AD1337" i="1" s="1"/>
  <c r="K1333" i="1"/>
  <c r="W1333" i="1"/>
  <c r="X1333" i="1" s="1"/>
  <c r="Y1333" i="1" s="1"/>
  <c r="AC1333" i="1" s="1"/>
  <c r="AD1333" i="1" s="1"/>
  <c r="K1329" i="1"/>
  <c r="W1329" i="1"/>
  <c r="X1329" i="1" s="1"/>
  <c r="Y1329" i="1" s="1"/>
  <c r="AC1329" i="1" s="1"/>
  <c r="AD1329" i="1" s="1"/>
  <c r="K1325" i="1"/>
  <c r="W1325" i="1"/>
  <c r="X1325" i="1" s="1"/>
  <c r="Y1325" i="1" s="1"/>
  <c r="AC1325" i="1" s="1"/>
  <c r="AD1325" i="1" s="1"/>
  <c r="K1321" i="1"/>
  <c r="W1321" i="1"/>
  <c r="X1321" i="1" s="1"/>
  <c r="Y1321" i="1" s="1"/>
  <c r="AC1321" i="1" s="1"/>
  <c r="AD1321" i="1" s="1"/>
  <c r="K1317" i="1"/>
  <c r="W1317" i="1"/>
  <c r="X1317" i="1" s="1"/>
  <c r="Y1317" i="1" s="1"/>
  <c r="AC1317" i="1" s="1"/>
  <c r="AD1317" i="1" s="1"/>
  <c r="K1313" i="1"/>
  <c r="W1313" i="1"/>
  <c r="X1313" i="1" s="1"/>
  <c r="Y1313" i="1" s="1"/>
  <c r="AC1313" i="1" s="1"/>
  <c r="AD1313" i="1" s="1"/>
  <c r="K1309" i="1"/>
  <c r="W1309" i="1"/>
  <c r="X1309" i="1" s="1"/>
  <c r="Y1309" i="1" s="1"/>
  <c r="AC1309" i="1" s="1"/>
  <c r="AD1309" i="1" s="1"/>
  <c r="K1305" i="1"/>
  <c r="W1305" i="1"/>
  <c r="X1305" i="1" s="1"/>
  <c r="Y1305" i="1" s="1"/>
  <c r="AC1305" i="1" s="1"/>
  <c r="AD1305" i="1" s="1"/>
  <c r="K1301" i="1"/>
  <c r="W1301" i="1"/>
  <c r="X1301" i="1" s="1"/>
  <c r="Y1301" i="1" s="1"/>
  <c r="AC1301" i="1" s="1"/>
  <c r="AD1301" i="1" s="1"/>
  <c r="K1297" i="1"/>
  <c r="W1297" i="1"/>
  <c r="X1297" i="1" s="1"/>
  <c r="Y1297" i="1" s="1"/>
  <c r="AC1297" i="1" s="1"/>
  <c r="AD1297" i="1" s="1"/>
  <c r="K1293" i="1"/>
  <c r="W1293" i="1"/>
  <c r="X1293" i="1" s="1"/>
  <c r="Y1293" i="1" s="1"/>
  <c r="AC1293" i="1" s="1"/>
  <c r="AD1293" i="1" s="1"/>
  <c r="K1289" i="1"/>
  <c r="W1289" i="1"/>
  <c r="X1289" i="1" s="1"/>
  <c r="Y1289" i="1" s="1"/>
  <c r="AC1289" i="1" s="1"/>
  <c r="AD1289" i="1" s="1"/>
  <c r="K1285" i="1"/>
  <c r="W1285" i="1"/>
  <c r="X1285" i="1" s="1"/>
  <c r="Y1285" i="1" s="1"/>
  <c r="AC1285" i="1" s="1"/>
  <c r="AD1285" i="1" s="1"/>
  <c r="K1281" i="1"/>
  <c r="W1281" i="1"/>
  <c r="X1281" i="1" s="1"/>
  <c r="Y1281" i="1" s="1"/>
  <c r="AC1281" i="1" s="1"/>
  <c r="AD1281" i="1" s="1"/>
  <c r="K1277" i="1"/>
  <c r="W1277" i="1"/>
  <c r="X1277" i="1" s="1"/>
  <c r="Y1277" i="1" s="1"/>
  <c r="AC1277" i="1" s="1"/>
  <c r="AD1277" i="1" s="1"/>
  <c r="K1273" i="1"/>
  <c r="W1273" i="1"/>
  <c r="X1273" i="1" s="1"/>
  <c r="Y1273" i="1" s="1"/>
  <c r="AC1273" i="1" s="1"/>
  <c r="AD1273" i="1" s="1"/>
  <c r="K1269" i="1"/>
  <c r="W1269" i="1"/>
  <c r="X1269" i="1" s="1"/>
  <c r="Y1269" i="1" s="1"/>
  <c r="AC1269" i="1" s="1"/>
  <c r="AD1269" i="1" s="1"/>
  <c r="K1265" i="1"/>
  <c r="W1265" i="1"/>
  <c r="X1265" i="1" s="1"/>
  <c r="Y1265" i="1" s="1"/>
  <c r="AC1265" i="1" s="1"/>
  <c r="AD1265" i="1" s="1"/>
  <c r="K1261" i="1"/>
  <c r="W1261" i="1"/>
  <c r="X1261" i="1" s="1"/>
  <c r="Y1261" i="1" s="1"/>
  <c r="AC1261" i="1" s="1"/>
  <c r="AD1261" i="1" s="1"/>
  <c r="K1257" i="1"/>
  <c r="W1257" i="1"/>
  <c r="X1257" i="1" s="1"/>
  <c r="Y1257" i="1" s="1"/>
  <c r="AC1257" i="1" s="1"/>
  <c r="AD1257" i="1" s="1"/>
  <c r="K1253" i="1"/>
  <c r="W1253" i="1"/>
  <c r="X1253" i="1" s="1"/>
  <c r="Y1253" i="1" s="1"/>
  <c r="AC1253" i="1" s="1"/>
  <c r="AD1253" i="1" s="1"/>
  <c r="K1249" i="1"/>
  <c r="W1249" i="1"/>
  <c r="X1249" i="1" s="1"/>
  <c r="Y1249" i="1" s="1"/>
  <c r="AC1249" i="1" s="1"/>
  <c r="AD1249" i="1" s="1"/>
  <c r="K1245" i="1"/>
  <c r="W1245" i="1"/>
  <c r="X1245" i="1" s="1"/>
  <c r="Y1245" i="1" s="1"/>
  <c r="AC1245" i="1" s="1"/>
  <c r="AD1245" i="1" s="1"/>
  <c r="K1241" i="1"/>
  <c r="W1241" i="1"/>
  <c r="X1241" i="1" s="1"/>
  <c r="Y1241" i="1" s="1"/>
  <c r="AC1241" i="1" s="1"/>
  <c r="AD1241" i="1" s="1"/>
  <c r="K1237" i="1"/>
  <c r="W1237" i="1"/>
  <c r="X1237" i="1" s="1"/>
  <c r="Y1237" i="1" s="1"/>
  <c r="AC1237" i="1" s="1"/>
  <c r="AD1237" i="1" s="1"/>
  <c r="K1233" i="1"/>
  <c r="W1233" i="1"/>
  <c r="X1233" i="1" s="1"/>
  <c r="Y1233" i="1" s="1"/>
  <c r="AC1233" i="1" s="1"/>
  <c r="AD1233" i="1" s="1"/>
  <c r="K1229" i="1"/>
  <c r="W1229" i="1"/>
  <c r="X1229" i="1" s="1"/>
  <c r="Y1229" i="1" s="1"/>
  <c r="AC1229" i="1" s="1"/>
  <c r="AD1229" i="1" s="1"/>
  <c r="K1225" i="1"/>
  <c r="W1225" i="1"/>
  <c r="X1225" i="1" s="1"/>
  <c r="Y1225" i="1" s="1"/>
  <c r="AC1225" i="1" s="1"/>
  <c r="AD1225" i="1" s="1"/>
  <c r="K1221" i="1"/>
  <c r="W1221" i="1"/>
  <c r="X1221" i="1" s="1"/>
  <c r="Y1221" i="1" s="1"/>
  <c r="AC1221" i="1" s="1"/>
  <c r="AD1221" i="1" s="1"/>
  <c r="K1217" i="1"/>
  <c r="W1217" i="1"/>
  <c r="X1217" i="1" s="1"/>
  <c r="Y1217" i="1" s="1"/>
  <c r="AC1217" i="1" s="1"/>
  <c r="AD1217" i="1" s="1"/>
  <c r="K1213" i="1"/>
  <c r="W1213" i="1"/>
  <c r="X1213" i="1" s="1"/>
  <c r="Y1213" i="1" s="1"/>
  <c r="AC1213" i="1" s="1"/>
  <c r="AD1213" i="1" s="1"/>
  <c r="K1209" i="1"/>
  <c r="W1209" i="1"/>
  <c r="X1209" i="1" s="1"/>
  <c r="Y1209" i="1" s="1"/>
  <c r="AC1209" i="1" s="1"/>
  <c r="AD1209" i="1" s="1"/>
  <c r="K1205" i="1"/>
  <c r="W1205" i="1"/>
  <c r="X1205" i="1" s="1"/>
  <c r="Y1205" i="1" s="1"/>
  <c r="AC1205" i="1" s="1"/>
  <c r="AD1205" i="1" s="1"/>
  <c r="K1201" i="1"/>
  <c r="W1201" i="1"/>
  <c r="X1201" i="1" s="1"/>
  <c r="Y1201" i="1" s="1"/>
  <c r="AC1201" i="1" s="1"/>
  <c r="AD1201" i="1" s="1"/>
  <c r="K1197" i="1"/>
  <c r="W1197" i="1"/>
  <c r="X1197" i="1" s="1"/>
  <c r="Y1197" i="1" s="1"/>
  <c r="AC1197" i="1" s="1"/>
  <c r="AD1197" i="1" s="1"/>
  <c r="K1193" i="1"/>
  <c r="W1193" i="1"/>
  <c r="X1193" i="1" s="1"/>
  <c r="Y1193" i="1" s="1"/>
  <c r="AC1193" i="1" s="1"/>
  <c r="AD1193" i="1" s="1"/>
  <c r="K1189" i="1"/>
  <c r="W1189" i="1"/>
  <c r="X1189" i="1" s="1"/>
  <c r="Y1189" i="1" s="1"/>
  <c r="AC1189" i="1" s="1"/>
  <c r="AD1189" i="1" s="1"/>
  <c r="K1185" i="1"/>
  <c r="W1185" i="1"/>
  <c r="X1185" i="1" s="1"/>
  <c r="Y1185" i="1" s="1"/>
  <c r="AC1185" i="1" s="1"/>
  <c r="AD1185" i="1" s="1"/>
  <c r="K1181" i="1"/>
  <c r="W1181" i="1"/>
  <c r="X1181" i="1" s="1"/>
  <c r="Y1181" i="1" s="1"/>
  <c r="AC1181" i="1" s="1"/>
  <c r="AD1181" i="1" s="1"/>
  <c r="K1177" i="1"/>
  <c r="W1177" i="1"/>
  <c r="X1177" i="1" s="1"/>
  <c r="Y1177" i="1" s="1"/>
  <c r="AC1177" i="1" s="1"/>
  <c r="AD1177" i="1" s="1"/>
  <c r="K1173" i="1"/>
  <c r="W1173" i="1"/>
  <c r="X1173" i="1" s="1"/>
  <c r="Y1173" i="1" s="1"/>
  <c r="AC1173" i="1" s="1"/>
  <c r="AD1173" i="1" s="1"/>
  <c r="K1169" i="1"/>
  <c r="W1169" i="1"/>
  <c r="X1169" i="1" s="1"/>
  <c r="Y1169" i="1" s="1"/>
  <c r="AC1169" i="1" s="1"/>
  <c r="AD1169" i="1" s="1"/>
  <c r="K1165" i="1"/>
  <c r="W1165" i="1"/>
  <c r="X1165" i="1" s="1"/>
  <c r="Y1165" i="1" s="1"/>
  <c r="AC1165" i="1" s="1"/>
  <c r="AD1165" i="1" s="1"/>
  <c r="K1161" i="1"/>
  <c r="W1161" i="1"/>
  <c r="X1161" i="1" s="1"/>
  <c r="Y1161" i="1" s="1"/>
  <c r="AC1161" i="1" s="1"/>
  <c r="AD1161" i="1" s="1"/>
  <c r="K1157" i="1"/>
  <c r="W1157" i="1"/>
  <c r="X1157" i="1" s="1"/>
  <c r="Y1157" i="1" s="1"/>
  <c r="AC1157" i="1" s="1"/>
  <c r="AD1157" i="1" s="1"/>
  <c r="K1153" i="1"/>
  <c r="W1153" i="1"/>
  <c r="X1153" i="1" s="1"/>
  <c r="Y1153" i="1" s="1"/>
  <c r="AC1153" i="1" s="1"/>
  <c r="AD1153" i="1" s="1"/>
  <c r="K1149" i="1"/>
  <c r="W1149" i="1"/>
  <c r="X1149" i="1" s="1"/>
  <c r="Y1149" i="1" s="1"/>
  <c r="AC1149" i="1" s="1"/>
  <c r="AD1149" i="1" s="1"/>
  <c r="K1145" i="1"/>
  <c r="W1145" i="1"/>
  <c r="X1145" i="1" s="1"/>
  <c r="Y1145" i="1" s="1"/>
  <c r="AC1145" i="1" s="1"/>
  <c r="AD1145" i="1" s="1"/>
  <c r="K1141" i="1"/>
  <c r="W1141" i="1"/>
  <c r="X1141" i="1" s="1"/>
  <c r="Y1141" i="1" s="1"/>
  <c r="AC1141" i="1" s="1"/>
  <c r="AD1141" i="1" s="1"/>
  <c r="K1137" i="1"/>
  <c r="W1137" i="1"/>
  <c r="X1137" i="1" s="1"/>
  <c r="Y1137" i="1" s="1"/>
  <c r="AC1137" i="1" s="1"/>
  <c r="AD1137" i="1" s="1"/>
  <c r="K1133" i="1"/>
  <c r="W1133" i="1"/>
  <c r="X1133" i="1" s="1"/>
  <c r="Y1133" i="1" s="1"/>
  <c r="AC1133" i="1" s="1"/>
  <c r="AD1133" i="1" s="1"/>
  <c r="K1129" i="1"/>
  <c r="W1129" i="1"/>
  <c r="X1129" i="1" s="1"/>
  <c r="Y1129" i="1" s="1"/>
  <c r="AC1129" i="1" s="1"/>
  <c r="AD1129" i="1" s="1"/>
  <c r="K1125" i="1"/>
  <c r="W1125" i="1"/>
  <c r="X1125" i="1" s="1"/>
  <c r="Y1125" i="1" s="1"/>
  <c r="AC1125" i="1" s="1"/>
  <c r="AD1125" i="1" s="1"/>
  <c r="K1121" i="1"/>
  <c r="W1121" i="1"/>
  <c r="X1121" i="1" s="1"/>
  <c r="Y1121" i="1" s="1"/>
  <c r="AC1121" i="1" s="1"/>
  <c r="AD1121" i="1" s="1"/>
  <c r="K1117" i="1"/>
  <c r="W1117" i="1"/>
  <c r="X1117" i="1" s="1"/>
  <c r="Y1117" i="1" s="1"/>
  <c r="AC1117" i="1" s="1"/>
  <c r="AD1117" i="1" s="1"/>
  <c r="K1113" i="1"/>
  <c r="W1113" i="1"/>
  <c r="X1113" i="1" s="1"/>
  <c r="Y1113" i="1" s="1"/>
  <c r="AC1113" i="1" s="1"/>
  <c r="AD1113" i="1" s="1"/>
  <c r="K1109" i="1"/>
  <c r="W1109" i="1"/>
  <c r="X1109" i="1" s="1"/>
  <c r="Y1109" i="1" s="1"/>
  <c r="AC1109" i="1" s="1"/>
  <c r="AD1109" i="1" s="1"/>
  <c r="K1105" i="1"/>
  <c r="W1105" i="1"/>
  <c r="X1105" i="1" s="1"/>
  <c r="Y1105" i="1" s="1"/>
  <c r="AC1105" i="1" s="1"/>
  <c r="AD1105" i="1" s="1"/>
  <c r="K1101" i="1"/>
  <c r="W1101" i="1"/>
  <c r="X1101" i="1" s="1"/>
  <c r="Y1101" i="1" s="1"/>
  <c r="AC1101" i="1" s="1"/>
  <c r="AD1101" i="1" s="1"/>
  <c r="K1097" i="1"/>
  <c r="W1097" i="1"/>
  <c r="X1097" i="1" s="1"/>
  <c r="Y1097" i="1" s="1"/>
  <c r="AC1097" i="1" s="1"/>
  <c r="AD1097" i="1" s="1"/>
  <c r="K1093" i="1"/>
  <c r="W1093" i="1"/>
  <c r="X1093" i="1" s="1"/>
  <c r="Y1093" i="1" s="1"/>
  <c r="AC1093" i="1" s="1"/>
  <c r="AD1093" i="1" s="1"/>
  <c r="K1089" i="1"/>
  <c r="W1089" i="1"/>
  <c r="X1089" i="1" s="1"/>
  <c r="Y1089" i="1" s="1"/>
  <c r="AC1089" i="1" s="1"/>
  <c r="AD1089" i="1" s="1"/>
  <c r="K1085" i="1"/>
  <c r="W1085" i="1"/>
  <c r="X1085" i="1" s="1"/>
  <c r="Y1085" i="1" s="1"/>
  <c r="AC1085" i="1" s="1"/>
  <c r="AD1085" i="1" s="1"/>
  <c r="K1081" i="1"/>
  <c r="W1081" i="1"/>
  <c r="X1081" i="1" s="1"/>
  <c r="Y1081" i="1" s="1"/>
  <c r="AC1081" i="1" s="1"/>
  <c r="AD1081" i="1" s="1"/>
  <c r="K1077" i="1"/>
  <c r="W1077" i="1"/>
  <c r="X1077" i="1" s="1"/>
  <c r="Y1077" i="1" s="1"/>
  <c r="AC1077" i="1" s="1"/>
  <c r="AD1077" i="1" s="1"/>
  <c r="K1073" i="1"/>
  <c r="W1073" i="1"/>
  <c r="X1073" i="1" s="1"/>
  <c r="Y1073" i="1" s="1"/>
  <c r="AC1073" i="1" s="1"/>
  <c r="AD1073" i="1" s="1"/>
  <c r="K1069" i="1"/>
  <c r="W1069" i="1"/>
  <c r="X1069" i="1" s="1"/>
  <c r="Y1069" i="1" s="1"/>
  <c r="AC1069" i="1" s="1"/>
  <c r="AD1069" i="1" s="1"/>
  <c r="K1065" i="1"/>
  <c r="W1065" i="1"/>
  <c r="X1065" i="1" s="1"/>
  <c r="Y1065" i="1" s="1"/>
  <c r="AC1065" i="1" s="1"/>
  <c r="AD1065" i="1" s="1"/>
  <c r="K1061" i="1"/>
  <c r="W1061" i="1"/>
  <c r="X1061" i="1" s="1"/>
  <c r="Y1061" i="1" s="1"/>
  <c r="AC1061" i="1" s="1"/>
  <c r="AD1061" i="1" s="1"/>
  <c r="K1057" i="1"/>
  <c r="W1057" i="1"/>
  <c r="X1057" i="1" s="1"/>
  <c r="Y1057" i="1" s="1"/>
  <c r="AC1057" i="1" s="1"/>
  <c r="AD1057" i="1" s="1"/>
  <c r="K1053" i="1"/>
  <c r="W1053" i="1"/>
  <c r="X1053" i="1" s="1"/>
  <c r="Y1053" i="1" s="1"/>
  <c r="AC1053" i="1" s="1"/>
  <c r="AD1053" i="1" s="1"/>
  <c r="K1049" i="1"/>
  <c r="W1049" i="1"/>
  <c r="X1049" i="1" s="1"/>
  <c r="Y1049" i="1" s="1"/>
  <c r="AC1049" i="1" s="1"/>
  <c r="AD1049" i="1" s="1"/>
  <c r="K1045" i="1"/>
  <c r="W1045" i="1"/>
  <c r="X1045" i="1" s="1"/>
  <c r="Y1045" i="1" s="1"/>
  <c r="AC1045" i="1" s="1"/>
  <c r="AD1045" i="1" s="1"/>
  <c r="K1041" i="1"/>
  <c r="W1041" i="1"/>
  <c r="X1041" i="1" s="1"/>
  <c r="Y1041" i="1" s="1"/>
  <c r="AC1041" i="1" s="1"/>
  <c r="AD1041" i="1" s="1"/>
  <c r="K1037" i="1"/>
  <c r="W1037" i="1"/>
  <c r="X1037" i="1" s="1"/>
  <c r="Y1037" i="1" s="1"/>
  <c r="AC1037" i="1" s="1"/>
  <c r="AD1037" i="1" s="1"/>
  <c r="K1033" i="1"/>
  <c r="W1033" i="1"/>
  <c r="X1033" i="1" s="1"/>
  <c r="Y1033" i="1" s="1"/>
  <c r="AC1033" i="1" s="1"/>
  <c r="AD1033" i="1" s="1"/>
  <c r="K1029" i="1"/>
  <c r="W1029" i="1"/>
  <c r="X1029" i="1" s="1"/>
  <c r="Y1029" i="1" s="1"/>
  <c r="AC1029" i="1" s="1"/>
  <c r="AD1029" i="1" s="1"/>
  <c r="K1025" i="1"/>
  <c r="W1025" i="1"/>
  <c r="X1025" i="1" s="1"/>
  <c r="Y1025" i="1" s="1"/>
  <c r="AC1025" i="1" s="1"/>
  <c r="AD1025" i="1" s="1"/>
  <c r="K1021" i="1"/>
  <c r="W1021" i="1"/>
  <c r="X1021" i="1" s="1"/>
  <c r="Y1021" i="1" s="1"/>
  <c r="AC1021" i="1" s="1"/>
  <c r="AD1021" i="1" s="1"/>
  <c r="K1017" i="1"/>
  <c r="W1017" i="1"/>
  <c r="X1017" i="1" s="1"/>
  <c r="Y1017" i="1" s="1"/>
  <c r="AC1017" i="1" s="1"/>
  <c r="AD1017" i="1" s="1"/>
  <c r="K1013" i="1"/>
  <c r="W1013" i="1"/>
  <c r="X1013" i="1" s="1"/>
  <c r="Y1013" i="1" s="1"/>
  <c r="AC1013" i="1" s="1"/>
  <c r="AD1013" i="1" s="1"/>
  <c r="K1009" i="1"/>
  <c r="W1009" i="1"/>
  <c r="X1009" i="1" s="1"/>
  <c r="Y1009" i="1" s="1"/>
  <c r="AC1009" i="1" s="1"/>
  <c r="AD1009" i="1" s="1"/>
  <c r="K1005" i="1"/>
  <c r="W1005" i="1"/>
  <c r="X1005" i="1" s="1"/>
  <c r="Y1005" i="1" s="1"/>
  <c r="AC1005" i="1" s="1"/>
  <c r="AD1005" i="1" s="1"/>
  <c r="K1001" i="1"/>
  <c r="W1001" i="1"/>
  <c r="X1001" i="1" s="1"/>
  <c r="Y1001" i="1" s="1"/>
  <c r="AC1001" i="1" s="1"/>
  <c r="AD1001" i="1" s="1"/>
  <c r="K997" i="1"/>
  <c r="W997" i="1"/>
  <c r="X997" i="1" s="1"/>
  <c r="Y997" i="1" s="1"/>
  <c r="AC997" i="1" s="1"/>
  <c r="AD997" i="1" s="1"/>
  <c r="K993" i="1"/>
  <c r="W993" i="1"/>
  <c r="X993" i="1" s="1"/>
  <c r="Y993" i="1" s="1"/>
  <c r="AC993" i="1" s="1"/>
  <c r="AD993" i="1" s="1"/>
  <c r="K989" i="1"/>
  <c r="W989" i="1"/>
  <c r="X989" i="1" s="1"/>
  <c r="Y989" i="1" s="1"/>
  <c r="AC989" i="1" s="1"/>
  <c r="AD989" i="1" s="1"/>
  <c r="K985" i="1"/>
  <c r="W985" i="1"/>
  <c r="X985" i="1" s="1"/>
  <c r="Y985" i="1" s="1"/>
  <c r="AC985" i="1" s="1"/>
  <c r="AD985" i="1" s="1"/>
  <c r="K981" i="1"/>
  <c r="W981" i="1"/>
  <c r="X981" i="1" s="1"/>
  <c r="Y981" i="1" s="1"/>
  <c r="AC981" i="1" s="1"/>
  <c r="AD981" i="1" s="1"/>
  <c r="K977" i="1"/>
  <c r="W977" i="1"/>
  <c r="X977" i="1" s="1"/>
  <c r="Y977" i="1" s="1"/>
  <c r="AC977" i="1" s="1"/>
  <c r="AD977" i="1" s="1"/>
  <c r="K973" i="1"/>
  <c r="W973" i="1"/>
  <c r="X973" i="1" s="1"/>
  <c r="Y973" i="1" s="1"/>
  <c r="AC973" i="1" s="1"/>
  <c r="AD973" i="1" s="1"/>
  <c r="K969" i="1"/>
  <c r="W969" i="1"/>
  <c r="X969" i="1" s="1"/>
  <c r="Y969" i="1" s="1"/>
  <c r="AC969" i="1" s="1"/>
  <c r="AD969" i="1" s="1"/>
  <c r="K965" i="1"/>
  <c r="W965" i="1"/>
  <c r="X965" i="1" s="1"/>
  <c r="Y965" i="1" s="1"/>
  <c r="AC965" i="1" s="1"/>
  <c r="AD965" i="1" s="1"/>
  <c r="K961" i="1"/>
  <c r="W961" i="1"/>
  <c r="X961" i="1" s="1"/>
  <c r="Y961" i="1" s="1"/>
  <c r="AC961" i="1" s="1"/>
  <c r="AD961" i="1" s="1"/>
  <c r="K957" i="1"/>
  <c r="W957" i="1"/>
  <c r="X957" i="1" s="1"/>
  <c r="Y957" i="1" s="1"/>
  <c r="AC957" i="1" s="1"/>
  <c r="AD957" i="1" s="1"/>
  <c r="K953" i="1"/>
  <c r="W953" i="1"/>
  <c r="X953" i="1" s="1"/>
  <c r="Y953" i="1" s="1"/>
  <c r="AC953" i="1" s="1"/>
  <c r="AD953" i="1" s="1"/>
  <c r="K949" i="1"/>
  <c r="W949" i="1"/>
  <c r="X949" i="1" s="1"/>
  <c r="Y949" i="1" s="1"/>
  <c r="AC949" i="1" s="1"/>
  <c r="AD949" i="1" s="1"/>
  <c r="K945" i="1"/>
  <c r="W945" i="1"/>
  <c r="X945" i="1" s="1"/>
  <c r="Y945" i="1" s="1"/>
  <c r="AC945" i="1" s="1"/>
  <c r="AD945" i="1" s="1"/>
  <c r="K941" i="1"/>
  <c r="W941" i="1"/>
  <c r="X941" i="1" s="1"/>
  <c r="Y941" i="1" s="1"/>
  <c r="AC941" i="1" s="1"/>
  <c r="AD941" i="1" s="1"/>
  <c r="K937" i="1"/>
  <c r="W937" i="1"/>
  <c r="X937" i="1" s="1"/>
  <c r="Y937" i="1" s="1"/>
  <c r="AC937" i="1" s="1"/>
  <c r="AD937" i="1" s="1"/>
  <c r="K933" i="1"/>
  <c r="W933" i="1"/>
  <c r="X933" i="1" s="1"/>
  <c r="Y933" i="1" s="1"/>
  <c r="AC933" i="1" s="1"/>
  <c r="AD933" i="1" s="1"/>
  <c r="K929" i="1"/>
  <c r="W929" i="1"/>
  <c r="X929" i="1" s="1"/>
  <c r="Y929" i="1" s="1"/>
  <c r="AC929" i="1" s="1"/>
  <c r="AD929" i="1" s="1"/>
  <c r="K925" i="1"/>
  <c r="W925" i="1"/>
  <c r="X925" i="1" s="1"/>
  <c r="Y925" i="1" s="1"/>
  <c r="AC925" i="1" s="1"/>
  <c r="AD925" i="1" s="1"/>
  <c r="K921" i="1"/>
  <c r="W921" i="1"/>
  <c r="X921" i="1" s="1"/>
  <c r="Y921" i="1" s="1"/>
  <c r="AC921" i="1" s="1"/>
  <c r="AD921" i="1" s="1"/>
  <c r="K917" i="1"/>
  <c r="W917" i="1"/>
  <c r="X917" i="1" s="1"/>
  <c r="Y917" i="1" s="1"/>
  <c r="AC917" i="1" s="1"/>
  <c r="AD917" i="1" s="1"/>
  <c r="K913" i="1"/>
  <c r="W913" i="1"/>
  <c r="X913" i="1" s="1"/>
  <c r="Y913" i="1" s="1"/>
  <c r="AC913" i="1" s="1"/>
  <c r="AD913" i="1" s="1"/>
  <c r="K909" i="1"/>
  <c r="W909" i="1"/>
  <c r="X909" i="1" s="1"/>
  <c r="Y909" i="1" s="1"/>
  <c r="AC909" i="1" s="1"/>
  <c r="AD909" i="1" s="1"/>
  <c r="K905" i="1"/>
  <c r="W905" i="1"/>
  <c r="X905" i="1" s="1"/>
  <c r="Y905" i="1" s="1"/>
  <c r="AC905" i="1" s="1"/>
  <c r="AD905" i="1" s="1"/>
  <c r="K901" i="1"/>
  <c r="W901" i="1"/>
  <c r="X901" i="1" s="1"/>
  <c r="Y901" i="1" s="1"/>
  <c r="AC901" i="1" s="1"/>
  <c r="AD901" i="1" s="1"/>
  <c r="K897" i="1"/>
  <c r="W897" i="1"/>
  <c r="X897" i="1" s="1"/>
  <c r="Y897" i="1" s="1"/>
  <c r="AC897" i="1" s="1"/>
  <c r="AD897" i="1" s="1"/>
  <c r="K893" i="1"/>
  <c r="W893" i="1"/>
  <c r="X893" i="1" s="1"/>
  <c r="Y893" i="1" s="1"/>
  <c r="AC893" i="1" s="1"/>
  <c r="AD893" i="1" s="1"/>
  <c r="K889" i="1"/>
  <c r="W889" i="1"/>
  <c r="X889" i="1" s="1"/>
  <c r="Y889" i="1" s="1"/>
  <c r="AC889" i="1" s="1"/>
  <c r="AD889" i="1" s="1"/>
  <c r="K885" i="1"/>
  <c r="W885" i="1"/>
  <c r="X885" i="1" s="1"/>
  <c r="Y885" i="1" s="1"/>
  <c r="AC885" i="1" s="1"/>
  <c r="AD885" i="1" s="1"/>
  <c r="K881" i="1"/>
  <c r="W881" i="1"/>
  <c r="X881" i="1" s="1"/>
  <c r="Y881" i="1" s="1"/>
  <c r="AC881" i="1" s="1"/>
  <c r="AD881" i="1" s="1"/>
  <c r="K877" i="1"/>
  <c r="W877" i="1"/>
  <c r="X877" i="1" s="1"/>
  <c r="Y877" i="1" s="1"/>
  <c r="AC877" i="1" s="1"/>
  <c r="AD877" i="1" s="1"/>
  <c r="K873" i="1"/>
  <c r="W873" i="1"/>
  <c r="X873" i="1" s="1"/>
  <c r="Y873" i="1" s="1"/>
  <c r="AC873" i="1" s="1"/>
  <c r="AD873" i="1" s="1"/>
  <c r="K869" i="1"/>
  <c r="W869" i="1"/>
  <c r="X869" i="1" s="1"/>
  <c r="Y869" i="1" s="1"/>
  <c r="AC869" i="1" s="1"/>
  <c r="AD869" i="1" s="1"/>
  <c r="K865" i="1"/>
  <c r="W865" i="1"/>
  <c r="X865" i="1" s="1"/>
  <c r="Y865" i="1" s="1"/>
  <c r="AC865" i="1" s="1"/>
  <c r="AD865" i="1" s="1"/>
  <c r="K861" i="1"/>
  <c r="W861" i="1"/>
  <c r="X861" i="1" s="1"/>
  <c r="Y861" i="1" s="1"/>
  <c r="AC861" i="1" s="1"/>
  <c r="AD861" i="1" s="1"/>
  <c r="K857" i="1"/>
  <c r="W857" i="1"/>
  <c r="X857" i="1" s="1"/>
  <c r="Y857" i="1" s="1"/>
  <c r="AC857" i="1" s="1"/>
  <c r="AD857" i="1" s="1"/>
  <c r="K853" i="1"/>
  <c r="W853" i="1"/>
  <c r="X853" i="1" s="1"/>
  <c r="Y853" i="1" s="1"/>
  <c r="AC853" i="1" s="1"/>
  <c r="AD853" i="1" s="1"/>
  <c r="K849" i="1"/>
  <c r="W849" i="1"/>
  <c r="X849" i="1" s="1"/>
  <c r="Y849" i="1" s="1"/>
  <c r="AC849" i="1" s="1"/>
  <c r="AD849" i="1" s="1"/>
  <c r="K845" i="1"/>
  <c r="W845" i="1"/>
  <c r="X845" i="1" s="1"/>
  <c r="Y845" i="1" s="1"/>
  <c r="AC845" i="1" s="1"/>
  <c r="AD845" i="1" s="1"/>
  <c r="K841" i="1"/>
  <c r="W841" i="1"/>
  <c r="X841" i="1" s="1"/>
  <c r="Y841" i="1" s="1"/>
  <c r="AC841" i="1" s="1"/>
  <c r="AD841" i="1" s="1"/>
  <c r="K837" i="1"/>
  <c r="W837" i="1"/>
  <c r="X837" i="1" s="1"/>
  <c r="Y837" i="1" s="1"/>
  <c r="AC837" i="1" s="1"/>
  <c r="AD837" i="1" s="1"/>
  <c r="K833" i="1"/>
  <c r="W833" i="1"/>
  <c r="X833" i="1" s="1"/>
  <c r="Y833" i="1" s="1"/>
  <c r="AC833" i="1" s="1"/>
  <c r="AD833" i="1" s="1"/>
  <c r="K829" i="1"/>
  <c r="W829" i="1"/>
  <c r="X829" i="1" s="1"/>
  <c r="Y829" i="1" s="1"/>
  <c r="AC829" i="1" s="1"/>
  <c r="AD829" i="1" s="1"/>
  <c r="K825" i="1"/>
  <c r="W825" i="1"/>
  <c r="X825" i="1" s="1"/>
  <c r="Y825" i="1" s="1"/>
  <c r="AC825" i="1" s="1"/>
  <c r="AD825" i="1" s="1"/>
  <c r="K821" i="1"/>
  <c r="W821" i="1"/>
  <c r="X821" i="1" s="1"/>
  <c r="Y821" i="1" s="1"/>
  <c r="AC821" i="1" s="1"/>
  <c r="AD821" i="1" s="1"/>
  <c r="K817" i="1"/>
  <c r="W817" i="1"/>
  <c r="X817" i="1" s="1"/>
  <c r="Y817" i="1" s="1"/>
  <c r="AC817" i="1" s="1"/>
  <c r="AD817" i="1" s="1"/>
  <c r="K813" i="1"/>
  <c r="W813" i="1"/>
  <c r="X813" i="1" s="1"/>
  <c r="Y813" i="1" s="1"/>
  <c r="AC813" i="1" s="1"/>
  <c r="AD813" i="1" s="1"/>
  <c r="K809" i="1"/>
  <c r="W809" i="1"/>
  <c r="X809" i="1" s="1"/>
  <c r="Y809" i="1" s="1"/>
  <c r="AC809" i="1" s="1"/>
  <c r="AD809" i="1" s="1"/>
  <c r="K805" i="1"/>
  <c r="W805" i="1"/>
  <c r="X805" i="1" s="1"/>
  <c r="Y805" i="1" s="1"/>
  <c r="AC805" i="1" s="1"/>
  <c r="AD805" i="1" s="1"/>
  <c r="K801" i="1"/>
  <c r="W801" i="1"/>
  <c r="X801" i="1" s="1"/>
  <c r="Y801" i="1" s="1"/>
  <c r="AC801" i="1" s="1"/>
  <c r="AD801" i="1" s="1"/>
  <c r="K797" i="1"/>
  <c r="W797" i="1"/>
  <c r="X797" i="1" s="1"/>
  <c r="Y797" i="1" s="1"/>
  <c r="AC797" i="1" s="1"/>
  <c r="AD797" i="1" s="1"/>
  <c r="K793" i="1"/>
  <c r="W793" i="1"/>
  <c r="X793" i="1" s="1"/>
  <c r="Y793" i="1" s="1"/>
  <c r="AC793" i="1" s="1"/>
  <c r="AD793" i="1" s="1"/>
  <c r="K789" i="1"/>
  <c r="W789" i="1"/>
  <c r="X789" i="1" s="1"/>
  <c r="Y789" i="1" s="1"/>
  <c r="AC789" i="1" s="1"/>
  <c r="AD789" i="1" s="1"/>
  <c r="K785" i="1"/>
  <c r="W785" i="1"/>
  <c r="X785" i="1" s="1"/>
  <c r="Y785" i="1" s="1"/>
  <c r="AC785" i="1" s="1"/>
  <c r="AD785" i="1" s="1"/>
  <c r="K781" i="1"/>
  <c r="W781" i="1"/>
  <c r="X781" i="1" s="1"/>
  <c r="Y781" i="1" s="1"/>
  <c r="AC781" i="1" s="1"/>
  <c r="AD781" i="1" s="1"/>
  <c r="K777" i="1"/>
  <c r="W777" i="1"/>
  <c r="X777" i="1" s="1"/>
  <c r="Y777" i="1" s="1"/>
  <c r="AC777" i="1" s="1"/>
  <c r="AD777" i="1" s="1"/>
  <c r="K773" i="1"/>
  <c r="W773" i="1"/>
  <c r="X773" i="1" s="1"/>
  <c r="Y773" i="1" s="1"/>
  <c r="AC773" i="1" s="1"/>
  <c r="AD773" i="1" s="1"/>
  <c r="K769" i="1"/>
  <c r="W769" i="1"/>
  <c r="X769" i="1" s="1"/>
  <c r="Y769" i="1" s="1"/>
  <c r="AC769" i="1" s="1"/>
  <c r="AD769" i="1" s="1"/>
  <c r="K765" i="1"/>
  <c r="W765" i="1"/>
  <c r="X765" i="1" s="1"/>
  <c r="Y765" i="1" s="1"/>
  <c r="AC765" i="1" s="1"/>
  <c r="AD765" i="1" s="1"/>
  <c r="K761" i="1"/>
  <c r="W761" i="1"/>
  <c r="X761" i="1" s="1"/>
  <c r="Y761" i="1" s="1"/>
  <c r="AC761" i="1" s="1"/>
  <c r="AD761" i="1" s="1"/>
  <c r="K757" i="1"/>
  <c r="W757" i="1"/>
  <c r="X757" i="1" s="1"/>
  <c r="Y757" i="1" s="1"/>
  <c r="AC757" i="1" s="1"/>
  <c r="AD757" i="1" s="1"/>
  <c r="K753" i="1"/>
  <c r="W753" i="1"/>
  <c r="X753" i="1" s="1"/>
  <c r="Y753" i="1" s="1"/>
  <c r="AC753" i="1" s="1"/>
  <c r="AD753" i="1" s="1"/>
  <c r="K749" i="1"/>
  <c r="W749" i="1"/>
  <c r="X749" i="1" s="1"/>
  <c r="Y749" i="1" s="1"/>
  <c r="AC749" i="1" s="1"/>
  <c r="AD749" i="1" s="1"/>
  <c r="K745" i="1"/>
  <c r="W745" i="1"/>
  <c r="X745" i="1" s="1"/>
  <c r="Y745" i="1" s="1"/>
  <c r="AC745" i="1" s="1"/>
  <c r="AD745" i="1" s="1"/>
  <c r="K741" i="1"/>
  <c r="W741" i="1"/>
  <c r="X741" i="1" s="1"/>
  <c r="Y741" i="1" s="1"/>
  <c r="AC741" i="1" s="1"/>
  <c r="AD741" i="1" s="1"/>
  <c r="K737" i="1"/>
  <c r="W737" i="1"/>
  <c r="X737" i="1" s="1"/>
  <c r="Y737" i="1" s="1"/>
  <c r="AC737" i="1" s="1"/>
  <c r="AD737" i="1" s="1"/>
  <c r="K733" i="1"/>
  <c r="W733" i="1"/>
  <c r="X733" i="1" s="1"/>
  <c r="Y733" i="1" s="1"/>
  <c r="AC733" i="1" s="1"/>
  <c r="AD733" i="1" s="1"/>
  <c r="K729" i="1"/>
  <c r="W729" i="1"/>
  <c r="X729" i="1" s="1"/>
  <c r="Y729" i="1" s="1"/>
  <c r="AC729" i="1" s="1"/>
  <c r="AD729" i="1" s="1"/>
  <c r="K725" i="1"/>
  <c r="W725" i="1"/>
  <c r="X725" i="1" s="1"/>
  <c r="Y725" i="1" s="1"/>
  <c r="AC725" i="1" s="1"/>
  <c r="AD725" i="1" s="1"/>
  <c r="K721" i="1"/>
  <c r="W721" i="1"/>
  <c r="X721" i="1" s="1"/>
  <c r="Y721" i="1" s="1"/>
  <c r="AC721" i="1" s="1"/>
  <c r="AD721" i="1" s="1"/>
  <c r="K717" i="1"/>
  <c r="W717" i="1"/>
  <c r="X717" i="1" s="1"/>
  <c r="Y717" i="1" s="1"/>
  <c r="AC717" i="1" s="1"/>
  <c r="AD717" i="1" s="1"/>
  <c r="K713" i="1"/>
  <c r="W713" i="1"/>
  <c r="X713" i="1" s="1"/>
  <c r="Y713" i="1" s="1"/>
  <c r="AC713" i="1" s="1"/>
  <c r="AD713" i="1" s="1"/>
  <c r="K709" i="1"/>
  <c r="W709" i="1"/>
  <c r="X709" i="1" s="1"/>
  <c r="Y709" i="1" s="1"/>
  <c r="AC709" i="1" s="1"/>
  <c r="AD709" i="1" s="1"/>
  <c r="K705" i="1"/>
  <c r="W705" i="1"/>
  <c r="X705" i="1" s="1"/>
  <c r="Y705" i="1" s="1"/>
  <c r="AC705" i="1" s="1"/>
  <c r="AD705" i="1" s="1"/>
  <c r="K701" i="1"/>
  <c r="W701" i="1"/>
  <c r="X701" i="1" s="1"/>
  <c r="Y701" i="1" s="1"/>
  <c r="AC701" i="1" s="1"/>
  <c r="AD701" i="1" s="1"/>
  <c r="K697" i="1"/>
  <c r="W697" i="1"/>
  <c r="X697" i="1" s="1"/>
  <c r="Y697" i="1" s="1"/>
  <c r="AC697" i="1" s="1"/>
  <c r="AD697" i="1" s="1"/>
  <c r="K693" i="1"/>
  <c r="W693" i="1"/>
  <c r="X693" i="1" s="1"/>
  <c r="Y693" i="1" s="1"/>
  <c r="AC693" i="1" s="1"/>
  <c r="AD693" i="1" s="1"/>
  <c r="K689" i="1"/>
  <c r="W689" i="1"/>
  <c r="X689" i="1" s="1"/>
  <c r="Y689" i="1" s="1"/>
  <c r="AC689" i="1" s="1"/>
  <c r="AD689" i="1" s="1"/>
  <c r="K685" i="1"/>
  <c r="W685" i="1"/>
  <c r="X685" i="1" s="1"/>
  <c r="Y685" i="1" s="1"/>
  <c r="AC685" i="1" s="1"/>
  <c r="AD685" i="1" s="1"/>
  <c r="K681" i="1"/>
  <c r="W681" i="1"/>
  <c r="X681" i="1" s="1"/>
  <c r="Y681" i="1" s="1"/>
  <c r="AC681" i="1" s="1"/>
  <c r="AD681" i="1" s="1"/>
  <c r="K677" i="1"/>
  <c r="W677" i="1"/>
  <c r="X677" i="1" s="1"/>
  <c r="Y677" i="1" s="1"/>
  <c r="AC677" i="1" s="1"/>
  <c r="AD677" i="1" s="1"/>
  <c r="K673" i="1"/>
  <c r="W673" i="1"/>
  <c r="X673" i="1" s="1"/>
  <c r="Y673" i="1" s="1"/>
  <c r="AC673" i="1" s="1"/>
  <c r="AD673" i="1" s="1"/>
  <c r="K669" i="1"/>
  <c r="W669" i="1"/>
  <c r="X669" i="1" s="1"/>
  <c r="Y669" i="1" s="1"/>
  <c r="AC669" i="1" s="1"/>
  <c r="AD669" i="1" s="1"/>
  <c r="K665" i="1"/>
  <c r="W665" i="1"/>
  <c r="X665" i="1" s="1"/>
  <c r="Y665" i="1" s="1"/>
  <c r="AC665" i="1" s="1"/>
  <c r="AD665" i="1" s="1"/>
  <c r="K661" i="1"/>
  <c r="W661" i="1"/>
  <c r="X661" i="1" s="1"/>
  <c r="Y661" i="1" s="1"/>
  <c r="AC661" i="1" s="1"/>
  <c r="AD661" i="1" s="1"/>
  <c r="K657" i="1"/>
  <c r="W657" i="1"/>
  <c r="X657" i="1" s="1"/>
  <c r="Y657" i="1" s="1"/>
  <c r="AC657" i="1" s="1"/>
  <c r="AD657" i="1" s="1"/>
  <c r="K653" i="1"/>
  <c r="W653" i="1"/>
  <c r="X653" i="1" s="1"/>
  <c r="Y653" i="1" s="1"/>
  <c r="AC653" i="1" s="1"/>
  <c r="AD653" i="1" s="1"/>
  <c r="K649" i="1"/>
  <c r="W649" i="1"/>
  <c r="X649" i="1" s="1"/>
  <c r="Y649" i="1" s="1"/>
  <c r="AC649" i="1" s="1"/>
  <c r="AD649" i="1" s="1"/>
  <c r="K645" i="1"/>
  <c r="W645" i="1"/>
  <c r="X645" i="1" s="1"/>
  <c r="Y645" i="1" s="1"/>
  <c r="AC645" i="1" s="1"/>
  <c r="AD645" i="1" s="1"/>
  <c r="K641" i="1"/>
  <c r="W641" i="1"/>
  <c r="X641" i="1" s="1"/>
  <c r="Y641" i="1" s="1"/>
  <c r="AC641" i="1" s="1"/>
  <c r="AD641" i="1" s="1"/>
  <c r="K637" i="1"/>
  <c r="W637" i="1"/>
  <c r="X637" i="1" s="1"/>
  <c r="Y637" i="1" s="1"/>
  <c r="AC637" i="1" s="1"/>
  <c r="AD637" i="1" s="1"/>
  <c r="K633" i="1"/>
  <c r="W633" i="1"/>
  <c r="X633" i="1" s="1"/>
  <c r="Y633" i="1" s="1"/>
  <c r="AC633" i="1" s="1"/>
  <c r="AD633" i="1" s="1"/>
  <c r="K629" i="1"/>
  <c r="W629" i="1"/>
  <c r="X629" i="1" s="1"/>
  <c r="Y629" i="1" s="1"/>
  <c r="AC629" i="1" s="1"/>
  <c r="AD629" i="1" s="1"/>
  <c r="K625" i="1"/>
  <c r="W625" i="1"/>
  <c r="X625" i="1" s="1"/>
  <c r="Y625" i="1" s="1"/>
  <c r="AC625" i="1" s="1"/>
  <c r="AD625" i="1" s="1"/>
  <c r="K621" i="1"/>
  <c r="W621" i="1"/>
  <c r="X621" i="1" s="1"/>
  <c r="Y621" i="1" s="1"/>
  <c r="AC621" i="1" s="1"/>
  <c r="AD621" i="1" s="1"/>
  <c r="K617" i="1"/>
  <c r="W617" i="1"/>
  <c r="X617" i="1" s="1"/>
  <c r="Y617" i="1" s="1"/>
  <c r="AC617" i="1" s="1"/>
  <c r="AD617" i="1" s="1"/>
  <c r="K613" i="1"/>
  <c r="W613" i="1"/>
  <c r="X613" i="1" s="1"/>
  <c r="Y613" i="1" s="1"/>
  <c r="AC613" i="1" s="1"/>
  <c r="AD613" i="1" s="1"/>
  <c r="K609" i="1"/>
  <c r="W609" i="1"/>
  <c r="X609" i="1" s="1"/>
  <c r="Y609" i="1" s="1"/>
  <c r="AC609" i="1" s="1"/>
  <c r="AD609" i="1" s="1"/>
  <c r="K605" i="1"/>
  <c r="W605" i="1"/>
  <c r="X605" i="1" s="1"/>
  <c r="Y605" i="1" s="1"/>
  <c r="AC605" i="1" s="1"/>
  <c r="AD605" i="1" s="1"/>
  <c r="K601" i="1"/>
  <c r="W601" i="1"/>
  <c r="X601" i="1" s="1"/>
  <c r="Y601" i="1" s="1"/>
  <c r="AC601" i="1" s="1"/>
  <c r="AD601" i="1" s="1"/>
  <c r="K597" i="1"/>
  <c r="W597" i="1"/>
  <c r="X597" i="1" s="1"/>
  <c r="Y597" i="1" s="1"/>
  <c r="AC597" i="1" s="1"/>
  <c r="AD597" i="1" s="1"/>
  <c r="K593" i="1"/>
  <c r="W593" i="1"/>
  <c r="X593" i="1" s="1"/>
  <c r="Y593" i="1" s="1"/>
  <c r="AC593" i="1" s="1"/>
  <c r="AD593" i="1" s="1"/>
  <c r="K589" i="1"/>
  <c r="W589" i="1"/>
  <c r="X589" i="1" s="1"/>
  <c r="Y589" i="1" s="1"/>
  <c r="AC589" i="1" s="1"/>
  <c r="AD589" i="1" s="1"/>
  <c r="K585" i="1"/>
  <c r="W585" i="1"/>
  <c r="X585" i="1" s="1"/>
  <c r="Y585" i="1" s="1"/>
  <c r="AC585" i="1" s="1"/>
  <c r="AD585" i="1" s="1"/>
  <c r="K581" i="1"/>
  <c r="W581" i="1"/>
  <c r="X581" i="1" s="1"/>
  <c r="Y581" i="1" s="1"/>
  <c r="AC581" i="1" s="1"/>
  <c r="AD581" i="1" s="1"/>
  <c r="K577" i="1"/>
  <c r="W577" i="1"/>
  <c r="X577" i="1" s="1"/>
  <c r="Y577" i="1" s="1"/>
  <c r="AC577" i="1" s="1"/>
  <c r="AD577" i="1" s="1"/>
  <c r="K573" i="1"/>
  <c r="W573" i="1"/>
  <c r="X573" i="1" s="1"/>
  <c r="Y573" i="1" s="1"/>
  <c r="AC573" i="1" s="1"/>
  <c r="AD573" i="1" s="1"/>
  <c r="K569" i="1"/>
  <c r="W569" i="1"/>
  <c r="X569" i="1" s="1"/>
  <c r="Y569" i="1" s="1"/>
  <c r="AC569" i="1" s="1"/>
  <c r="AD569" i="1" s="1"/>
  <c r="K565" i="1"/>
  <c r="W565" i="1"/>
  <c r="X565" i="1" s="1"/>
  <c r="Y565" i="1" s="1"/>
  <c r="AC565" i="1" s="1"/>
  <c r="AD565" i="1" s="1"/>
  <c r="K561" i="1"/>
  <c r="W561" i="1"/>
  <c r="X561" i="1" s="1"/>
  <c r="Y561" i="1" s="1"/>
  <c r="AC561" i="1" s="1"/>
  <c r="AD561" i="1" s="1"/>
  <c r="K557" i="1"/>
  <c r="W557" i="1"/>
  <c r="X557" i="1" s="1"/>
  <c r="Y557" i="1" s="1"/>
  <c r="AC557" i="1" s="1"/>
  <c r="AD557" i="1" s="1"/>
  <c r="K553" i="1"/>
  <c r="W553" i="1"/>
  <c r="X553" i="1" s="1"/>
  <c r="Y553" i="1" s="1"/>
  <c r="AC553" i="1" s="1"/>
  <c r="AD553" i="1" s="1"/>
  <c r="K549" i="1"/>
  <c r="W549" i="1"/>
  <c r="X549" i="1" s="1"/>
  <c r="Y549" i="1" s="1"/>
  <c r="AC549" i="1" s="1"/>
  <c r="AD549" i="1" s="1"/>
  <c r="K545" i="1"/>
  <c r="W545" i="1"/>
  <c r="X545" i="1" s="1"/>
  <c r="Y545" i="1" s="1"/>
  <c r="AC545" i="1" s="1"/>
  <c r="AD545" i="1" s="1"/>
  <c r="K541" i="1"/>
  <c r="W541" i="1"/>
  <c r="X541" i="1" s="1"/>
  <c r="Y541" i="1" s="1"/>
  <c r="AC541" i="1" s="1"/>
  <c r="AD541" i="1" s="1"/>
  <c r="K537" i="1"/>
  <c r="W537" i="1"/>
  <c r="X537" i="1" s="1"/>
  <c r="Y537" i="1" s="1"/>
  <c r="AC537" i="1" s="1"/>
  <c r="AD537" i="1" s="1"/>
  <c r="K533" i="1"/>
  <c r="W533" i="1"/>
  <c r="X533" i="1" s="1"/>
  <c r="Y533" i="1" s="1"/>
  <c r="AC533" i="1" s="1"/>
  <c r="AD533" i="1" s="1"/>
  <c r="K529" i="1"/>
  <c r="W529" i="1"/>
  <c r="X529" i="1" s="1"/>
  <c r="Y529" i="1" s="1"/>
  <c r="AC529" i="1" s="1"/>
  <c r="AD529" i="1" s="1"/>
  <c r="K525" i="1"/>
  <c r="W525" i="1"/>
  <c r="X525" i="1" s="1"/>
  <c r="Y525" i="1" s="1"/>
  <c r="AC525" i="1" s="1"/>
  <c r="AD525" i="1" s="1"/>
  <c r="K521" i="1"/>
  <c r="W521" i="1"/>
  <c r="X521" i="1" s="1"/>
  <c r="Y521" i="1" s="1"/>
  <c r="AC521" i="1" s="1"/>
  <c r="AD521" i="1" s="1"/>
  <c r="K517" i="1"/>
  <c r="W517" i="1"/>
  <c r="X517" i="1" s="1"/>
  <c r="Y517" i="1" s="1"/>
  <c r="AC517" i="1" s="1"/>
  <c r="AD517" i="1" s="1"/>
  <c r="K513" i="1"/>
  <c r="W513" i="1"/>
  <c r="X513" i="1" s="1"/>
  <c r="Y513" i="1" s="1"/>
  <c r="AC513" i="1" s="1"/>
  <c r="AD513" i="1" s="1"/>
  <c r="K509" i="1"/>
  <c r="W509" i="1"/>
  <c r="X509" i="1" s="1"/>
  <c r="Y509" i="1" s="1"/>
  <c r="AC509" i="1" s="1"/>
  <c r="AD509" i="1" s="1"/>
  <c r="K505" i="1"/>
  <c r="W505" i="1"/>
  <c r="X505" i="1" s="1"/>
  <c r="Y505" i="1" s="1"/>
  <c r="AC505" i="1" s="1"/>
  <c r="AD505" i="1" s="1"/>
  <c r="K501" i="1"/>
  <c r="W501" i="1"/>
  <c r="X501" i="1" s="1"/>
  <c r="Y501" i="1" s="1"/>
  <c r="AC501" i="1" s="1"/>
  <c r="AD501" i="1" s="1"/>
  <c r="K497" i="1"/>
  <c r="W497" i="1"/>
  <c r="X497" i="1" s="1"/>
  <c r="Y497" i="1" s="1"/>
  <c r="AC497" i="1" s="1"/>
  <c r="AD497" i="1" s="1"/>
  <c r="K493" i="1"/>
  <c r="W493" i="1"/>
  <c r="X493" i="1" s="1"/>
  <c r="Y493" i="1" s="1"/>
  <c r="AC493" i="1" s="1"/>
  <c r="AD493" i="1" s="1"/>
  <c r="K489" i="1"/>
  <c r="W489" i="1"/>
  <c r="X489" i="1" s="1"/>
  <c r="Y489" i="1" s="1"/>
  <c r="AC489" i="1" s="1"/>
  <c r="AD489" i="1" s="1"/>
  <c r="K485" i="1"/>
  <c r="W485" i="1"/>
  <c r="X485" i="1" s="1"/>
  <c r="Y485" i="1" s="1"/>
  <c r="AC485" i="1" s="1"/>
  <c r="AD485" i="1" s="1"/>
  <c r="K481" i="1"/>
  <c r="W481" i="1"/>
  <c r="X481" i="1" s="1"/>
  <c r="Y481" i="1" s="1"/>
  <c r="AC481" i="1" s="1"/>
  <c r="AD481" i="1" s="1"/>
  <c r="K477" i="1"/>
  <c r="W477" i="1"/>
  <c r="X477" i="1" s="1"/>
  <c r="Y477" i="1" s="1"/>
  <c r="AC477" i="1" s="1"/>
  <c r="AD477" i="1" s="1"/>
  <c r="K473" i="1"/>
  <c r="W473" i="1"/>
  <c r="X473" i="1" s="1"/>
  <c r="Y473" i="1" s="1"/>
  <c r="AC473" i="1" s="1"/>
  <c r="AD473" i="1" s="1"/>
  <c r="K469" i="1"/>
  <c r="W469" i="1"/>
  <c r="X469" i="1" s="1"/>
  <c r="Y469" i="1" s="1"/>
  <c r="AC469" i="1" s="1"/>
  <c r="AD469" i="1" s="1"/>
  <c r="K465" i="1"/>
  <c r="W465" i="1"/>
  <c r="X465" i="1" s="1"/>
  <c r="Y465" i="1" s="1"/>
  <c r="AC465" i="1" s="1"/>
  <c r="AD465" i="1" s="1"/>
  <c r="K461" i="1"/>
  <c r="W461" i="1"/>
  <c r="X461" i="1" s="1"/>
  <c r="Y461" i="1" s="1"/>
  <c r="AC461" i="1" s="1"/>
  <c r="AD461" i="1" s="1"/>
  <c r="K457" i="1"/>
  <c r="W457" i="1"/>
  <c r="X457" i="1" s="1"/>
  <c r="Y457" i="1" s="1"/>
  <c r="AC457" i="1" s="1"/>
  <c r="AD457" i="1" s="1"/>
  <c r="K453" i="1"/>
  <c r="W453" i="1"/>
  <c r="X453" i="1" s="1"/>
  <c r="Y453" i="1" s="1"/>
  <c r="AC453" i="1" s="1"/>
  <c r="AD453" i="1" s="1"/>
  <c r="K449" i="1"/>
  <c r="W449" i="1"/>
  <c r="X449" i="1" s="1"/>
  <c r="Y449" i="1" s="1"/>
  <c r="AC449" i="1" s="1"/>
  <c r="AD449" i="1" s="1"/>
  <c r="K445" i="1"/>
  <c r="W445" i="1"/>
  <c r="X445" i="1" s="1"/>
  <c r="Y445" i="1" s="1"/>
  <c r="AC445" i="1" s="1"/>
  <c r="AD445" i="1" s="1"/>
  <c r="K441" i="1"/>
  <c r="W441" i="1"/>
  <c r="X441" i="1" s="1"/>
  <c r="Y441" i="1" s="1"/>
  <c r="AC441" i="1" s="1"/>
  <c r="AD441" i="1" s="1"/>
  <c r="K437" i="1"/>
  <c r="W437" i="1"/>
  <c r="X437" i="1" s="1"/>
  <c r="Y437" i="1" s="1"/>
  <c r="AC437" i="1" s="1"/>
  <c r="AD437" i="1" s="1"/>
  <c r="K433" i="1"/>
  <c r="W433" i="1"/>
  <c r="X433" i="1" s="1"/>
  <c r="Y433" i="1" s="1"/>
  <c r="AC433" i="1" s="1"/>
  <c r="AD433" i="1" s="1"/>
  <c r="K429" i="1"/>
  <c r="W429" i="1"/>
  <c r="X429" i="1" s="1"/>
  <c r="Y429" i="1" s="1"/>
  <c r="AC429" i="1" s="1"/>
  <c r="AD429" i="1" s="1"/>
  <c r="K425" i="1"/>
  <c r="W425" i="1"/>
  <c r="X425" i="1" s="1"/>
  <c r="Y425" i="1" s="1"/>
  <c r="AC425" i="1" s="1"/>
  <c r="AD425" i="1" s="1"/>
  <c r="K421" i="1"/>
  <c r="W421" i="1"/>
  <c r="X421" i="1" s="1"/>
  <c r="Y421" i="1" s="1"/>
  <c r="AC421" i="1" s="1"/>
  <c r="AD421" i="1" s="1"/>
  <c r="K417" i="1"/>
  <c r="W417" i="1"/>
  <c r="X417" i="1" s="1"/>
  <c r="Y417" i="1" s="1"/>
  <c r="AC417" i="1" s="1"/>
  <c r="AD417" i="1" s="1"/>
  <c r="K413" i="1"/>
  <c r="W413" i="1"/>
  <c r="X413" i="1" s="1"/>
  <c r="Y413" i="1" s="1"/>
  <c r="AC413" i="1" s="1"/>
  <c r="AD413" i="1" s="1"/>
  <c r="K409" i="1"/>
  <c r="W409" i="1"/>
  <c r="X409" i="1" s="1"/>
  <c r="Y409" i="1" s="1"/>
  <c r="AC409" i="1" s="1"/>
  <c r="AD409" i="1" s="1"/>
  <c r="K405" i="1"/>
  <c r="W405" i="1"/>
  <c r="X405" i="1" s="1"/>
  <c r="Y405" i="1" s="1"/>
  <c r="AC405" i="1" s="1"/>
  <c r="AD405" i="1" s="1"/>
  <c r="K401" i="1"/>
  <c r="W401" i="1"/>
  <c r="X401" i="1" s="1"/>
  <c r="Y401" i="1" s="1"/>
  <c r="AC401" i="1" s="1"/>
  <c r="AD401" i="1" s="1"/>
  <c r="K397" i="1"/>
  <c r="W397" i="1"/>
  <c r="X397" i="1" s="1"/>
  <c r="Y397" i="1" s="1"/>
  <c r="AC397" i="1" s="1"/>
  <c r="AD397" i="1" s="1"/>
  <c r="K393" i="1"/>
  <c r="W393" i="1"/>
  <c r="X393" i="1" s="1"/>
  <c r="Y393" i="1" s="1"/>
  <c r="AC393" i="1" s="1"/>
  <c r="AD393" i="1" s="1"/>
  <c r="K389" i="1"/>
  <c r="W389" i="1"/>
  <c r="X389" i="1" s="1"/>
  <c r="Y389" i="1" s="1"/>
  <c r="AC389" i="1" s="1"/>
  <c r="AD389" i="1" s="1"/>
  <c r="K385" i="1"/>
  <c r="W385" i="1"/>
  <c r="X385" i="1" s="1"/>
  <c r="Y385" i="1" s="1"/>
  <c r="AC385" i="1" s="1"/>
  <c r="AD385" i="1" s="1"/>
  <c r="K381" i="1"/>
  <c r="W381" i="1"/>
  <c r="X381" i="1" s="1"/>
  <c r="Y381" i="1" s="1"/>
  <c r="AC381" i="1" s="1"/>
  <c r="AD381" i="1" s="1"/>
  <c r="K377" i="1"/>
  <c r="W377" i="1"/>
  <c r="X377" i="1" s="1"/>
  <c r="Y377" i="1" s="1"/>
  <c r="AC377" i="1" s="1"/>
  <c r="AD377" i="1" s="1"/>
  <c r="K373" i="1"/>
  <c r="W373" i="1"/>
  <c r="X373" i="1" s="1"/>
  <c r="Y373" i="1" s="1"/>
  <c r="AC373" i="1" s="1"/>
  <c r="AD373" i="1" s="1"/>
  <c r="K369" i="1"/>
  <c r="W369" i="1"/>
  <c r="X369" i="1" s="1"/>
  <c r="Y369" i="1" s="1"/>
  <c r="AC369" i="1" s="1"/>
  <c r="AD369" i="1" s="1"/>
  <c r="K365" i="1"/>
  <c r="W365" i="1"/>
  <c r="X365" i="1" s="1"/>
  <c r="Y365" i="1" s="1"/>
  <c r="AC365" i="1" s="1"/>
  <c r="AD365" i="1" s="1"/>
  <c r="K361" i="1"/>
  <c r="W361" i="1"/>
  <c r="X361" i="1" s="1"/>
  <c r="Y361" i="1" s="1"/>
  <c r="AC361" i="1" s="1"/>
  <c r="AD361" i="1" s="1"/>
  <c r="K357" i="1"/>
  <c r="W357" i="1"/>
  <c r="X357" i="1" s="1"/>
  <c r="Y357" i="1" s="1"/>
  <c r="AC357" i="1" s="1"/>
  <c r="AD357" i="1" s="1"/>
  <c r="K353" i="1"/>
  <c r="W353" i="1"/>
  <c r="X353" i="1" s="1"/>
  <c r="Y353" i="1" s="1"/>
  <c r="AC353" i="1" s="1"/>
  <c r="AD353" i="1" s="1"/>
  <c r="K349" i="1"/>
  <c r="W349" i="1"/>
  <c r="X349" i="1" s="1"/>
  <c r="Y349" i="1" s="1"/>
  <c r="AC349" i="1" s="1"/>
  <c r="AD349" i="1" s="1"/>
  <c r="K345" i="1"/>
  <c r="W345" i="1"/>
  <c r="X345" i="1" s="1"/>
  <c r="Y345" i="1" s="1"/>
  <c r="AC345" i="1" s="1"/>
  <c r="AD345" i="1" s="1"/>
  <c r="K341" i="1"/>
  <c r="W341" i="1"/>
  <c r="X341" i="1" s="1"/>
  <c r="Y341" i="1" s="1"/>
  <c r="AC341" i="1" s="1"/>
  <c r="AD341" i="1" s="1"/>
  <c r="K337" i="1"/>
  <c r="W337" i="1"/>
  <c r="X337" i="1" s="1"/>
  <c r="Y337" i="1" s="1"/>
  <c r="AC337" i="1" s="1"/>
  <c r="AD337" i="1" s="1"/>
  <c r="K333" i="1"/>
  <c r="W333" i="1"/>
  <c r="X333" i="1" s="1"/>
  <c r="Y333" i="1" s="1"/>
  <c r="AC333" i="1" s="1"/>
  <c r="AD333" i="1" s="1"/>
  <c r="K329" i="1"/>
  <c r="W329" i="1"/>
  <c r="X329" i="1" s="1"/>
  <c r="Y329" i="1" s="1"/>
  <c r="AC329" i="1" s="1"/>
  <c r="AD329" i="1" s="1"/>
  <c r="K325" i="1"/>
  <c r="W325" i="1"/>
  <c r="X325" i="1" s="1"/>
  <c r="Y325" i="1" s="1"/>
  <c r="AC325" i="1" s="1"/>
  <c r="AD325" i="1" s="1"/>
  <c r="K321" i="1"/>
  <c r="W321" i="1"/>
  <c r="X321" i="1" s="1"/>
  <c r="Y321" i="1" s="1"/>
  <c r="AC321" i="1" s="1"/>
  <c r="AD321" i="1" s="1"/>
  <c r="K317" i="1"/>
  <c r="W317" i="1"/>
  <c r="X317" i="1" s="1"/>
  <c r="Y317" i="1" s="1"/>
  <c r="AC317" i="1" s="1"/>
  <c r="AD317" i="1" s="1"/>
  <c r="K313" i="1"/>
  <c r="W313" i="1"/>
  <c r="X313" i="1" s="1"/>
  <c r="Y313" i="1" s="1"/>
  <c r="AC313" i="1" s="1"/>
  <c r="AD313" i="1" s="1"/>
  <c r="K309" i="1"/>
  <c r="W309" i="1"/>
  <c r="X309" i="1" s="1"/>
  <c r="Y309" i="1" s="1"/>
  <c r="AC309" i="1" s="1"/>
  <c r="AD309" i="1" s="1"/>
  <c r="K305" i="1"/>
  <c r="W305" i="1"/>
  <c r="X305" i="1" s="1"/>
  <c r="Y305" i="1" s="1"/>
  <c r="AC305" i="1" s="1"/>
  <c r="AD305" i="1" s="1"/>
  <c r="K301" i="1"/>
  <c r="W301" i="1"/>
  <c r="X301" i="1" s="1"/>
  <c r="Y301" i="1" s="1"/>
  <c r="AC301" i="1" s="1"/>
  <c r="AD301" i="1" s="1"/>
  <c r="K297" i="1"/>
  <c r="W297" i="1"/>
  <c r="X297" i="1" s="1"/>
  <c r="Y297" i="1" s="1"/>
  <c r="AC297" i="1" s="1"/>
  <c r="AD297" i="1" s="1"/>
  <c r="K293" i="1"/>
  <c r="W293" i="1"/>
  <c r="X293" i="1" s="1"/>
  <c r="Y293" i="1" s="1"/>
  <c r="AC293" i="1" s="1"/>
  <c r="AD293" i="1" s="1"/>
  <c r="K289" i="1"/>
  <c r="W289" i="1"/>
  <c r="X289" i="1" s="1"/>
  <c r="Y289" i="1" s="1"/>
  <c r="AC289" i="1" s="1"/>
  <c r="AD289" i="1" s="1"/>
  <c r="K285" i="1"/>
  <c r="W285" i="1"/>
  <c r="X285" i="1" s="1"/>
  <c r="Y285" i="1" s="1"/>
  <c r="AC285" i="1" s="1"/>
  <c r="AD285" i="1" s="1"/>
  <c r="K281" i="1"/>
  <c r="W281" i="1"/>
  <c r="X281" i="1" s="1"/>
  <c r="Y281" i="1" s="1"/>
  <c r="AC281" i="1" s="1"/>
  <c r="AD281" i="1" s="1"/>
  <c r="K277" i="1"/>
  <c r="W277" i="1"/>
  <c r="X277" i="1" s="1"/>
  <c r="Y277" i="1" s="1"/>
  <c r="AC277" i="1" s="1"/>
  <c r="AD277" i="1" s="1"/>
  <c r="K273" i="1"/>
  <c r="W273" i="1"/>
  <c r="X273" i="1" s="1"/>
  <c r="Y273" i="1" s="1"/>
  <c r="AC273" i="1" s="1"/>
  <c r="AD273" i="1" s="1"/>
  <c r="K269" i="1"/>
  <c r="W269" i="1"/>
  <c r="X269" i="1" s="1"/>
  <c r="Y269" i="1" s="1"/>
  <c r="AC269" i="1" s="1"/>
  <c r="AD269" i="1" s="1"/>
  <c r="K265" i="1"/>
  <c r="W265" i="1"/>
  <c r="X265" i="1" s="1"/>
  <c r="Y265" i="1" s="1"/>
  <c r="AC265" i="1" s="1"/>
  <c r="AD265" i="1" s="1"/>
  <c r="K261" i="1"/>
  <c r="W261" i="1"/>
  <c r="X261" i="1" s="1"/>
  <c r="Y261" i="1" s="1"/>
  <c r="AC261" i="1" s="1"/>
  <c r="AD261" i="1" s="1"/>
  <c r="K257" i="1"/>
  <c r="W257" i="1"/>
  <c r="X257" i="1" s="1"/>
  <c r="Y257" i="1" s="1"/>
  <c r="AC257" i="1" s="1"/>
  <c r="AD257" i="1" s="1"/>
  <c r="K253" i="1"/>
  <c r="W253" i="1"/>
  <c r="X253" i="1" s="1"/>
  <c r="Y253" i="1" s="1"/>
  <c r="AC253" i="1" s="1"/>
  <c r="AD253" i="1" s="1"/>
  <c r="K249" i="1"/>
  <c r="W249" i="1"/>
  <c r="X249" i="1" s="1"/>
  <c r="Y249" i="1" s="1"/>
  <c r="AC249" i="1" s="1"/>
  <c r="AD249" i="1" s="1"/>
  <c r="K245" i="1"/>
  <c r="W245" i="1"/>
  <c r="X245" i="1" s="1"/>
  <c r="Y245" i="1" s="1"/>
  <c r="AC245" i="1" s="1"/>
  <c r="AD245" i="1" s="1"/>
  <c r="K241" i="1"/>
  <c r="W241" i="1"/>
  <c r="X241" i="1" s="1"/>
  <c r="Y241" i="1" s="1"/>
  <c r="AC241" i="1" s="1"/>
  <c r="AD241" i="1" s="1"/>
  <c r="K237" i="1"/>
  <c r="W237" i="1"/>
  <c r="X237" i="1" s="1"/>
  <c r="Y237" i="1" s="1"/>
  <c r="AC237" i="1" s="1"/>
  <c r="AD237" i="1" s="1"/>
  <c r="K233" i="1"/>
  <c r="W233" i="1"/>
  <c r="X233" i="1" s="1"/>
  <c r="Y233" i="1" s="1"/>
  <c r="AC233" i="1" s="1"/>
  <c r="AD233" i="1" s="1"/>
  <c r="K225" i="1"/>
  <c r="W225" i="1"/>
  <c r="X225" i="1" s="1"/>
  <c r="Y225" i="1" s="1"/>
  <c r="AC225" i="1" s="1"/>
  <c r="AD225" i="1" s="1"/>
  <c r="K221" i="1"/>
  <c r="W221" i="1"/>
  <c r="X221" i="1" s="1"/>
  <c r="Y221" i="1" s="1"/>
  <c r="AC221" i="1" s="1"/>
  <c r="AD221" i="1" s="1"/>
  <c r="K217" i="1"/>
  <c r="W217" i="1"/>
  <c r="X217" i="1" s="1"/>
  <c r="Y217" i="1" s="1"/>
  <c r="AC217" i="1" s="1"/>
  <c r="AD217" i="1" s="1"/>
  <c r="K213" i="1"/>
  <c r="W213" i="1"/>
  <c r="X213" i="1" s="1"/>
  <c r="Y213" i="1" s="1"/>
  <c r="AC213" i="1" s="1"/>
  <c r="AD213" i="1" s="1"/>
  <c r="K209" i="1"/>
  <c r="W209" i="1"/>
  <c r="X209" i="1" s="1"/>
  <c r="Y209" i="1" s="1"/>
  <c r="AC209" i="1" s="1"/>
  <c r="AD209" i="1" s="1"/>
  <c r="K205" i="1"/>
  <c r="W205" i="1"/>
  <c r="X205" i="1" s="1"/>
  <c r="Y205" i="1" s="1"/>
  <c r="AC205" i="1" s="1"/>
  <c r="AD205" i="1" s="1"/>
  <c r="K201" i="1"/>
  <c r="W201" i="1"/>
  <c r="X201" i="1" s="1"/>
  <c r="Y201" i="1" s="1"/>
  <c r="AC201" i="1" s="1"/>
  <c r="AD201" i="1" s="1"/>
  <c r="K197" i="1"/>
  <c r="W197" i="1"/>
  <c r="X197" i="1" s="1"/>
  <c r="Y197" i="1" s="1"/>
  <c r="AC197" i="1" s="1"/>
  <c r="AD197" i="1" s="1"/>
  <c r="K189" i="1"/>
  <c r="W189" i="1"/>
  <c r="X189" i="1" s="1"/>
  <c r="Y189" i="1" s="1"/>
  <c r="AC189" i="1" s="1"/>
  <c r="AD189" i="1" s="1"/>
  <c r="K185" i="1"/>
  <c r="W185" i="1"/>
  <c r="X185" i="1" s="1"/>
  <c r="Y185" i="1" s="1"/>
  <c r="AC185" i="1" s="1"/>
  <c r="AD185" i="1" s="1"/>
  <c r="K181" i="1"/>
  <c r="W181" i="1"/>
  <c r="X181" i="1" s="1"/>
  <c r="Y181" i="1" s="1"/>
  <c r="AC181" i="1" s="1"/>
  <c r="AD181" i="1" s="1"/>
  <c r="K177" i="1"/>
  <c r="W177" i="1"/>
  <c r="X177" i="1" s="1"/>
  <c r="Y177" i="1" s="1"/>
  <c r="AC177" i="1" s="1"/>
  <c r="AD177" i="1" s="1"/>
  <c r="K173" i="1"/>
  <c r="W173" i="1"/>
  <c r="X173" i="1" s="1"/>
  <c r="Y173" i="1" s="1"/>
  <c r="AC173" i="1" s="1"/>
  <c r="AD173" i="1" s="1"/>
  <c r="K169" i="1"/>
  <c r="W169" i="1"/>
  <c r="X169" i="1" s="1"/>
  <c r="Y169" i="1" s="1"/>
  <c r="AC169" i="1" s="1"/>
  <c r="AD169" i="1" s="1"/>
  <c r="K161" i="1"/>
  <c r="W161" i="1"/>
  <c r="X161" i="1" s="1"/>
  <c r="Y161" i="1" s="1"/>
  <c r="AC161" i="1" s="1"/>
  <c r="AD161" i="1" s="1"/>
  <c r="K157" i="1"/>
  <c r="W157" i="1"/>
  <c r="X157" i="1" s="1"/>
  <c r="Y157" i="1" s="1"/>
  <c r="AC157" i="1" s="1"/>
  <c r="AD157" i="1" s="1"/>
  <c r="K153" i="1"/>
  <c r="W153" i="1"/>
  <c r="X153" i="1" s="1"/>
  <c r="Y153" i="1" s="1"/>
  <c r="AC153" i="1" s="1"/>
  <c r="AD153" i="1" s="1"/>
  <c r="K149" i="1"/>
  <c r="W149" i="1"/>
  <c r="X149" i="1" s="1"/>
  <c r="Y149" i="1" s="1"/>
  <c r="AC149" i="1" s="1"/>
  <c r="AD149" i="1" s="1"/>
  <c r="K141" i="1"/>
  <c r="W141" i="1"/>
  <c r="X141" i="1" s="1"/>
  <c r="Y141" i="1" s="1"/>
  <c r="AC141" i="1" s="1"/>
  <c r="AD141" i="1" s="1"/>
  <c r="K137" i="1"/>
  <c r="W137" i="1"/>
  <c r="X137" i="1" s="1"/>
  <c r="Y137" i="1" s="1"/>
  <c r="AC137" i="1" s="1"/>
  <c r="AD137" i="1" s="1"/>
  <c r="K129" i="1"/>
  <c r="W129" i="1"/>
  <c r="X129" i="1" s="1"/>
  <c r="Y129" i="1" s="1"/>
  <c r="AC129" i="1" s="1"/>
  <c r="AD129" i="1" s="1"/>
  <c r="K125" i="1"/>
  <c r="W125" i="1"/>
  <c r="X125" i="1" s="1"/>
  <c r="Y125" i="1" s="1"/>
  <c r="AC125" i="1" s="1"/>
  <c r="AD125" i="1" s="1"/>
  <c r="K121" i="1"/>
  <c r="W121" i="1"/>
  <c r="X121" i="1" s="1"/>
  <c r="Y121" i="1" s="1"/>
  <c r="AC121" i="1" s="1"/>
  <c r="AD121" i="1" s="1"/>
  <c r="K117" i="1"/>
  <c r="W117" i="1"/>
  <c r="X117" i="1" s="1"/>
  <c r="Y117" i="1" s="1"/>
  <c r="AC117" i="1" s="1"/>
  <c r="AD117" i="1" s="1"/>
  <c r="K109" i="1"/>
  <c r="W109" i="1"/>
  <c r="X109" i="1" s="1"/>
  <c r="Y109" i="1" s="1"/>
  <c r="AC109" i="1" s="1"/>
  <c r="AD109" i="1" s="1"/>
  <c r="K105" i="1"/>
  <c r="W105" i="1"/>
  <c r="X105" i="1" s="1"/>
  <c r="Y105" i="1" s="1"/>
  <c r="AC105" i="1" s="1"/>
  <c r="AD105" i="1" s="1"/>
  <c r="K101" i="1"/>
  <c r="W101" i="1"/>
  <c r="X101" i="1" s="1"/>
  <c r="Y101" i="1" s="1"/>
  <c r="AC101" i="1" s="1"/>
  <c r="AD101" i="1" s="1"/>
  <c r="K97" i="1"/>
  <c r="W97" i="1"/>
  <c r="X97" i="1" s="1"/>
  <c r="Y97" i="1" s="1"/>
  <c r="AC97" i="1" s="1"/>
  <c r="AD97" i="1" s="1"/>
  <c r="K93" i="1"/>
  <c r="W93" i="1"/>
  <c r="X93" i="1" s="1"/>
  <c r="Y93" i="1" s="1"/>
  <c r="AC93" i="1" s="1"/>
  <c r="AD93" i="1" s="1"/>
  <c r="K89" i="1"/>
  <c r="W89" i="1"/>
  <c r="X89" i="1" s="1"/>
  <c r="Y89" i="1" s="1"/>
  <c r="AC89" i="1" s="1"/>
  <c r="AD89" i="1" s="1"/>
  <c r="K85" i="1"/>
  <c r="W85" i="1"/>
  <c r="X85" i="1" s="1"/>
  <c r="Y85" i="1" s="1"/>
  <c r="AC85" i="1" s="1"/>
  <c r="AD85" i="1" s="1"/>
  <c r="K81" i="1"/>
  <c r="W81" i="1"/>
  <c r="X81" i="1" s="1"/>
  <c r="Y81" i="1" s="1"/>
  <c r="AC81" i="1" s="1"/>
  <c r="AD81" i="1" s="1"/>
  <c r="K77" i="1"/>
  <c r="W77" i="1"/>
  <c r="X77" i="1" s="1"/>
  <c r="Y77" i="1" s="1"/>
  <c r="AC77" i="1" s="1"/>
  <c r="AD77" i="1" s="1"/>
  <c r="K73" i="1"/>
  <c r="W73" i="1"/>
  <c r="X73" i="1" s="1"/>
  <c r="Y73" i="1" s="1"/>
  <c r="AC73" i="1" s="1"/>
  <c r="AD73" i="1" s="1"/>
  <c r="K69" i="1"/>
  <c r="W69" i="1"/>
  <c r="X69" i="1" s="1"/>
  <c r="Y69" i="1" s="1"/>
  <c r="AC69" i="1" s="1"/>
  <c r="AD69" i="1" s="1"/>
  <c r="K65" i="1"/>
  <c r="W65" i="1"/>
  <c r="X65" i="1" s="1"/>
  <c r="Y65" i="1" s="1"/>
  <c r="AC65" i="1" s="1"/>
  <c r="AD65" i="1" s="1"/>
  <c r="K57" i="1"/>
  <c r="W57" i="1"/>
  <c r="X57" i="1" s="1"/>
  <c r="Y57" i="1" s="1"/>
  <c r="AC57" i="1" s="1"/>
  <c r="AD57" i="1" s="1"/>
  <c r="K53" i="1"/>
  <c r="W53" i="1"/>
  <c r="X53" i="1" s="1"/>
  <c r="Y53" i="1" s="1"/>
  <c r="AC53" i="1" s="1"/>
  <c r="AD53" i="1" s="1"/>
  <c r="K49" i="1"/>
  <c r="W49" i="1"/>
  <c r="X49" i="1" s="1"/>
  <c r="Y49" i="1" s="1"/>
  <c r="AC49" i="1" s="1"/>
  <c r="AD49" i="1" s="1"/>
  <c r="K41" i="1"/>
  <c r="W41" i="1"/>
  <c r="X41" i="1" s="1"/>
  <c r="Y41" i="1" s="1"/>
  <c r="AC41" i="1" s="1"/>
  <c r="AD41" i="1" s="1"/>
  <c r="K37" i="1"/>
  <c r="W37" i="1"/>
  <c r="X37" i="1" s="1"/>
  <c r="Y37" i="1" s="1"/>
  <c r="AC37" i="1" s="1"/>
  <c r="AD37" i="1" s="1"/>
  <c r="K33" i="1"/>
  <c r="W33" i="1"/>
  <c r="X33" i="1" s="1"/>
  <c r="Y33" i="1" s="1"/>
  <c r="AC33" i="1" s="1"/>
  <c r="AD33" i="1" s="1"/>
  <c r="K25" i="1"/>
  <c r="L25" i="1" s="1"/>
  <c r="W25" i="1"/>
  <c r="X25" i="1" s="1"/>
  <c r="Y25" i="1" s="1"/>
  <c r="AC25" i="1" s="1"/>
  <c r="AD25" i="1" s="1"/>
  <c r="K21" i="1"/>
  <c r="W21" i="1"/>
  <c r="X21" i="1" s="1"/>
  <c r="Y21" i="1" s="1"/>
  <c r="AC21" i="1" s="1"/>
  <c r="AD21" i="1" s="1"/>
  <c r="K17" i="1"/>
  <c r="W17" i="1"/>
  <c r="X17" i="1" s="1"/>
  <c r="Y17" i="1" s="1"/>
  <c r="AC17" i="1" s="1"/>
  <c r="AD17" i="1" s="1"/>
  <c r="W1280" i="1"/>
  <c r="X1280" i="1" s="1"/>
  <c r="Y1280" i="1" s="1"/>
  <c r="AC1280" i="1" s="1"/>
  <c r="AD1280" i="1" s="1"/>
  <c r="W1216" i="1"/>
  <c r="X1216" i="1" s="1"/>
  <c r="Y1216" i="1" s="1"/>
  <c r="AC1216" i="1" s="1"/>
  <c r="AD1216" i="1" s="1"/>
  <c r="W1152" i="1"/>
  <c r="X1152" i="1" s="1"/>
  <c r="Y1152" i="1" s="1"/>
  <c r="AC1152" i="1" s="1"/>
  <c r="AD1152" i="1" s="1"/>
  <c r="W1088" i="1"/>
  <c r="X1088" i="1" s="1"/>
  <c r="Y1088" i="1" s="1"/>
  <c r="AC1088" i="1" s="1"/>
  <c r="AD1088" i="1" s="1"/>
  <c r="W1024" i="1"/>
  <c r="X1024" i="1" s="1"/>
  <c r="Y1024" i="1" s="1"/>
  <c r="AC1024" i="1" s="1"/>
  <c r="AD1024" i="1" s="1"/>
  <c r="W960" i="1"/>
  <c r="X960" i="1" s="1"/>
  <c r="Y960" i="1" s="1"/>
  <c r="AC960" i="1" s="1"/>
  <c r="AD960" i="1" s="1"/>
  <c r="W896" i="1"/>
  <c r="X896" i="1" s="1"/>
  <c r="Y896" i="1" s="1"/>
  <c r="AC896" i="1" s="1"/>
  <c r="AD896" i="1" s="1"/>
  <c r="W832" i="1"/>
  <c r="X832" i="1" s="1"/>
  <c r="Y832" i="1" s="1"/>
  <c r="AC832" i="1" s="1"/>
  <c r="AD832" i="1" s="1"/>
  <c r="W768" i="1"/>
  <c r="X768" i="1" s="1"/>
  <c r="Y768" i="1" s="1"/>
  <c r="AC768" i="1" s="1"/>
  <c r="AD768" i="1" s="1"/>
  <c r="W704" i="1"/>
  <c r="X704" i="1" s="1"/>
  <c r="Y704" i="1" s="1"/>
  <c r="AC704" i="1" s="1"/>
  <c r="AD704" i="1" s="1"/>
  <c r="W640" i="1"/>
  <c r="X640" i="1" s="1"/>
  <c r="Y640" i="1" s="1"/>
  <c r="AC640" i="1" s="1"/>
  <c r="AD640" i="1" s="1"/>
  <c r="W576" i="1"/>
  <c r="X576" i="1" s="1"/>
  <c r="Y576" i="1" s="1"/>
  <c r="AC576" i="1" s="1"/>
  <c r="AD576" i="1" s="1"/>
  <c r="W512" i="1"/>
  <c r="X512" i="1" s="1"/>
  <c r="Y512" i="1" s="1"/>
  <c r="AC512" i="1" s="1"/>
  <c r="AD512" i="1" s="1"/>
  <c r="W448" i="1"/>
  <c r="X448" i="1" s="1"/>
  <c r="Y448" i="1" s="1"/>
  <c r="AC448" i="1" s="1"/>
  <c r="AD448" i="1" s="1"/>
  <c r="W384" i="1"/>
  <c r="X384" i="1" s="1"/>
  <c r="Y384" i="1" s="1"/>
  <c r="AC384" i="1" s="1"/>
  <c r="AD384" i="1" s="1"/>
  <c r="W320" i="1"/>
  <c r="X320" i="1" s="1"/>
  <c r="Y320" i="1" s="1"/>
  <c r="AC320" i="1" s="1"/>
  <c r="AD320" i="1" s="1"/>
  <c r="W256" i="1"/>
  <c r="X256" i="1" s="1"/>
  <c r="Y256" i="1" s="1"/>
  <c r="AC256" i="1" s="1"/>
  <c r="AD256" i="1" s="1"/>
  <c r="W184" i="1"/>
  <c r="X184" i="1" s="1"/>
  <c r="Y184" i="1" s="1"/>
  <c r="AC184" i="1" s="1"/>
  <c r="AD184" i="1" s="1"/>
  <c r="W100" i="1"/>
  <c r="X100" i="1" s="1"/>
  <c r="Y100" i="1" s="1"/>
  <c r="AC100" i="1" s="1"/>
  <c r="AD100" i="1" s="1"/>
  <c r="W1336" i="1"/>
  <c r="X1336" i="1" s="1"/>
  <c r="Y1336" i="1" s="1"/>
  <c r="AC1336" i="1" s="1"/>
  <c r="AD1336" i="1" s="1"/>
  <c r="W1272" i="1"/>
  <c r="X1272" i="1" s="1"/>
  <c r="Y1272" i="1" s="1"/>
  <c r="AC1272" i="1" s="1"/>
  <c r="AD1272" i="1" s="1"/>
  <c r="W1208" i="1"/>
  <c r="X1208" i="1" s="1"/>
  <c r="Y1208" i="1" s="1"/>
  <c r="AC1208" i="1" s="1"/>
  <c r="AD1208" i="1" s="1"/>
  <c r="W1144" i="1"/>
  <c r="X1144" i="1" s="1"/>
  <c r="Y1144" i="1" s="1"/>
  <c r="AC1144" i="1" s="1"/>
  <c r="AD1144" i="1" s="1"/>
  <c r="W1080" i="1"/>
  <c r="X1080" i="1" s="1"/>
  <c r="Y1080" i="1" s="1"/>
  <c r="AC1080" i="1" s="1"/>
  <c r="AD1080" i="1" s="1"/>
  <c r="W1016" i="1"/>
  <c r="X1016" i="1" s="1"/>
  <c r="Y1016" i="1" s="1"/>
  <c r="AC1016" i="1" s="1"/>
  <c r="AD1016" i="1" s="1"/>
  <c r="W952" i="1"/>
  <c r="X952" i="1" s="1"/>
  <c r="Y952" i="1" s="1"/>
  <c r="AC952" i="1" s="1"/>
  <c r="AD952" i="1" s="1"/>
  <c r="W888" i="1"/>
  <c r="X888" i="1" s="1"/>
  <c r="Y888" i="1" s="1"/>
  <c r="AC888" i="1" s="1"/>
  <c r="AD888" i="1" s="1"/>
  <c r="W824" i="1"/>
  <c r="X824" i="1" s="1"/>
  <c r="Y824" i="1" s="1"/>
  <c r="AC824" i="1" s="1"/>
  <c r="AD824" i="1" s="1"/>
  <c r="W760" i="1"/>
  <c r="X760" i="1" s="1"/>
  <c r="Y760" i="1" s="1"/>
  <c r="AC760" i="1" s="1"/>
  <c r="AD760" i="1" s="1"/>
  <c r="W696" i="1"/>
  <c r="X696" i="1" s="1"/>
  <c r="Y696" i="1" s="1"/>
  <c r="AC696" i="1" s="1"/>
  <c r="AD696" i="1" s="1"/>
  <c r="W632" i="1"/>
  <c r="X632" i="1" s="1"/>
  <c r="Y632" i="1" s="1"/>
  <c r="AC632" i="1" s="1"/>
  <c r="AD632" i="1" s="1"/>
  <c r="W568" i="1"/>
  <c r="X568" i="1" s="1"/>
  <c r="Y568" i="1" s="1"/>
  <c r="AC568" i="1" s="1"/>
  <c r="AD568" i="1" s="1"/>
  <c r="W504" i="1"/>
  <c r="X504" i="1" s="1"/>
  <c r="Y504" i="1" s="1"/>
  <c r="AC504" i="1" s="1"/>
  <c r="AD504" i="1" s="1"/>
  <c r="W440" i="1"/>
  <c r="X440" i="1" s="1"/>
  <c r="Y440" i="1" s="1"/>
  <c r="AC440" i="1" s="1"/>
  <c r="AD440" i="1" s="1"/>
  <c r="W376" i="1"/>
  <c r="X376" i="1" s="1"/>
  <c r="Y376" i="1" s="1"/>
  <c r="AC376" i="1" s="1"/>
  <c r="AD376" i="1" s="1"/>
  <c r="W312" i="1"/>
  <c r="X312" i="1" s="1"/>
  <c r="Y312" i="1" s="1"/>
  <c r="AC312" i="1" s="1"/>
  <c r="AD312" i="1" s="1"/>
  <c r="W248" i="1"/>
  <c r="X248" i="1" s="1"/>
  <c r="Y248" i="1" s="1"/>
  <c r="AC248" i="1" s="1"/>
  <c r="AD248" i="1" s="1"/>
  <c r="W175" i="1"/>
  <c r="X175" i="1" s="1"/>
  <c r="Y175" i="1" s="1"/>
  <c r="AC175" i="1" s="1"/>
  <c r="AD175" i="1" s="1"/>
  <c r="W87" i="1"/>
  <c r="X87" i="1" s="1"/>
  <c r="Y87" i="1" s="1"/>
  <c r="AC87" i="1" s="1"/>
  <c r="AD87" i="1" s="1"/>
  <c r="K1332" i="1"/>
  <c r="L1332" i="1" s="1"/>
  <c r="W1332" i="1"/>
  <c r="X1332" i="1" s="1"/>
  <c r="Y1332" i="1" s="1"/>
  <c r="AC1332" i="1" s="1"/>
  <c r="AD1332" i="1" s="1"/>
  <c r="K1324" i="1"/>
  <c r="L1324" i="1" s="1"/>
  <c r="W1324" i="1"/>
  <c r="X1324" i="1" s="1"/>
  <c r="Y1324" i="1" s="1"/>
  <c r="AC1324" i="1" s="1"/>
  <c r="AD1324" i="1" s="1"/>
  <c r="K1316" i="1"/>
  <c r="L1316" i="1" s="1"/>
  <c r="W1316" i="1"/>
  <c r="X1316" i="1" s="1"/>
  <c r="Y1316" i="1" s="1"/>
  <c r="AC1316" i="1" s="1"/>
  <c r="AD1316" i="1" s="1"/>
  <c r="K1308" i="1"/>
  <c r="W1308" i="1"/>
  <c r="X1308" i="1" s="1"/>
  <c r="Y1308" i="1" s="1"/>
  <c r="AC1308" i="1" s="1"/>
  <c r="AD1308" i="1" s="1"/>
  <c r="K1300" i="1"/>
  <c r="L1300" i="1" s="1"/>
  <c r="W1300" i="1"/>
  <c r="X1300" i="1" s="1"/>
  <c r="Y1300" i="1" s="1"/>
  <c r="AC1300" i="1" s="1"/>
  <c r="AD1300" i="1" s="1"/>
  <c r="K1292" i="1"/>
  <c r="L1292" i="1" s="1"/>
  <c r="W1292" i="1"/>
  <c r="X1292" i="1" s="1"/>
  <c r="Y1292" i="1" s="1"/>
  <c r="AC1292" i="1" s="1"/>
  <c r="AD1292" i="1" s="1"/>
  <c r="K1284" i="1"/>
  <c r="L1284" i="1" s="1"/>
  <c r="W1284" i="1"/>
  <c r="X1284" i="1" s="1"/>
  <c r="Y1284" i="1" s="1"/>
  <c r="AC1284" i="1" s="1"/>
  <c r="AD1284" i="1" s="1"/>
  <c r="K1276" i="1"/>
  <c r="L1276" i="1" s="1"/>
  <c r="W1276" i="1"/>
  <c r="X1276" i="1" s="1"/>
  <c r="Y1276" i="1" s="1"/>
  <c r="AC1276" i="1" s="1"/>
  <c r="AD1276" i="1" s="1"/>
  <c r="K1268" i="1"/>
  <c r="L1268" i="1" s="1"/>
  <c r="W1268" i="1"/>
  <c r="X1268" i="1" s="1"/>
  <c r="Y1268" i="1" s="1"/>
  <c r="AC1268" i="1" s="1"/>
  <c r="AD1268" i="1" s="1"/>
  <c r="K1260" i="1"/>
  <c r="L1260" i="1" s="1"/>
  <c r="W1260" i="1"/>
  <c r="X1260" i="1" s="1"/>
  <c r="Y1260" i="1" s="1"/>
  <c r="AC1260" i="1" s="1"/>
  <c r="AD1260" i="1" s="1"/>
  <c r="K1252" i="1"/>
  <c r="L1252" i="1" s="1"/>
  <c r="W1252" i="1"/>
  <c r="X1252" i="1" s="1"/>
  <c r="Y1252" i="1" s="1"/>
  <c r="AC1252" i="1" s="1"/>
  <c r="AD1252" i="1" s="1"/>
  <c r="K1244" i="1"/>
  <c r="L1244" i="1" s="1"/>
  <c r="W1244" i="1"/>
  <c r="X1244" i="1" s="1"/>
  <c r="Y1244" i="1" s="1"/>
  <c r="AC1244" i="1" s="1"/>
  <c r="AD1244" i="1" s="1"/>
  <c r="K1236" i="1"/>
  <c r="L1236" i="1" s="1"/>
  <c r="W1236" i="1"/>
  <c r="X1236" i="1" s="1"/>
  <c r="Y1236" i="1" s="1"/>
  <c r="AC1236" i="1" s="1"/>
  <c r="AD1236" i="1" s="1"/>
  <c r="K1228" i="1"/>
  <c r="L1228" i="1" s="1"/>
  <c r="W1228" i="1"/>
  <c r="X1228" i="1" s="1"/>
  <c r="Y1228" i="1" s="1"/>
  <c r="AC1228" i="1" s="1"/>
  <c r="AD1228" i="1" s="1"/>
  <c r="K1220" i="1"/>
  <c r="L1220" i="1" s="1"/>
  <c r="W1220" i="1"/>
  <c r="X1220" i="1" s="1"/>
  <c r="Y1220" i="1" s="1"/>
  <c r="AC1220" i="1" s="1"/>
  <c r="AD1220" i="1" s="1"/>
  <c r="K1212" i="1"/>
  <c r="L1212" i="1" s="1"/>
  <c r="W1212" i="1"/>
  <c r="X1212" i="1" s="1"/>
  <c r="Y1212" i="1" s="1"/>
  <c r="AC1212" i="1" s="1"/>
  <c r="AD1212" i="1" s="1"/>
  <c r="K1204" i="1"/>
  <c r="L1204" i="1" s="1"/>
  <c r="W1204" i="1"/>
  <c r="X1204" i="1" s="1"/>
  <c r="Y1204" i="1" s="1"/>
  <c r="AC1204" i="1" s="1"/>
  <c r="AD1204" i="1" s="1"/>
  <c r="K1196" i="1"/>
  <c r="L1196" i="1" s="1"/>
  <c r="W1196" i="1"/>
  <c r="X1196" i="1" s="1"/>
  <c r="Y1196" i="1" s="1"/>
  <c r="AC1196" i="1" s="1"/>
  <c r="AD1196" i="1" s="1"/>
  <c r="K1188" i="1"/>
  <c r="L1188" i="1" s="1"/>
  <c r="W1188" i="1"/>
  <c r="X1188" i="1" s="1"/>
  <c r="Y1188" i="1" s="1"/>
  <c r="AC1188" i="1" s="1"/>
  <c r="AD1188" i="1" s="1"/>
  <c r="K1180" i="1"/>
  <c r="W1180" i="1"/>
  <c r="X1180" i="1" s="1"/>
  <c r="Y1180" i="1" s="1"/>
  <c r="AC1180" i="1" s="1"/>
  <c r="AD1180" i="1" s="1"/>
  <c r="K1172" i="1"/>
  <c r="L1172" i="1" s="1"/>
  <c r="W1172" i="1"/>
  <c r="X1172" i="1" s="1"/>
  <c r="Y1172" i="1" s="1"/>
  <c r="AC1172" i="1" s="1"/>
  <c r="AD1172" i="1" s="1"/>
  <c r="K1164" i="1"/>
  <c r="L1164" i="1" s="1"/>
  <c r="W1164" i="1"/>
  <c r="X1164" i="1" s="1"/>
  <c r="Y1164" i="1" s="1"/>
  <c r="AC1164" i="1" s="1"/>
  <c r="AD1164" i="1" s="1"/>
  <c r="K1156" i="1"/>
  <c r="L1156" i="1" s="1"/>
  <c r="W1156" i="1"/>
  <c r="X1156" i="1" s="1"/>
  <c r="Y1156" i="1" s="1"/>
  <c r="AC1156" i="1" s="1"/>
  <c r="AD1156" i="1" s="1"/>
  <c r="K1148" i="1"/>
  <c r="L1148" i="1" s="1"/>
  <c r="W1148" i="1"/>
  <c r="X1148" i="1" s="1"/>
  <c r="Y1148" i="1" s="1"/>
  <c r="AC1148" i="1" s="1"/>
  <c r="AD1148" i="1" s="1"/>
  <c r="K1140" i="1"/>
  <c r="L1140" i="1" s="1"/>
  <c r="W1140" i="1"/>
  <c r="X1140" i="1" s="1"/>
  <c r="Y1140" i="1" s="1"/>
  <c r="AC1140" i="1" s="1"/>
  <c r="AD1140" i="1" s="1"/>
  <c r="K1132" i="1"/>
  <c r="L1132" i="1" s="1"/>
  <c r="W1132" i="1"/>
  <c r="X1132" i="1" s="1"/>
  <c r="Y1132" i="1" s="1"/>
  <c r="AC1132" i="1" s="1"/>
  <c r="AD1132" i="1" s="1"/>
  <c r="K1124" i="1"/>
  <c r="L1124" i="1" s="1"/>
  <c r="W1124" i="1"/>
  <c r="X1124" i="1" s="1"/>
  <c r="Y1124" i="1" s="1"/>
  <c r="AC1124" i="1" s="1"/>
  <c r="AD1124" i="1" s="1"/>
  <c r="K1116" i="1"/>
  <c r="L1116" i="1" s="1"/>
  <c r="W1116" i="1"/>
  <c r="X1116" i="1" s="1"/>
  <c r="Y1116" i="1" s="1"/>
  <c r="AC1116" i="1" s="1"/>
  <c r="AD1116" i="1" s="1"/>
  <c r="K1108" i="1"/>
  <c r="L1108" i="1" s="1"/>
  <c r="W1108" i="1"/>
  <c r="X1108" i="1" s="1"/>
  <c r="Y1108" i="1" s="1"/>
  <c r="AC1108" i="1" s="1"/>
  <c r="AD1108" i="1" s="1"/>
  <c r="K1100" i="1"/>
  <c r="L1100" i="1" s="1"/>
  <c r="W1100" i="1"/>
  <c r="X1100" i="1" s="1"/>
  <c r="Y1100" i="1" s="1"/>
  <c r="AC1100" i="1" s="1"/>
  <c r="AD1100" i="1" s="1"/>
  <c r="K1092" i="1"/>
  <c r="L1092" i="1" s="1"/>
  <c r="W1092" i="1"/>
  <c r="X1092" i="1" s="1"/>
  <c r="Y1092" i="1" s="1"/>
  <c r="AC1092" i="1" s="1"/>
  <c r="AD1092" i="1" s="1"/>
  <c r="K1084" i="1"/>
  <c r="L1084" i="1" s="1"/>
  <c r="W1084" i="1"/>
  <c r="X1084" i="1" s="1"/>
  <c r="Y1084" i="1" s="1"/>
  <c r="AC1084" i="1" s="1"/>
  <c r="AD1084" i="1" s="1"/>
  <c r="K1076" i="1"/>
  <c r="L1076" i="1" s="1"/>
  <c r="W1076" i="1"/>
  <c r="X1076" i="1" s="1"/>
  <c r="Y1076" i="1" s="1"/>
  <c r="AC1076" i="1" s="1"/>
  <c r="AD1076" i="1" s="1"/>
  <c r="K1068" i="1"/>
  <c r="L1068" i="1" s="1"/>
  <c r="W1068" i="1"/>
  <c r="X1068" i="1" s="1"/>
  <c r="Y1068" i="1" s="1"/>
  <c r="AC1068" i="1" s="1"/>
  <c r="AD1068" i="1" s="1"/>
  <c r="K1060" i="1"/>
  <c r="L1060" i="1" s="1"/>
  <c r="W1060" i="1"/>
  <c r="X1060" i="1" s="1"/>
  <c r="Y1060" i="1" s="1"/>
  <c r="AC1060" i="1" s="1"/>
  <c r="AD1060" i="1" s="1"/>
  <c r="K1052" i="1"/>
  <c r="L1052" i="1" s="1"/>
  <c r="W1052" i="1"/>
  <c r="X1052" i="1" s="1"/>
  <c r="Y1052" i="1" s="1"/>
  <c r="AC1052" i="1" s="1"/>
  <c r="AD1052" i="1" s="1"/>
  <c r="K1044" i="1"/>
  <c r="L1044" i="1" s="1"/>
  <c r="W1044" i="1"/>
  <c r="X1044" i="1" s="1"/>
  <c r="Y1044" i="1" s="1"/>
  <c r="AC1044" i="1" s="1"/>
  <c r="AD1044" i="1" s="1"/>
  <c r="K1036" i="1"/>
  <c r="L1036" i="1" s="1"/>
  <c r="W1036" i="1"/>
  <c r="X1036" i="1" s="1"/>
  <c r="Y1036" i="1" s="1"/>
  <c r="AC1036" i="1" s="1"/>
  <c r="AD1036" i="1" s="1"/>
  <c r="K1028" i="1"/>
  <c r="L1028" i="1" s="1"/>
  <c r="W1028" i="1"/>
  <c r="X1028" i="1" s="1"/>
  <c r="Y1028" i="1" s="1"/>
  <c r="AC1028" i="1" s="1"/>
  <c r="AD1028" i="1" s="1"/>
  <c r="K1020" i="1"/>
  <c r="L1020" i="1" s="1"/>
  <c r="W1020" i="1"/>
  <c r="X1020" i="1" s="1"/>
  <c r="Y1020" i="1" s="1"/>
  <c r="AC1020" i="1" s="1"/>
  <c r="AD1020" i="1" s="1"/>
  <c r="K1012" i="1"/>
  <c r="L1012" i="1" s="1"/>
  <c r="W1012" i="1"/>
  <c r="X1012" i="1" s="1"/>
  <c r="Y1012" i="1" s="1"/>
  <c r="AC1012" i="1" s="1"/>
  <c r="AD1012" i="1" s="1"/>
  <c r="K1004" i="1"/>
  <c r="L1004" i="1" s="1"/>
  <c r="W1004" i="1"/>
  <c r="X1004" i="1" s="1"/>
  <c r="Y1004" i="1" s="1"/>
  <c r="AC1004" i="1" s="1"/>
  <c r="AD1004" i="1" s="1"/>
  <c r="K996" i="1"/>
  <c r="L996" i="1" s="1"/>
  <c r="W996" i="1"/>
  <c r="X996" i="1" s="1"/>
  <c r="Y996" i="1" s="1"/>
  <c r="AC996" i="1" s="1"/>
  <c r="AD996" i="1" s="1"/>
  <c r="K988" i="1"/>
  <c r="L988" i="1" s="1"/>
  <c r="W988" i="1"/>
  <c r="X988" i="1" s="1"/>
  <c r="Y988" i="1" s="1"/>
  <c r="AC988" i="1" s="1"/>
  <c r="AD988" i="1" s="1"/>
  <c r="K980" i="1"/>
  <c r="L980" i="1" s="1"/>
  <c r="W980" i="1"/>
  <c r="X980" i="1" s="1"/>
  <c r="Y980" i="1" s="1"/>
  <c r="AC980" i="1" s="1"/>
  <c r="AD980" i="1" s="1"/>
  <c r="K972" i="1"/>
  <c r="L972" i="1" s="1"/>
  <c r="W972" i="1"/>
  <c r="X972" i="1" s="1"/>
  <c r="Y972" i="1" s="1"/>
  <c r="AC972" i="1" s="1"/>
  <c r="AD972" i="1" s="1"/>
  <c r="K964" i="1"/>
  <c r="L964" i="1" s="1"/>
  <c r="W964" i="1"/>
  <c r="X964" i="1" s="1"/>
  <c r="Y964" i="1" s="1"/>
  <c r="AC964" i="1" s="1"/>
  <c r="AD964" i="1" s="1"/>
  <c r="K956" i="1"/>
  <c r="L956" i="1" s="1"/>
  <c r="W956" i="1"/>
  <c r="X956" i="1" s="1"/>
  <c r="Y956" i="1" s="1"/>
  <c r="AC956" i="1" s="1"/>
  <c r="AD956" i="1" s="1"/>
  <c r="K948" i="1"/>
  <c r="L948" i="1" s="1"/>
  <c r="W948" i="1"/>
  <c r="X948" i="1" s="1"/>
  <c r="Y948" i="1" s="1"/>
  <c r="AC948" i="1" s="1"/>
  <c r="AD948" i="1" s="1"/>
  <c r="K940" i="1"/>
  <c r="L940" i="1" s="1"/>
  <c r="W940" i="1"/>
  <c r="X940" i="1" s="1"/>
  <c r="Y940" i="1" s="1"/>
  <c r="AC940" i="1" s="1"/>
  <c r="AD940" i="1" s="1"/>
  <c r="K932" i="1"/>
  <c r="L932" i="1" s="1"/>
  <c r="W932" i="1"/>
  <c r="X932" i="1" s="1"/>
  <c r="Y932" i="1" s="1"/>
  <c r="AC932" i="1" s="1"/>
  <c r="AD932" i="1" s="1"/>
  <c r="K924" i="1"/>
  <c r="W924" i="1"/>
  <c r="X924" i="1" s="1"/>
  <c r="Y924" i="1" s="1"/>
  <c r="AC924" i="1" s="1"/>
  <c r="AD924" i="1" s="1"/>
  <c r="K916" i="1"/>
  <c r="L916" i="1" s="1"/>
  <c r="W916" i="1"/>
  <c r="X916" i="1" s="1"/>
  <c r="Y916" i="1" s="1"/>
  <c r="AC916" i="1" s="1"/>
  <c r="AD916" i="1" s="1"/>
  <c r="K908" i="1"/>
  <c r="L908" i="1" s="1"/>
  <c r="W908" i="1"/>
  <c r="X908" i="1" s="1"/>
  <c r="Y908" i="1" s="1"/>
  <c r="AC908" i="1" s="1"/>
  <c r="AD908" i="1" s="1"/>
  <c r="K900" i="1"/>
  <c r="L900" i="1" s="1"/>
  <c r="W900" i="1"/>
  <c r="X900" i="1" s="1"/>
  <c r="Y900" i="1" s="1"/>
  <c r="AC900" i="1" s="1"/>
  <c r="AD900" i="1" s="1"/>
  <c r="K892" i="1"/>
  <c r="L892" i="1" s="1"/>
  <c r="W892" i="1"/>
  <c r="X892" i="1" s="1"/>
  <c r="Y892" i="1" s="1"/>
  <c r="AC892" i="1" s="1"/>
  <c r="AD892" i="1" s="1"/>
  <c r="K884" i="1"/>
  <c r="L884" i="1" s="1"/>
  <c r="W884" i="1"/>
  <c r="X884" i="1" s="1"/>
  <c r="Y884" i="1" s="1"/>
  <c r="AC884" i="1" s="1"/>
  <c r="AD884" i="1" s="1"/>
  <c r="K876" i="1"/>
  <c r="L876" i="1" s="1"/>
  <c r="W876" i="1"/>
  <c r="X876" i="1" s="1"/>
  <c r="Y876" i="1" s="1"/>
  <c r="AC876" i="1" s="1"/>
  <c r="AD876" i="1" s="1"/>
  <c r="K868" i="1"/>
  <c r="L868" i="1" s="1"/>
  <c r="W868" i="1"/>
  <c r="X868" i="1" s="1"/>
  <c r="Y868" i="1" s="1"/>
  <c r="AC868" i="1" s="1"/>
  <c r="AD868" i="1" s="1"/>
  <c r="K860" i="1"/>
  <c r="L860" i="1" s="1"/>
  <c r="W860" i="1"/>
  <c r="X860" i="1" s="1"/>
  <c r="Y860" i="1" s="1"/>
  <c r="AC860" i="1" s="1"/>
  <c r="AD860" i="1" s="1"/>
  <c r="K852" i="1"/>
  <c r="L852" i="1" s="1"/>
  <c r="W852" i="1"/>
  <c r="X852" i="1" s="1"/>
  <c r="Y852" i="1" s="1"/>
  <c r="AC852" i="1" s="1"/>
  <c r="AD852" i="1" s="1"/>
  <c r="K844" i="1"/>
  <c r="L844" i="1" s="1"/>
  <c r="W844" i="1"/>
  <c r="X844" i="1" s="1"/>
  <c r="Y844" i="1" s="1"/>
  <c r="AC844" i="1" s="1"/>
  <c r="AD844" i="1" s="1"/>
  <c r="K836" i="1"/>
  <c r="L836" i="1" s="1"/>
  <c r="W836" i="1"/>
  <c r="X836" i="1" s="1"/>
  <c r="Y836" i="1" s="1"/>
  <c r="AC836" i="1" s="1"/>
  <c r="AD836" i="1" s="1"/>
  <c r="K828" i="1"/>
  <c r="L828" i="1" s="1"/>
  <c r="W828" i="1"/>
  <c r="X828" i="1" s="1"/>
  <c r="Y828" i="1" s="1"/>
  <c r="AC828" i="1" s="1"/>
  <c r="AD828" i="1" s="1"/>
  <c r="K820" i="1"/>
  <c r="L820" i="1" s="1"/>
  <c r="W820" i="1"/>
  <c r="X820" i="1" s="1"/>
  <c r="Y820" i="1" s="1"/>
  <c r="AC820" i="1" s="1"/>
  <c r="AD820" i="1" s="1"/>
  <c r="K812" i="1"/>
  <c r="L812" i="1" s="1"/>
  <c r="W812" i="1"/>
  <c r="X812" i="1" s="1"/>
  <c r="Y812" i="1" s="1"/>
  <c r="AC812" i="1" s="1"/>
  <c r="AD812" i="1" s="1"/>
  <c r="K804" i="1"/>
  <c r="L804" i="1" s="1"/>
  <c r="W804" i="1"/>
  <c r="X804" i="1" s="1"/>
  <c r="Y804" i="1" s="1"/>
  <c r="AC804" i="1" s="1"/>
  <c r="AD804" i="1" s="1"/>
  <c r="K796" i="1"/>
  <c r="L796" i="1" s="1"/>
  <c r="W796" i="1"/>
  <c r="X796" i="1" s="1"/>
  <c r="Y796" i="1" s="1"/>
  <c r="AC796" i="1" s="1"/>
  <c r="AD796" i="1" s="1"/>
  <c r="K788" i="1"/>
  <c r="L788" i="1" s="1"/>
  <c r="W788" i="1"/>
  <c r="X788" i="1" s="1"/>
  <c r="Y788" i="1" s="1"/>
  <c r="AC788" i="1" s="1"/>
  <c r="AD788" i="1" s="1"/>
  <c r="K780" i="1"/>
  <c r="L780" i="1" s="1"/>
  <c r="W780" i="1"/>
  <c r="X780" i="1" s="1"/>
  <c r="Y780" i="1" s="1"/>
  <c r="AC780" i="1" s="1"/>
  <c r="AD780" i="1" s="1"/>
  <c r="K772" i="1"/>
  <c r="L772" i="1" s="1"/>
  <c r="W772" i="1"/>
  <c r="X772" i="1" s="1"/>
  <c r="Y772" i="1" s="1"/>
  <c r="AC772" i="1" s="1"/>
  <c r="AD772" i="1" s="1"/>
  <c r="K764" i="1"/>
  <c r="L764" i="1" s="1"/>
  <c r="W764" i="1"/>
  <c r="X764" i="1" s="1"/>
  <c r="Y764" i="1" s="1"/>
  <c r="AC764" i="1" s="1"/>
  <c r="AD764" i="1" s="1"/>
  <c r="K756" i="1"/>
  <c r="L756" i="1" s="1"/>
  <c r="W756" i="1"/>
  <c r="X756" i="1" s="1"/>
  <c r="Y756" i="1" s="1"/>
  <c r="AC756" i="1" s="1"/>
  <c r="AD756" i="1" s="1"/>
  <c r="K748" i="1"/>
  <c r="L748" i="1" s="1"/>
  <c r="W748" i="1"/>
  <c r="X748" i="1" s="1"/>
  <c r="Y748" i="1" s="1"/>
  <c r="AC748" i="1" s="1"/>
  <c r="AD748" i="1" s="1"/>
  <c r="K740" i="1"/>
  <c r="W740" i="1"/>
  <c r="X740" i="1" s="1"/>
  <c r="Y740" i="1" s="1"/>
  <c r="AC740" i="1" s="1"/>
  <c r="AD740" i="1" s="1"/>
  <c r="K732" i="1"/>
  <c r="L732" i="1" s="1"/>
  <c r="W732" i="1"/>
  <c r="X732" i="1" s="1"/>
  <c r="Y732" i="1" s="1"/>
  <c r="AC732" i="1" s="1"/>
  <c r="AD732" i="1" s="1"/>
  <c r="K724" i="1"/>
  <c r="L724" i="1" s="1"/>
  <c r="W724" i="1"/>
  <c r="X724" i="1" s="1"/>
  <c r="Y724" i="1" s="1"/>
  <c r="AC724" i="1" s="1"/>
  <c r="AD724" i="1" s="1"/>
  <c r="K716" i="1"/>
  <c r="L716" i="1" s="1"/>
  <c r="W716" i="1"/>
  <c r="X716" i="1" s="1"/>
  <c r="Y716" i="1" s="1"/>
  <c r="AC716" i="1" s="1"/>
  <c r="AD716" i="1" s="1"/>
  <c r="K708" i="1"/>
  <c r="L708" i="1" s="1"/>
  <c r="W708" i="1"/>
  <c r="X708" i="1" s="1"/>
  <c r="Y708" i="1" s="1"/>
  <c r="AC708" i="1" s="1"/>
  <c r="AD708" i="1" s="1"/>
  <c r="K700" i="1"/>
  <c r="L700" i="1" s="1"/>
  <c r="W700" i="1"/>
  <c r="X700" i="1" s="1"/>
  <c r="Y700" i="1" s="1"/>
  <c r="AC700" i="1" s="1"/>
  <c r="AD700" i="1" s="1"/>
  <c r="K692" i="1"/>
  <c r="L692" i="1" s="1"/>
  <c r="W692" i="1"/>
  <c r="X692" i="1" s="1"/>
  <c r="Y692" i="1" s="1"/>
  <c r="AC692" i="1" s="1"/>
  <c r="AD692" i="1" s="1"/>
  <c r="K684" i="1"/>
  <c r="L684" i="1" s="1"/>
  <c r="W684" i="1"/>
  <c r="X684" i="1" s="1"/>
  <c r="Y684" i="1" s="1"/>
  <c r="AC684" i="1" s="1"/>
  <c r="AD684" i="1" s="1"/>
  <c r="K676" i="1"/>
  <c r="L676" i="1" s="1"/>
  <c r="W676" i="1"/>
  <c r="X676" i="1" s="1"/>
  <c r="Y676" i="1" s="1"/>
  <c r="AC676" i="1" s="1"/>
  <c r="AD676" i="1" s="1"/>
  <c r="K668" i="1"/>
  <c r="L668" i="1" s="1"/>
  <c r="W668" i="1"/>
  <c r="X668" i="1" s="1"/>
  <c r="Y668" i="1" s="1"/>
  <c r="AC668" i="1" s="1"/>
  <c r="AD668" i="1" s="1"/>
  <c r="K660" i="1"/>
  <c r="L660" i="1" s="1"/>
  <c r="W660" i="1"/>
  <c r="X660" i="1" s="1"/>
  <c r="Y660" i="1" s="1"/>
  <c r="AC660" i="1" s="1"/>
  <c r="AD660" i="1" s="1"/>
  <c r="K652" i="1"/>
  <c r="L652" i="1" s="1"/>
  <c r="W652" i="1"/>
  <c r="X652" i="1" s="1"/>
  <c r="Y652" i="1" s="1"/>
  <c r="AC652" i="1" s="1"/>
  <c r="AD652" i="1" s="1"/>
  <c r="K644" i="1"/>
  <c r="L644" i="1" s="1"/>
  <c r="W644" i="1"/>
  <c r="X644" i="1" s="1"/>
  <c r="Y644" i="1" s="1"/>
  <c r="AC644" i="1" s="1"/>
  <c r="AD644" i="1" s="1"/>
  <c r="K636" i="1"/>
  <c r="L636" i="1" s="1"/>
  <c r="W636" i="1"/>
  <c r="X636" i="1" s="1"/>
  <c r="Y636" i="1" s="1"/>
  <c r="AC636" i="1" s="1"/>
  <c r="AD636" i="1" s="1"/>
  <c r="K628" i="1"/>
  <c r="L628" i="1" s="1"/>
  <c r="W628" i="1"/>
  <c r="X628" i="1" s="1"/>
  <c r="Y628" i="1" s="1"/>
  <c r="AC628" i="1" s="1"/>
  <c r="AD628" i="1" s="1"/>
  <c r="K620" i="1"/>
  <c r="L620" i="1" s="1"/>
  <c r="W620" i="1"/>
  <c r="X620" i="1" s="1"/>
  <c r="Y620" i="1" s="1"/>
  <c r="AC620" i="1" s="1"/>
  <c r="AD620" i="1" s="1"/>
  <c r="K612" i="1"/>
  <c r="L612" i="1" s="1"/>
  <c r="W612" i="1"/>
  <c r="X612" i="1" s="1"/>
  <c r="Y612" i="1" s="1"/>
  <c r="AC612" i="1" s="1"/>
  <c r="AD612" i="1" s="1"/>
  <c r="K604" i="1"/>
  <c r="L604" i="1" s="1"/>
  <c r="W604" i="1"/>
  <c r="X604" i="1" s="1"/>
  <c r="Y604" i="1" s="1"/>
  <c r="AC604" i="1" s="1"/>
  <c r="AD604" i="1" s="1"/>
  <c r="K596" i="1"/>
  <c r="L596" i="1" s="1"/>
  <c r="W596" i="1"/>
  <c r="X596" i="1" s="1"/>
  <c r="Y596" i="1" s="1"/>
  <c r="AC596" i="1" s="1"/>
  <c r="AD596" i="1" s="1"/>
  <c r="K588" i="1"/>
  <c r="L588" i="1" s="1"/>
  <c r="W588" i="1"/>
  <c r="X588" i="1" s="1"/>
  <c r="Y588" i="1" s="1"/>
  <c r="AC588" i="1" s="1"/>
  <c r="AD588" i="1" s="1"/>
  <c r="K580" i="1"/>
  <c r="L580" i="1" s="1"/>
  <c r="W580" i="1"/>
  <c r="X580" i="1" s="1"/>
  <c r="Y580" i="1" s="1"/>
  <c r="AC580" i="1" s="1"/>
  <c r="AD580" i="1" s="1"/>
  <c r="K572" i="1"/>
  <c r="L572" i="1" s="1"/>
  <c r="W572" i="1"/>
  <c r="X572" i="1" s="1"/>
  <c r="Y572" i="1" s="1"/>
  <c r="AC572" i="1" s="1"/>
  <c r="AD572" i="1" s="1"/>
  <c r="K564" i="1"/>
  <c r="L564" i="1" s="1"/>
  <c r="W564" i="1"/>
  <c r="X564" i="1" s="1"/>
  <c r="Y564" i="1" s="1"/>
  <c r="AC564" i="1" s="1"/>
  <c r="AD564" i="1" s="1"/>
  <c r="K556" i="1"/>
  <c r="L556" i="1" s="1"/>
  <c r="W556" i="1"/>
  <c r="X556" i="1" s="1"/>
  <c r="Y556" i="1" s="1"/>
  <c r="AC556" i="1" s="1"/>
  <c r="AD556" i="1" s="1"/>
  <c r="K548" i="1"/>
  <c r="L548" i="1" s="1"/>
  <c r="W548" i="1"/>
  <c r="X548" i="1" s="1"/>
  <c r="Y548" i="1" s="1"/>
  <c r="AC548" i="1" s="1"/>
  <c r="AD548" i="1" s="1"/>
  <c r="K540" i="1"/>
  <c r="L540" i="1" s="1"/>
  <c r="W540" i="1"/>
  <c r="X540" i="1" s="1"/>
  <c r="Y540" i="1" s="1"/>
  <c r="AC540" i="1" s="1"/>
  <c r="AD540" i="1" s="1"/>
  <c r="K532" i="1"/>
  <c r="L532" i="1" s="1"/>
  <c r="W532" i="1"/>
  <c r="X532" i="1" s="1"/>
  <c r="Y532" i="1" s="1"/>
  <c r="AC532" i="1" s="1"/>
  <c r="AD532" i="1" s="1"/>
  <c r="K524" i="1"/>
  <c r="L524" i="1" s="1"/>
  <c r="W524" i="1"/>
  <c r="X524" i="1" s="1"/>
  <c r="Y524" i="1" s="1"/>
  <c r="AC524" i="1" s="1"/>
  <c r="AD524" i="1" s="1"/>
  <c r="K516" i="1"/>
  <c r="L516" i="1" s="1"/>
  <c r="W516" i="1"/>
  <c r="X516" i="1" s="1"/>
  <c r="Y516" i="1" s="1"/>
  <c r="AC516" i="1" s="1"/>
  <c r="AD516" i="1" s="1"/>
  <c r="K508" i="1"/>
  <c r="W508" i="1"/>
  <c r="X508" i="1" s="1"/>
  <c r="Y508" i="1" s="1"/>
  <c r="AC508" i="1" s="1"/>
  <c r="AD508" i="1" s="1"/>
  <c r="K500" i="1"/>
  <c r="L500" i="1" s="1"/>
  <c r="W500" i="1"/>
  <c r="X500" i="1" s="1"/>
  <c r="Y500" i="1" s="1"/>
  <c r="AC500" i="1" s="1"/>
  <c r="AD500" i="1" s="1"/>
  <c r="K492" i="1"/>
  <c r="L492" i="1" s="1"/>
  <c r="W492" i="1"/>
  <c r="X492" i="1" s="1"/>
  <c r="Y492" i="1" s="1"/>
  <c r="AC492" i="1" s="1"/>
  <c r="AD492" i="1" s="1"/>
  <c r="K484" i="1"/>
  <c r="L484" i="1" s="1"/>
  <c r="W484" i="1"/>
  <c r="X484" i="1" s="1"/>
  <c r="Y484" i="1" s="1"/>
  <c r="AC484" i="1" s="1"/>
  <c r="AD484" i="1" s="1"/>
  <c r="K476" i="1"/>
  <c r="L476" i="1" s="1"/>
  <c r="W476" i="1"/>
  <c r="X476" i="1" s="1"/>
  <c r="Y476" i="1" s="1"/>
  <c r="AC476" i="1" s="1"/>
  <c r="AD476" i="1" s="1"/>
  <c r="K468" i="1"/>
  <c r="L468" i="1" s="1"/>
  <c r="W468" i="1"/>
  <c r="X468" i="1" s="1"/>
  <c r="Y468" i="1" s="1"/>
  <c r="AC468" i="1" s="1"/>
  <c r="AD468" i="1" s="1"/>
  <c r="K460" i="1"/>
  <c r="L460" i="1" s="1"/>
  <c r="W460" i="1"/>
  <c r="X460" i="1" s="1"/>
  <c r="Y460" i="1" s="1"/>
  <c r="AC460" i="1" s="1"/>
  <c r="AD460" i="1" s="1"/>
  <c r="K452" i="1"/>
  <c r="L452" i="1" s="1"/>
  <c r="W452" i="1"/>
  <c r="X452" i="1" s="1"/>
  <c r="Y452" i="1" s="1"/>
  <c r="AC452" i="1" s="1"/>
  <c r="AD452" i="1" s="1"/>
  <c r="K444" i="1"/>
  <c r="L444" i="1" s="1"/>
  <c r="W444" i="1"/>
  <c r="X444" i="1" s="1"/>
  <c r="Y444" i="1" s="1"/>
  <c r="AC444" i="1" s="1"/>
  <c r="AD444" i="1" s="1"/>
  <c r="K436" i="1"/>
  <c r="L436" i="1" s="1"/>
  <c r="W436" i="1"/>
  <c r="X436" i="1" s="1"/>
  <c r="Y436" i="1" s="1"/>
  <c r="AC436" i="1" s="1"/>
  <c r="AD436" i="1" s="1"/>
  <c r="K428" i="1"/>
  <c r="L428" i="1" s="1"/>
  <c r="W428" i="1"/>
  <c r="X428" i="1" s="1"/>
  <c r="Y428" i="1" s="1"/>
  <c r="AC428" i="1" s="1"/>
  <c r="AD428" i="1" s="1"/>
  <c r="K420" i="1"/>
  <c r="L420" i="1" s="1"/>
  <c r="W420" i="1"/>
  <c r="X420" i="1" s="1"/>
  <c r="Y420" i="1" s="1"/>
  <c r="AC420" i="1" s="1"/>
  <c r="AD420" i="1" s="1"/>
  <c r="K412" i="1"/>
  <c r="L412" i="1" s="1"/>
  <c r="W412" i="1"/>
  <c r="X412" i="1" s="1"/>
  <c r="Y412" i="1" s="1"/>
  <c r="AC412" i="1" s="1"/>
  <c r="AD412" i="1" s="1"/>
  <c r="K404" i="1"/>
  <c r="L404" i="1" s="1"/>
  <c r="W404" i="1"/>
  <c r="X404" i="1" s="1"/>
  <c r="Y404" i="1" s="1"/>
  <c r="AC404" i="1" s="1"/>
  <c r="AD404" i="1" s="1"/>
  <c r="K396" i="1"/>
  <c r="L396" i="1" s="1"/>
  <c r="W396" i="1"/>
  <c r="X396" i="1" s="1"/>
  <c r="Y396" i="1" s="1"/>
  <c r="AC396" i="1" s="1"/>
  <c r="AD396" i="1" s="1"/>
  <c r="K388" i="1"/>
  <c r="L388" i="1" s="1"/>
  <c r="W388" i="1"/>
  <c r="X388" i="1" s="1"/>
  <c r="Y388" i="1" s="1"/>
  <c r="AC388" i="1" s="1"/>
  <c r="AD388" i="1" s="1"/>
  <c r="K380" i="1"/>
  <c r="L380" i="1" s="1"/>
  <c r="W380" i="1"/>
  <c r="X380" i="1" s="1"/>
  <c r="Y380" i="1" s="1"/>
  <c r="AC380" i="1" s="1"/>
  <c r="AD380" i="1" s="1"/>
  <c r="K372" i="1"/>
  <c r="L372" i="1" s="1"/>
  <c r="W372" i="1"/>
  <c r="X372" i="1" s="1"/>
  <c r="Y372" i="1" s="1"/>
  <c r="AC372" i="1" s="1"/>
  <c r="AD372" i="1" s="1"/>
  <c r="K364" i="1"/>
  <c r="L364" i="1" s="1"/>
  <c r="W364" i="1"/>
  <c r="X364" i="1" s="1"/>
  <c r="Y364" i="1" s="1"/>
  <c r="AC364" i="1" s="1"/>
  <c r="AD364" i="1" s="1"/>
  <c r="K356" i="1"/>
  <c r="L356" i="1" s="1"/>
  <c r="W356" i="1"/>
  <c r="X356" i="1" s="1"/>
  <c r="Y356" i="1" s="1"/>
  <c r="AC356" i="1" s="1"/>
  <c r="AD356" i="1" s="1"/>
  <c r="K348" i="1"/>
  <c r="L348" i="1" s="1"/>
  <c r="W348" i="1"/>
  <c r="X348" i="1" s="1"/>
  <c r="Y348" i="1" s="1"/>
  <c r="AC348" i="1" s="1"/>
  <c r="AD348" i="1" s="1"/>
  <c r="K340" i="1"/>
  <c r="L340" i="1" s="1"/>
  <c r="W340" i="1"/>
  <c r="X340" i="1" s="1"/>
  <c r="Y340" i="1" s="1"/>
  <c r="AC340" i="1" s="1"/>
  <c r="AD340" i="1" s="1"/>
  <c r="K332" i="1"/>
  <c r="L332" i="1" s="1"/>
  <c r="W332" i="1"/>
  <c r="X332" i="1" s="1"/>
  <c r="Y332" i="1" s="1"/>
  <c r="AC332" i="1" s="1"/>
  <c r="AD332" i="1" s="1"/>
  <c r="K324" i="1"/>
  <c r="L324" i="1" s="1"/>
  <c r="W324" i="1"/>
  <c r="X324" i="1" s="1"/>
  <c r="Y324" i="1" s="1"/>
  <c r="AC324" i="1" s="1"/>
  <c r="AD324" i="1" s="1"/>
  <c r="K316" i="1"/>
  <c r="L316" i="1" s="1"/>
  <c r="W316" i="1"/>
  <c r="X316" i="1" s="1"/>
  <c r="Y316" i="1" s="1"/>
  <c r="AC316" i="1" s="1"/>
  <c r="AD316" i="1" s="1"/>
  <c r="K308" i="1"/>
  <c r="L308" i="1" s="1"/>
  <c r="W308" i="1"/>
  <c r="X308" i="1" s="1"/>
  <c r="Y308" i="1" s="1"/>
  <c r="AC308" i="1" s="1"/>
  <c r="AD308" i="1" s="1"/>
  <c r="K300" i="1"/>
  <c r="W300" i="1"/>
  <c r="X300" i="1" s="1"/>
  <c r="Y300" i="1" s="1"/>
  <c r="AC300" i="1" s="1"/>
  <c r="AD300" i="1" s="1"/>
  <c r="K292" i="1"/>
  <c r="L292" i="1" s="1"/>
  <c r="W292" i="1"/>
  <c r="X292" i="1" s="1"/>
  <c r="Y292" i="1" s="1"/>
  <c r="AC292" i="1" s="1"/>
  <c r="AD292" i="1" s="1"/>
  <c r="K284" i="1"/>
  <c r="L284" i="1" s="1"/>
  <c r="W284" i="1"/>
  <c r="X284" i="1" s="1"/>
  <c r="Y284" i="1" s="1"/>
  <c r="AC284" i="1" s="1"/>
  <c r="AD284" i="1" s="1"/>
  <c r="K276" i="1"/>
  <c r="L276" i="1" s="1"/>
  <c r="W276" i="1"/>
  <c r="X276" i="1" s="1"/>
  <c r="Y276" i="1" s="1"/>
  <c r="AC276" i="1" s="1"/>
  <c r="AD276" i="1" s="1"/>
  <c r="K268" i="1"/>
  <c r="L268" i="1" s="1"/>
  <c r="W268" i="1"/>
  <c r="X268" i="1" s="1"/>
  <c r="Y268" i="1" s="1"/>
  <c r="AC268" i="1" s="1"/>
  <c r="AD268" i="1" s="1"/>
  <c r="K260" i="1"/>
  <c r="L260" i="1" s="1"/>
  <c r="W260" i="1"/>
  <c r="X260" i="1" s="1"/>
  <c r="Y260" i="1" s="1"/>
  <c r="AC260" i="1" s="1"/>
  <c r="AD260" i="1" s="1"/>
  <c r="K252" i="1"/>
  <c r="L252" i="1" s="1"/>
  <c r="W252" i="1"/>
  <c r="X252" i="1" s="1"/>
  <c r="Y252" i="1" s="1"/>
  <c r="AC252" i="1" s="1"/>
  <c r="AD252" i="1" s="1"/>
  <c r="K244" i="1"/>
  <c r="L244" i="1" s="1"/>
  <c r="W244" i="1"/>
  <c r="X244" i="1" s="1"/>
  <c r="Y244" i="1" s="1"/>
  <c r="AC244" i="1" s="1"/>
  <c r="AD244" i="1" s="1"/>
  <c r="K240" i="1"/>
  <c r="L240" i="1" s="1"/>
  <c r="W240" i="1"/>
  <c r="X240" i="1" s="1"/>
  <c r="Y240" i="1" s="1"/>
  <c r="AC240" i="1" s="1"/>
  <c r="AD240" i="1" s="1"/>
  <c r="K236" i="1"/>
  <c r="L236" i="1" s="1"/>
  <c r="W236" i="1"/>
  <c r="X236" i="1" s="1"/>
  <c r="Y236" i="1" s="1"/>
  <c r="AC236" i="1" s="1"/>
  <c r="AD236" i="1" s="1"/>
  <c r="K232" i="1"/>
  <c r="L232" i="1" s="1"/>
  <c r="W232" i="1"/>
  <c r="X232" i="1" s="1"/>
  <c r="Y232" i="1" s="1"/>
  <c r="AC232" i="1" s="1"/>
  <c r="AD232" i="1" s="1"/>
  <c r="K228" i="1"/>
  <c r="L228" i="1" s="1"/>
  <c r="W228" i="1"/>
  <c r="X228" i="1" s="1"/>
  <c r="Y228" i="1" s="1"/>
  <c r="AC228" i="1" s="1"/>
  <c r="AD228" i="1" s="1"/>
  <c r="K224" i="1"/>
  <c r="L224" i="1" s="1"/>
  <c r="W224" i="1"/>
  <c r="X224" i="1" s="1"/>
  <c r="Y224" i="1" s="1"/>
  <c r="AC224" i="1" s="1"/>
  <c r="AD224" i="1" s="1"/>
  <c r="K216" i="1"/>
  <c r="W216" i="1"/>
  <c r="X216" i="1" s="1"/>
  <c r="Y216" i="1" s="1"/>
  <c r="AC216" i="1" s="1"/>
  <c r="AD216" i="1" s="1"/>
  <c r="K212" i="1"/>
  <c r="L212" i="1" s="1"/>
  <c r="W212" i="1"/>
  <c r="X212" i="1" s="1"/>
  <c r="Y212" i="1" s="1"/>
  <c r="AC212" i="1" s="1"/>
  <c r="AD212" i="1" s="1"/>
  <c r="K208" i="1"/>
  <c r="L208" i="1" s="1"/>
  <c r="W208" i="1"/>
  <c r="X208" i="1" s="1"/>
  <c r="Y208" i="1" s="1"/>
  <c r="AC208" i="1" s="1"/>
  <c r="AD208" i="1" s="1"/>
  <c r="K204" i="1"/>
  <c r="L204" i="1" s="1"/>
  <c r="W204" i="1"/>
  <c r="X204" i="1" s="1"/>
  <c r="Y204" i="1" s="1"/>
  <c r="AC204" i="1" s="1"/>
  <c r="AD204" i="1" s="1"/>
  <c r="K200" i="1"/>
  <c r="L200" i="1" s="1"/>
  <c r="W200" i="1"/>
  <c r="X200" i="1" s="1"/>
  <c r="Y200" i="1" s="1"/>
  <c r="AC200" i="1" s="1"/>
  <c r="AD200" i="1" s="1"/>
  <c r="K196" i="1"/>
  <c r="L196" i="1" s="1"/>
  <c r="W196" i="1"/>
  <c r="X196" i="1" s="1"/>
  <c r="Y196" i="1" s="1"/>
  <c r="AC196" i="1" s="1"/>
  <c r="AD196" i="1" s="1"/>
  <c r="K192" i="1"/>
  <c r="L192" i="1" s="1"/>
  <c r="W192" i="1"/>
  <c r="X192" i="1" s="1"/>
  <c r="Y192" i="1" s="1"/>
  <c r="AC192" i="1" s="1"/>
  <c r="AD192" i="1" s="1"/>
  <c r="K188" i="1"/>
  <c r="L188" i="1" s="1"/>
  <c r="W188" i="1"/>
  <c r="X188" i="1" s="1"/>
  <c r="Y188" i="1" s="1"/>
  <c r="AC188" i="1" s="1"/>
  <c r="AD188" i="1" s="1"/>
  <c r="K180" i="1"/>
  <c r="L180" i="1" s="1"/>
  <c r="W180" i="1"/>
  <c r="X180" i="1" s="1"/>
  <c r="Y180" i="1" s="1"/>
  <c r="AC180" i="1" s="1"/>
  <c r="AD180" i="1" s="1"/>
  <c r="K176" i="1"/>
  <c r="L176" i="1" s="1"/>
  <c r="W176" i="1"/>
  <c r="X176" i="1" s="1"/>
  <c r="Y176" i="1" s="1"/>
  <c r="AC176" i="1" s="1"/>
  <c r="AD176" i="1" s="1"/>
  <c r="K172" i="1"/>
  <c r="L172" i="1" s="1"/>
  <c r="W172" i="1"/>
  <c r="X172" i="1" s="1"/>
  <c r="Y172" i="1" s="1"/>
  <c r="AC172" i="1" s="1"/>
  <c r="AD172" i="1" s="1"/>
  <c r="K168" i="1"/>
  <c r="W168" i="1"/>
  <c r="X168" i="1" s="1"/>
  <c r="Y168" i="1" s="1"/>
  <c r="AC168" i="1" s="1"/>
  <c r="AD168" i="1" s="1"/>
  <c r="K164" i="1"/>
  <c r="L164" i="1" s="1"/>
  <c r="W164" i="1"/>
  <c r="X164" i="1" s="1"/>
  <c r="Y164" i="1" s="1"/>
  <c r="AC164" i="1" s="1"/>
  <c r="AD164" i="1" s="1"/>
  <c r="K160" i="1"/>
  <c r="L160" i="1" s="1"/>
  <c r="W160" i="1"/>
  <c r="X160" i="1" s="1"/>
  <c r="Y160" i="1" s="1"/>
  <c r="AC160" i="1" s="1"/>
  <c r="AD160" i="1" s="1"/>
  <c r="K156" i="1"/>
  <c r="L156" i="1" s="1"/>
  <c r="W156" i="1"/>
  <c r="X156" i="1" s="1"/>
  <c r="Y156" i="1" s="1"/>
  <c r="AC156" i="1" s="1"/>
  <c r="AD156" i="1" s="1"/>
  <c r="K152" i="1"/>
  <c r="L152" i="1" s="1"/>
  <c r="W152" i="1"/>
  <c r="X152" i="1" s="1"/>
  <c r="Y152" i="1" s="1"/>
  <c r="AC152" i="1" s="1"/>
  <c r="AD152" i="1" s="1"/>
  <c r="K148" i="1"/>
  <c r="L148" i="1" s="1"/>
  <c r="W148" i="1"/>
  <c r="X148" i="1" s="1"/>
  <c r="Y148" i="1" s="1"/>
  <c r="AC148" i="1" s="1"/>
  <c r="AD148" i="1" s="1"/>
  <c r="K144" i="1"/>
  <c r="L144" i="1" s="1"/>
  <c r="W144" i="1"/>
  <c r="X144" i="1" s="1"/>
  <c r="Y144" i="1" s="1"/>
  <c r="AC144" i="1" s="1"/>
  <c r="AD144" i="1" s="1"/>
  <c r="K140" i="1"/>
  <c r="W140" i="1"/>
  <c r="X140" i="1" s="1"/>
  <c r="Y140" i="1" s="1"/>
  <c r="AC140" i="1" s="1"/>
  <c r="AD140" i="1" s="1"/>
  <c r="K136" i="1"/>
  <c r="L136" i="1" s="1"/>
  <c r="W136" i="1"/>
  <c r="X136" i="1" s="1"/>
  <c r="Y136" i="1" s="1"/>
  <c r="AC136" i="1" s="1"/>
  <c r="AD136" i="1" s="1"/>
  <c r="K132" i="1"/>
  <c r="L132" i="1" s="1"/>
  <c r="W132" i="1"/>
  <c r="X132" i="1" s="1"/>
  <c r="Y132" i="1" s="1"/>
  <c r="AC132" i="1" s="1"/>
  <c r="AD132" i="1" s="1"/>
  <c r="K128" i="1"/>
  <c r="L128" i="1" s="1"/>
  <c r="W128" i="1"/>
  <c r="X128" i="1" s="1"/>
  <c r="Y128" i="1" s="1"/>
  <c r="AC128" i="1" s="1"/>
  <c r="AD128" i="1" s="1"/>
  <c r="K124" i="1"/>
  <c r="L124" i="1" s="1"/>
  <c r="W124" i="1"/>
  <c r="X124" i="1" s="1"/>
  <c r="Y124" i="1" s="1"/>
  <c r="AC124" i="1" s="1"/>
  <c r="AD124" i="1" s="1"/>
  <c r="K120" i="1"/>
  <c r="L120" i="1" s="1"/>
  <c r="W120" i="1"/>
  <c r="X120" i="1" s="1"/>
  <c r="Y120" i="1" s="1"/>
  <c r="AC120" i="1" s="1"/>
  <c r="AD120" i="1" s="1"/>
  <c r="K116" i="1"/>
  <c r="L116" i="1" s="1"/>
  <c r="W116" i="1"/>
  <c r="X116" i="1" s="1"/>
  <c r="Y116" i="1" s="1"/>
  <c r="AC116" i="1" s="1"/>
  <c r="AD116" i="1" s="1"/>
  <c r="K112" i="1"/>
  <c r="L112" i="1" s="1"/>
  <c r="W112" i="1"/>
  <c r="X112" i="1" s="1"/>
  <c r="Y112" i="1" s="1"/>
  <c r="AC112" i="1" s="1"/>
  <c r="AD112" i="1" s="1"/>
  <c r="K108" i="1"/>
  <c r="L108" i="1" s="1"/>
  <c r="W108" i="1"/>
  <c r="X108" i="1" s="1"/>
  <c r="Y108" i="1" s="1"/>
  <c r="AC108" i="1" s="1"/>
  <c r="AD108" i="1" s="1"/>
  <c r="K104" i="1"/>
  <c r="L104" i="1" s="1"/>
  <c r="W104" i="1"/>
  <c r="X104" i="1" s="1"/>
  <c r="Y104" i="1" s="1"/>
  <c r="AC104" i="1" s="1"/>
  <c r="AD104" i="1" s="1"/>
  <c r="K96" i="1"/>
  <c r="L96" i="1" s="1"/>
  <c r="W96" i="1"/>
  <c r="X96" i="1" s="1"/>
  <c r="Y96" i="1" s="1"/>
  <c r="AC96" i="1" s="1"/>
  <c r="AD96" i="1" s="1"/>
  <c r="K92" i="1"/>
  <c r="L92" i="1" s="1"/>
  <c r="W92" i="1"/>
  <c r="X92" i="1" s="1"/>
  <c r="Y92" i="1" s="1"/>
  <c r="AC92" i="1" s="1"/>
  <c r="AD92" i="1" s="1"/>
  <c r="K88" i="1"/>
  <c r="L88" i="1" s="1"/>
  <c r="W88" i="1"/>
  <c r="X88" i="1" s="1"/>
  <c r="Y88" i="1" s="1"/>
  <c r="AC88" i="1" s="1"/>
  <c r="AD88" i="1" s="1"/>
  <c r="K84" i="1"/>
  <c r="L84" i="1" s="1"/>
  <c r="W84" i="1"/>
  <c r="X84" i="1" s="1"/>
  <c r="Y84" i="1" s="1"/>
  <c r="AC84" i="1" s="1"/>
  <c r="AD84" i="1" s="1"/>
  <c r="K80" i="1"/>
  <c r="L80" i="1" s="1"/>
  <c r="W80" i="1"/>
  <c r="X80" i="1" s="1"/>
  <c r="Y80" i="1" s="1"/>
  <c r="AC80" i="1" s="1"/>
  <c r="AD80" i="1" s="1"/>
  <c r="K76" i="1"/>
  <c r="L76" i="1" s="1"/>
  <c r="W76" i="1"/>
  <c r="X76" i="1" s="1"/>
  <c r="Y76" i="1" s="1"/>
  <c r="AC76" i="1" s="1"/>
  <c r="AD76" i="1" s="1"/>
  <c r="K72" i="1"/>
  <c r="W72" i="1"/>
  <c r="X72" i="1" s="1"/>
  <c r="Y72" i="1" s="1"/>
  <c r="AC72" i="1" s="1"/>
  <c r="AD72" i="1" s="1"/>
  <c r="K68" i="1"/>
  <c r="L68" i="1" s="1"/>
  <c r="W68" i="1"/>
  <c r="X68" i="1" s="1"/>
  <c r="Y68" i="1" s="1"/>
  <c r="AC68" i="1" s="1"/>
  <c r="AD68" i="1" s="1"/>
  <c r="K64" i="1"/>
  <c r="L64" i="1" s="1"/>
  <c r="W64" i="1"/>
  <c r="X64" i="1" s="1"/>
  <c r="Y64" i="1" s="1"/>
  <c r="AC64" i="1" s="1"/>
  <c r="AD64" i="1" s="1"/>
  <c r="K60" i="1"/>
  <c r="W60" i="1"/>
  <c r="X60" i="1" s="1"/>
  <c r="Y60" i="1" s="1"/>
  <c r="AC60" i="1" s="1"/>
  <c r="AD60" i="1" s="1"/>
  <c r="K56" i="1"/>
  <c r="L56" i="1" s="1"/>
  <c r="W56" i="1"/>
  <c r="X56" i="1" s="1"/>
  <c r="Y56" i="1" s="1"/>
  <c r="AC56" i="1" s="1"/>
  <c r="AD56" i="1" s="1"/>
  <c r="K52" i="1"/>
  <c r="L52" i="1" s="1"/>
  <c r="W52" i="1"/>
  <c r="X52" i="1" s="1"/>
  <c r="Y52" i="1" s="1"/>
  <c r="AC52" i="1" s="1"/>
  <c r="AD52" i="1" s="1"/>
  <c r="K48" i="1"/>
  <c r="L48" i="1" s="1"/>
  <c r="W48" i="1"/>
  <c r="X48" i="1" s="1"/>
  <c r="Y48" i="1" s="1"/>
  <c r="AC48" i="1" s="1"/>
  <c r="AD48" i="1" s="1"/>
  <c r="K44" i="1"/>
  <c r="L44" i="1" s="1"/>
  <c r="W44" i="1"/>
  <c r="X44" i="1" s="1"/>
  <c r="Y44" i="1" s="1"/>
  <c r="AC44" i="1" s="1"/>
  <c r="AD44" i="1" s="1"/>
  <c r="K40" i="1"/>
  <c r="L40" i="1" s="1"/>
  <c r="W40" i="1"/>
  <c r="X40" i="1" s="1"/>
  <c r="Y40" i="1" s="1"/>
  <c r="AC40" i="1" s="1"/>
  <c r="AD40" i="1" s="1"/>
  <c r="K36" i="1"/>
  <c r="L36" i="1" s="1"/>
  <c r="W36" i="1"/>
  <c r="X36" i="1" s="1"/>
  <c r="Y36" i="1" s="1"/>
  <c r="AC36" i="1" s="1"/>
  <c r="AD36" i="1" s="1"/>
  <c r="K32" i="1"/>
  <c r="L32" i="1" s="1"/>
  <c r="W32" i="1"/>
  <c r="X32" i="1" s="1"/>
  <c r="Y32" i="1" s="1"/>
  <c r="AC32" i="1" s="1"/>
  <c r="AD32" i="1" s="1"/>
  <c r="K28" i="1"/>
  <c r="L28" i="1" s="1"/>
  <c r="W28" i="1"/>
  <c r="X28" i="1" s="1"/>
  <c r="Y28" i="1" s="1"/>
  <c r="AC28" i="1" s="1"/>
  <c r="AD28" i="1" s="1"/>
  <c r="K24" i="1"/>
  <c r="L24" i="1" s="1"/>
  <c r="W24" i="1"/>
  <c r="X24" i="1" s="1"/>
  <c r="Y24" i="1" s="1"/>
  <c r="AC24" i="1" s="1"/>
  <c r="AD24" i="1" s="1"/>
  <c r="K20" i="1"/>
  <c r="L20" i="1" s="1"/>
  <c r="W20" i="1"/>
  <c r="X20" i="1" s="1"/>
  <c r="Y20" i="1" s="1"/>
  <c r="AC20" i="1" s="1"/>
  <c r="AD20" i="1" s="1"/>
  <c r="K16" i="1"/>
  <c r="L16" i="1" s="1"/>
  <c r="W16" i="1"/>
  <c r="X16" i="1" s="1"/>
  <c r="Y16" i="1" s="1"/>
  <c r="AC16" i="1" s="1"/>
  <c r="AD16" i="1" s="1"/>
  <c r="K12" i="1"/>
  <c r="L12" i="1" s="1"/>
  <c r="W12" i="1"/>
  <c r="X12" i="1" s="1"/>
  <c r="Y12" i="1" s="1"/>
  <c r="AC12" i="1" s="1"/>
  <c r="AD12" i="1" s="1"/>
  <c r="W1328" i="1"/>
  <c r="X1328" i="1" s="1"/>
  <c r="Y1328" i="1" s="1"/>
  <c r="AC1328" i="1" s="1"/>
  <c r="AD1328" i="1" s="1"/>
  <c r="W1264" i="1"/>
  <c r="X1264" i="1" s="1"/>
  <c r="Y1264" i="1" s="1"/>
  <c r="AC1264" i="1" s="1"/>
  <c r="AD1264" i="1" s="1"/>
  <c r="W1200" i="1"/>
  <c r="X1200" i="1" s="1"/>
  <c r="Y1200" i="1" s="1"/>
  <c r="AC1200" i="1" s="1"/>
  <c r="AD1200" i="1" s="1"/>
  <c r="W1136" i="1"/>
  <c r="X1136" i="1" s="1"/>
  <c r="Y1136" i="1" s="1"/>
  <c r="AC1136" i="1" s="1"/>
  <c r="AD1136" i="1" s="1"/>
  <c r="W1072" i="1"/>
  <c r="X1072" i="1" s="1"/>
  <c r="Y1072" i="1" s="1"/>
  <c r="AC1072" i="1" s="1"/>
  <c r="AD1072" i="1" s="1"/>
  <c r="W1008" i="1"/>
  <c r="X1008" i="1" s="1"/>
  <c r="Y1008" i="1" s="1"/>
  <c r="AC1008" i="1" s="1"/>
  <c r="AD1008" i="1" s="1"/>
  <c r="W944" i="1"/>
  <c r="X944" i="1" s="1"/>
  <c r="Y944" i="1" s="1"/>
  <c r="AC944" i="1" s="1"/>
  <c r="AD944" i="1" s="1"/>
  <c r="W880" i="1"/>
  <c r="X880" i="1" s="1"/>
  <c r="Y880" i="1" s="1"/>
  <c r="AC880" i="1" s="1"/>
  <c r="AD880" i="1" s="1"/>
  <c r="W816" i="1"/>
  <c r="X816" i="1" s="1"/>
  <c r="Y816" i="1" s="1"/>
  <c r="AC816" i="1" s="1"/>
  <c r="AD816" i="1" s="1"/>
  <c r="W752" i="1"/>
  <c r="X752" i="1" s="1"/>
  <c r="Y752" i="1" s="1"/>
  <c r="AC752" i="1" s="1"/>
  <c r="AD752" i="1" s="1"/>
  <c r="W688" i="1"/>
  <c r="X688" i="1" s="1"/>
  <c r="Y688" i="1" s="1"/>
  <c r="AC688" i="1" s="1"/>
  <c r="AD688" i="1" s="1"/>
  <c r="W624" i="1"/>
  <c r="X624" i="1" s="1"/>
  <c r="Y624" i="1" s="1"/>
  <c r="AC624" i="1" s="1"/>
  <c r="AD624" i="1" s="1"/>
  <c r="W560" i="1"/>
  <c r="X560" i="1" s="1"/>
  <c r="Y560" i="1" s="1"/>
  <c r="AC560" i="1" s="1"/>
  <c r="AD560" i="1" s="1"/>
  <c r="W496" i="1"/>
  <c r="X496" i="1" s="1"/>
  <c r="Y496" i="1" s="1"/>
  <c r="AC496" i="1" s="1"/>
  <c r="AD496" i="1" s="1"/>
  <c r="W432" i="1"/>
  <c r="X432" i="1" s="1"/>
  <c r="Y432" i="1" s="1"/>
  <c r="AC432" i="1" s="1"/>
  <c r="AD432" i="1" s="1"/>
  <c r="W368" i="1"/>
  <c r="X368" i="1" s="1"/>
  <c r="Y368" i="1" s="1"/>
  <c r="AC368" i="1" s="1"/>
  <c r="AD368" i="1" s="1"/>
  <c r="W304" i="1"/>
  <c r="X304" i="1" s="1"/>
  <c r="Y304" i="1" s="1"/>
  <c r="AC304" i="1" s="1"/>
  <c r="AD304" i="1" s="1"/>
  <c r="W239" i="1"/>
  <c r="X239" i="1" s="1"/>
  <c r="Y239" i="1" s="1"/>
  <c r="AC239" i="1" s="1"/>
  <c r="AD239" i="1" s="1"/>
  <c r="W165" i="1"/>
  <c r="X165" i="1" s="1"/>
  <c r="Y165" i="1" s="1"/>
  <c r="AC165" i="1" s="1"/>
  <c r="AD165" i="1" s="1"/>
  <c r="W1320" i="1"/>
  <c r="X1320" i="1" s="1"/>
  <c r="Y1320" i="1" s="1"/>
  <c r="AC1320" i="1" s="1"/>
  <c r="AD1320" i="1" s="1"/>
  <c r="W1256" i="1"/>
  <c r="X1256" i="1" s="1"/>
  <c r="Y1256" i="1" s="1"/>
  <c r="AC1256" i="1" s="1"/>
  <c r="AD1256" i="1" s="1"/>
  <c r="W1192" i="1"/>
  <c r="X1192" i="1" s="1"/>
  <c r="Y1192" i="1" s="1"/>
  <c r="AC1192" i="1" s="1"/>
  <c r="AD1192" i="1" s="1"/>
  <c r="W1128" i="1"/>
  <c r="X1128" i="1" s="1"/>
  <c r="Y1128" i="1" s="1"/>
  <c r="AC1128" i="1" s="1"/>
  <c r="AD1128" i="1" s="1"/>
  <c r="W1064" i="1"/>
  <c r="X1064" i="1" s="1"/>
  <c r="Y1064" i="1" s="1"/>
  <c r="AC1064" i="1" s="1"/>
  <c r="AD1064" i="1" s="1"/>
  <c r="W1000" i="1"/>
  <c r="X1000" i="1" s="1"/>
  <c r="Y1000" i="1" s="1"/>
  <c r="AC1000" i="1" s="1"/>
  <c r="AD1000" i="1" s="1"/>
  <c r="W936" i="1"/>
  <c r="X936" i="1" s="1"/>
  <c r="Y936" i="1" s="1"/>
  <c r="AC936" i="1" s="1"/>
  <c r="AD936" i="1" s="1"/>
  <c r="W872" i="1"/>
  <c r="X872" i="1" s="1"/>
  <c r="Y872" i="1" s="1"/>
  <c r="AC872" i="1" s="1"/>
  <c r="AD872" i="1" s="1"/>
  <c r="W808" i="1"/>
  <c r="X808" i="1" s="1"/>
  <c r="Y808" i="1" s="1"/>
  <c r="AC808" i="1" s="1"/>
  <c r="AD808" i="1" s="1"/>
  <c r="W744" i="1"/>
  <c r="X744" i="1" s="1"/>
  <c r="Y744" i="1" s="1"/>
  <c r="AC744" i="1" s="1"/>
  <c r="AD744" i="1" s="1"/>
  <c r="W680" i="1"/>
  <c r="X680" i="1" s="1"/>
  <c r="Y680" i="1" s="1"/>
  <c r="AC680" i="1" s="1"/>
  <c r="AD680" i="1" s="1"/>
  <c r="W616" i="1"/>
  <c r="X616" i="1" s="1"/>
  <c r="Y616" i="1" s="1"/>
  <c r="AC616" i="1" s="1"/>
  <c r="AD616" i="1" s="1"/>
  <c r="W552" i="1"/>
  <c r="X552" i="1" s="1"/>
  <c r="Y552" i="1" s="1"/>
  <c r="AC552" i="1" s="1"/>
  <c r="AD552" i="1" s="1"/>
  <c r="W488" i="1"/>
  <c r="X488" i="1" s="1"/>
  <c r="Y488" i="1" s="1"/>
  <c r="AC488" i="1" s="1"/>
  <c r="AD488" i="1" s="1"/>
  <c r="W424" i="1"/>
  <c r="X424" i="1" s="1"/>
  <c r="Y424" i="1" s="1"/>
  <c r="AC424" i="1" s="1"/>
  <c r="AD424" i="1" s="1"/>
  <c r="W360" i="1"/>
  <c r="X360" i="1" s="1"/>
  <c r="Y360" i="1" s="1"/>
  <c r="AC360" i="1" s="1"/>
  <c r="AD360" i="1" s="1"/>
  <c r="W296" i="1"/>
  <c r="X296" i="1" s="1"/>
  <c r="Y296" i="1" s="1"/>
  <c r="AC296" i="1" s="1"/>
  <c r="AD296" i="1" s="1"/>
  <c r="W229" i="1"/>
  <c r="X229" i="1" s="1"/>
  <c r="Y229" i="1" s="1"/>
  <c r="AC229" i="1" s="1"/>
  <c r="AD229" i="1" s="1"/>
  <c r="W155" i="1"/>
  <c r="X155" i="1" s="1"/>
  <c r="Y155" i="1" s="1"/>
  <c r="AC155" i="1" s="1"/>
  <c r="AD155" i="1" s="1"/>
  <c r="W61" i="1"/>
  <c r="X61" i="1" s="1"/>
  <c r="Y61" i="1" s="1"/>
  <c r="AC61" i="1" s="1"/>
  <c r="AD61" i="1" s="1"/>
  <c r="K1647" i="1"/>
  <c r="L1647" i="1" s="1"/>
  <c r="W1647" i="1"/>
  <c r="X1647" i="1" s="1"/>
  <c r="Y1647" i="1" s="1"/>
  <c r="AC1647" i="1" s="1"/>
  <c r="AD1647" i="1" s="1"/>
  <c r="K1643" i="1"/>
  <c r="L1643" i="1" s="1"/>
  <c r="W1643" i="1"/>
  <c r="X1643" i="1" s="1"/>
  <c r="Y1643" i="1" s="1"/>
  <c r="AC1643" i="1" s="1"/>
  <c r="AD1643" i="1" s="1"/>
  <c r="K1639" i="1"/>
  <c r="L1639" i="1" s="1"/>
  <c r="W1639" i="1"/>
  <c r="X1639" i="1" s="1"/>
  <c r="Y1639" i="1" s="1"/>
  <c r="AC1639" i="1" s="1"/>
  <c r="AD1639" i="1" s="1"/>
  <c r="K1635" i="1"/>
  <c r="L1635" i="1" s="1"/>
  <c r="W1635" i="1"/>
  <c r="X1635" i="1" s="1"/>
  <c r="Y1635" i="1" s="1"/>
  <c r="AC1635" i="1" s="1"/>
  <c r="AD1635" i="1" s="1"/>
  <c r="K1631" i="1"/>
  <c r="W1631" i="1"/>
  <c r="X1631" i="1" s="1"/>
  <c r="Y1631" i="1" s="1"/>
  <c r="AC1631" i="1" s="1"/>
  <c r="AD1631" i="1" s="1"/>
  <c r="K1627" i="1"/>
  <c r="L1627" i="1" s="1"/>
  <c r="W1627" i="1"/>
  <c r="X1627" i="1" s="1"/>
  <c r="Y1627" i="1" s="1"/>
  <c r="AC1627" i="1" s="1"/>
  <c r="AD1627" i="1" s="1"/>
  <c r="K1623" i="1"/>
  <c r="L1623" i="1" s="1"/>
  <c r="W1623" i="1"/>
  <c r="X1623" i="1" s="1"/>
  <c r="Y1623" i="1" s="1"/>
  <c r="AC1623" i="1" s="1"/>
  <c r="AD1623" i="1" s="1"/>
  <c r="K1619" i="1"/>
  <c r="L1619" i="1" s="1"/>
  <c r="W1619" i="1"/>
  <c r="X1619" i="1" s="1"/>
  <c r="Y1619" i="1" s="1"/>
  <c r="AC1619" i="1" s="1"/>
  <c r="AD1619" i="1" s="1"/>
  <c r="K1615" i="1"/>
  <c r="W1615" i="1"/>
  <c r="X1615" i="1" s="1"/>
  <c r="Y1615" i="1" s="1"/>
  <c r="AC1615" i="1" s="1"/>
  <c r="AD1615" i="1" s="1"/>
  <c r="K1611" i="1"/>
  <c r="L1611" i="1" s="1"/>
  <c r="W1611" i="1"/>
  <c r="X1611" i="1" s="1"/>
  <c r="Y1611" i="1" s="1"/>
  <c r="AC1611" i="1" s="1"/>
  <c r="AD1611" i="1" s="1"/>
  <c r="K1607" i="1"/>
  <c r="L1607" i="1" s="1"/>
  <c r="W1607" i="1"/>
  <c r="X1607" i="1" s="1"/>
  <c r="Y1607" i="1" s="1"/>
  <c r="AC1607" i="1" s="1"/>
  <c r="AD1607" i="1" s="1"/>
  <c r="K1603" i="1"/>
  <c r="W1603" i="1"/>
  <c r="X1603" i="1" s="1"/>
  <c r="Y1603" i="1" s="1"/>
  <c r="AC1603" i="1" s="1"/>
  <c r="AD1603" i="1" s="1"/>
  <c r="K1599" i="1"/>
  <c r="W1599" i="1"/>
  <c r="X1599" i="1" s="1"/>
  <c r="Y1599" i="1" s="1"/>
  <c r="AC1599" i="1" s="1"/>
  <c r="AD1599" i="1" s="1"/>
  <c r="K1595" i="1"/>
  <c r="L1595" i="1" s="1"/>
  <c r="W1595" i="1"/>
  <c r="X1595" i="1" s="1"/>
  <c r="Y1595" i="1" s="1"/>
  <c r="AC1595" i="1" s="1"/>
  <c r="AD1595" i="1" s="1"/>
  <c r="K1591" i="1"/>
  <c r="L1591" i="1" s="1"/>
  <c r="W1591" i="1"/>
  <c r="X1591" i="1" s="1"/>
  <c r="Y1591" i="1" s="1"/>
  <c r="AC1591" i="1" s="1"/>
  <c r="AD1591" i="1" s="1"/>
  <c r="K1587" i="1"/>
  <c r="W1587" i="1"/>
  <c r="X1587" i="1" s="1"/>
  <c r="Y1587" i="1" s="1"/>
  <c r="AC1587" i="1" s="1"/>
  <c r="AD1587" i="1" s="1"/>
  <c r="K1583" i="1"/>
  <c r="L1583" i="1" s="1"/>
  <c r="W1583" i="1"/>
  <c r="X1583" i="1" s="1"/>
  <c r="Y1583" i="1" s="1"/>
  <c r="AC1583" i="1" s="1"/>
  <c r="AD1583" i="1" s="1"/>
  <c r="K1579" i="1"/>
  <c r="L1579" i="1" s="1"/>
  <c r="W1579" i="1"/>
  <c r="X1579" i="1" s="1"/>
  <c r="Y1579" i="1" s="1"/>
  <c r="AC1579" i="1" s="1"/>
  <c r="AD1579" i="1" s="1"/>
  <c r="K1575" i="1"/>
  <c r="L1575" i="1" s="1"/>
  <c r="W1575" i="1"/>
  <c r="X1575" i="1" s="1"/>
  <c r="Y1575" i="1" s="1"/>
  <c r="AC1575" i="1" s="1"/>
  <c r="AD1575" i="1" s="1"/>
  <c r="K1571" i="1"/>
  <c r="W1571" i="1"/>
  <c r="X1571" i="1" s="1"/>
  <c r="Y1571" i="1" s="1"/>
  <c r="AC1571" i="1" s="1"/>
  <c r="AD1571" i="1" s="1"/>
  <c r="K1567" i="1"/>
  <c r="W1567" i="1"/>
  <c r="X1567" i="1" s="1"/>
  <c r="Y1567" i="1" s="1"/>
  <c r="AC1567" i="1" s="1"/>
  <c r="AD1567" i="1" s="1"/>
  <c r="K1563" i="1"/>
  <c r="L1563" i="1" s="1"/>
  <c r="W1563" i="1"/>
  <c r="X1563" i="1" s="1"/>
  <c r="Y1563" i="1" s="1"/>
  <c r="AC1563" i="1" s="1"/>
  <c r="AD1563" i="1" s="1"/>
  <c r="K1559" i="1"/>
  <c r="L1559" i="1" s="1"/>
  <c r="W1559" i="1"/>
  <c r="X1559" i="1" s="1"/>
  <c r="Y1559" i="1" s="1"/>
  <c r="AC1559" i="1" s="1"/>
  <c r="AD1559" i="1" s="1"/>
  <c r="K1555" i="1"/>
  <c r="L1555" i="1" s="1"/>
  <c r="W1555" i="1"/>
  <c r="X1555" i="1" s="1"/>
  <c r="Y1555" i="1" s="1"/>
  <c r="AC1555" i="1" s="1"/>
  <c r="AD1555" i="1" s="1"/>
  <c r="K1551" i="1"/>
  <c r="W1551" i="1"/>
  <c r="X1551" i="1" s="1"/>
  <c r="Y1551" i="1" s="1"/>
  <c r="AC1551" i="1" s="1"/>
  <c r="AD1551" i="1" s="1"/>
  <c r="K1547" i="1"/>
  <c r="L1547" i="1" s="1"/>
  <c r="W1547" i="1"/>
  <c r="X1547" i="1" s="1"/>
  <c r="Y1547" i="1" s="1"/>
  <c r="AC1547" i="1" s="1"/>
  <c r="AD1547" i="1" s="1"/>
  <c r="K1543" i="1"/>
  <c r="L1543" i="1" s="1"/>
  <c r="W1543" i="1"/>
  <c r="X1543" i="1" s="1"/>
  <c r="Y1543" i="1" s="1"/>
  <c r="AC1543" i="1" s="1"/>
  <c r="AD1543" i="1" s="1"/>
  <c r="K1539" i="1"/>
  <c r="L1539" i="1" s="1"/>
  <c r="W1539" i="1"/>
  <c r="X1539" i="1" s="1"/>
  <c r="Y1539" i="1" s="1"/>
  <c r="AC1539" i="1" s="1"/>
  <c r="AD1539" i="1" s="1"/>
  <c r="K1535" i="1"/>
  <c r="W1535" i="1"/>
  <c r="X1535" i="1" s="1"/>
  <c r="Y1535" i="1" s="1"/>
  <c r="AC1535" i="1" s="1"/>
  <c r="AD1535" i="1" s="1"/>
  <c r="K1531" i="1"/>
  <c r="L1531" i="1" s="1"/>
  <c r="W1531" i="1"/>
  <c r="X1531" i="1" s="1"/>
  <c r="Y1531" i="1" s="1"/>
  <c r="AC1531" i="1" s="1"/>
  <c r="AD1531" i="1" s="1"/>
  <c r="K1527" i="1"/>
  <c r="L1527" i="1" s="1"/>
  <c r="W1527" i="1"/>
  <c r="X1527" i="1" s="1"/>
  <c r="Y1527" i="1" s="1"/>
  <c r="AC1527" i="1" s="1"/>
  <c r="AD1527" i="1" s="1"/>
  <c r="K1523" i="1"/>
  <c r="L1523" i="1" s="1"/>
  <c r="W1523" i="1"/>
  <c r="X1523" i="1" s="1"/>
  <c r="Y1523" i="1" s="1"/>
  <c r="AC1523" i="1" s="1"/>
  <c r="AD1523" i="1" s="1"/>
  <c r="K1519" i="1"/>
  <c r="L1519" i="1" s="1"/>
  <c r="W1519" i="1"/>
  <c r="X1519" i="1" s="1"/>
  <c r="Y1519" i="1" s="1"/>
  <c r="AC1519" i="1" s="1"/>
  <c r="AD1519" i="1" s="1"/>
  <c r="K1515" i="1"/>
  <c r="L1515" i="1" s="1"/>
  <c r="W1515" i="1"/>
  <c r="X1515" i="1" s="1"/>
  <c r="Y1515" i="1" s="1"/>
  <c r="AC1515" i="1" s="1"/>
  <c r="AD1515" i="1" s="1"/>
  <c r="K1511" i="1"/>
  <c r="L1511" i="1" s="1"/>
  <c r="W1511" i="1"/>
  <c r="X1511" i="1" s="1"/>
  <c r="Y1511" i="1" s="1"/>
  <c r="AC1511" i="1" s="1"/>
  <c r="AD1511" i="1" s="1"/>
  <c r="K1507" i="1"/>
  <c r="L1507" i="1" s="1"/>
  <c r="W1507" i="1"/>
  <c r="X1507" i="1" s="1"/>
  <c r="Y1507" i="1" s="1"/>
  <c r="AC1507" i="1" s="1"/>
  <c r="AD1507" i="1" s="1"/>
  <c r="K1503" i="1"/>
  <c r="W1503" i="1"/>
  <c r="X1503" i="1" s="1"/>
  <c r="Y1503" i="1" s="1"/>
  <c r="AC1503" i="1" s="1"/>
  <c r="AD1503" i="1" s="1"/>
  <c r="K1499" i="1"/>
  <c r="L1499" i="1" s="1"/>
  <c r="W1499" i="1"/>
  <c r="X1499" i="1" s="1"/>
  <c r="Y1499" i="1" s="1"/>
  <c r="AC1499" i="1" s="1"/>
  <c r="AD1499" i="1" s="1"/>
  <c r="K1495" i="1"/>
  <c r="L1495" i="1" s="1"/>
  <c r="W1495" i="1"/>
  <c r="X1495" i="1" s="1"/>
  <c r="Y1495" i="1" s="1"/>
  <c r="AC1495" i="1" s="1"/>
  <c r="AD1495" i="1" s="1"/>
  <c r="K1491" i="1"/>
  <c r="L1491" i="1" s="1"/>
  <c r="W1491" i="1"/>
  <c r="X1491" i="1" s="1"/>
  <c r="Y1491" i="1" s="1"/>
  <c r="AC1491" i="1" s="1"/>
  <c r="AD1491" i="1" s="1"/>
  <c r="K1487" i="1"/>
  <c r="W1487" i="1"/>
  <c r="X1487" i="1" s="1"/>
  <c r="Y1487" i="1" s="1"/>
  <c r="AC1487" i="1" s="1"/>
  <c r="AD1487" i="1" s="1"/>
  <c r="K1483" i="1"/>
  <c r="L1483" i="1" s="1"/>
  <c r="W1483" i="1"/>
  <c r="X1483" i="1" s="1"/>
  <c r="Y1483" i="1" s="1"/>
  <c r="AC1483" i="1" s="1"/>
  <c r="AD1483" i="1" s="1"/>
  <c r="K1479" i="1"/>
  <c r="L1479" i="1" s="1"/>
  <c r="W1479" i="1"/>
  <c r="X1479" i="1" s="1"/>
  <c r="Y1479" i="1" s="1"/>
  <c r="AC1479" i="1" s="1"/>
  <c r="AD1479" i="1" s="1"/>
  <c r="K1475" i="1"/>
  <c r="W1475" i="1"/>
  <c r="X1475" i="1" s="1"/>
  <c r="Y1475" i="1" s="1"/>
  <c r="AC1475" i="1" s="1"/>
  <c r="AD1475" i="1" s="1"/>
  <c r="K1471" i="1"/>
  <c r="W1471" i="1"/>
  <c r="X1471" i="1" s="1"/>
  <c r="Y1471" i="1" s="1"/>
  <c r="AC1471" i="1" s="1"/>
  <c r="AD1471" i="1" s="1"/>
  <c r="K1467" i="1"/>
  <c r="L1467" i="1" s="1"/>
  <c r="W1467" i="1"/>
  <c r="X1467" i="1" s="1"/>
  <c r="Y1467" i="1" s="1"/>
  <c r="AC1467" i="1" s="1"/>
  <c r="AD1467" i="1" s="1"/>
  <c r="K1463" i="1"/>
  <c r="L1463" i="1" s="1"/>
  <c r="W1463" i="1"/>
  <c r="X1463" i="1" s="1"/>
  <c r="Y1463" i="1" s="1"/>
  <c r="AC1463" i="1" s="1"/>
  <c r="AD1463" i="1" s="1"/>
  <c r="K1459" i="1"/>
  <c r="W1459" i="1"/>
  <c r="X1459" i="1" s="1"/>
  <c r="Y1459" i="1" s="1"/>
  <c r="AC1459" i="1" s="1"/>
  <c r="AD1459" i="1" s="1"/>
  <c r="K1455" i="1"/>
  <c r="L1455" i="1" s="1"/>
  <c r="W1455" i="1"/>
  <c r="X1455" i="1" s="1"/>
  <c r="Y1455" i="1" s="1"/>
  <c r="AC1455" i="1" s="1"/>
  <c r="AD1455" i="1" s="1"/>
  <c r="K1451" i="1"/>
  <c r="L1451" i="1" s="1"/>
  <c r="W1451" i="1"/>
  <c r="X1451" i="1" s="1"/>
  <c r="Y1451" i="1" s="1"/>
  <c r="AC1451" i="1" s="1"/>
  <c r="AD1451" i="1" s="1"/>
  <c r="K1447" i="1"/>
  <c r="L1447" i="1" s="1"/>
  <c r="W1447" i="1"/>
  <c r="X1447" i="1" s="1"/>
  <c r="Y1447" i="1" s="1"/>
  <c r="AC1447" i="1" s="1"/>
  <c r="AD1447" i="1" s="1"/>
  <c r="K1443" i="1"/>
  <c r="W1443" i="1"/>
  <c r="X1443" i="1" s="1"/>
  <c r="Y1443" i="1" s="1"/>
  <c r="AC1443" i="1" s="1"/>
  <c r="AD1443" i="1" s="1"/>
  <c r="K1439" i="1"/>
  <c r="W1439" i="1"/>
  <c r="X1439" i="1" s="1"/>
  <c r="Y1439" i="1" s="1"/>
  <c r="AC1439" i="1" s="1"/>
  <c r="AD1439" i="1" s="1"/>
  <c r="K1435" i="1"/>
  <c r="L1435" i="1" s="1"/>
  <c r="W1435" i="1"/>
  <c r="X1435" i="1" s="1"/>
  <c r="Y1435" i="1" s="1"/>
  <c r="AC1435" i="1" s="1"/>
  <c r="AD1435" i="1" s="1"/>
  <c r="K1431" i="1"/>
  <c r="L1431" i="1" s="1"/>
  <c r="W1431" i="1"/>
  <c r="X1431" i="1" s="1"/>
  <c r="Y1431" i="1" s="1"/>
  <c r="AC1431" i="1" s="1"/>
  <c r="AD1431" i="1" s="1"/>
  <c r="K1427" i="1"/>
  <c r="L1427" i="1" s="1"/>
  <c r="W1427" i="1"/>
  <c r="X1427" i="1" s="1"/>
  <c r="Y1427" i="1" s="1"/>
  <c r="AC1427" i="1" s="1"/>
  <c r="AD1427" i="1" s="1"/>
  <c r="K1423" i="1"/>
  <c r="W1423" i="1"/>
  <c r="X1423" i="1" s="1"/>
  <c r="Y1423" i="1" s="1"/>
  <c r="AC1423" i="1" s="1"/>
  <c r="AD1423" i="1" s="1"/>
  <c r="K1419" i="1"/>
  <c r="L1419" i="1" s="1"/>
  <c r="W1419" i="1"/>
  <c r="X1419" i="1" s="1"/>
  <c r="Y1419" i="1" s="1"/>
  <c r="AC1419" i="1" s="1"/>
  <c r="AD1419" i="1" s="1"/>
  <c r="K1415" i="1"/>
  <c r="L1415" i="1" s="1"/>
  <c r="W1415" i="1"/>
  <c r="X1415" i="1" s="1"/>
  <c r="Y1415" i="1" s="1"/>
  <c r="AC1415" i="1" s="1"/>
  <c r="AD1415" i="1" s="1"/>
  <c r="K1411" i="1"/>
  <c r="L1411" i="1" s="1"/>
  <c r="W1411" i="1"/>
  <c r="X1411" i="1" s="1"/>
  <c r="Y1411" i="1" s="1"/>
  <c r="AC1411" i="1" s="1"/>
  <c r="AD1411" i="1" s="1"/>
  <c r="K1407" i="1"/>
  <c r="W1407" i="1"/>
  <c r="X1407" i="1" s="1"/>
  <c r="Y1407" i="1" s="1"/>
  <c r="AC1407" i="1" s="1"/>
  <c r="AD1407" i="1" s="1"/>
  <c r="K1403" i="1"/>
  <c r="L1403" i="1" s="1"/>
  <c r="W1403" i="1"/>
  <c r="X1403" i="1" s="1"/>
  <c r="Y1403" i="1" s="1"/>
  <c r="AC1403" i="1" s="1"/>
  <c r="AD1403" i="1" s="1"/>
  <c r="K1399" i="1"/>
  <c r="L1399" i="1" s="1"/>
  <c r="W1399" i="1"/>
  <c r="X1399" i="1" s="1"/>
  <c r="Y1399" i="1" s="1"/>
  <c r="AC1399" i="1" s="1"/>
  <c r="AD1399" i="1" s="1"/>
  <c r="K1395" i="1"/>
  <c r="L1395" i="1" s="1"/>
  <c r="W1395" i="1"/>
  <c r="X1395" i="1" s="1"/>
  <c r="Y1395" i="1" s="1"/>
  <c r="AC1395" i="1" s="1"/>
  <c r="AD1395" i="1" s="1"/>
  <c r="K1391" i="1"/>
  <c r="L1391" i="1" s="1"/>
  <c r="W1391" i="1"/>
  <c r="X1391" i="1" s="1"/>
  <c r="Y1391" i="1" s="1"/>
  <c r="AC1391" i="1" s="1"/>
  <c r="AD1391" i="1" s="1"/>
  <c r="K1387" i="1"/>
  <c r="L1387" i="1" s="1"/>
  <c r="W1387" i="1"/>
  <c r="X1387" i="1" s="1"/>
  <c r="Y1387" i="1" s="1"/>
  <c r="AC1387" i="1" s="1"/>
  <c r="AD1387" i="1" s="1"/>
  <c r="K1383" i="1"/>
  <c r="L1383" i="1" s="1"/>
  <c r="W1383" i="1"/>
  <c r="X1383" i="1" s="1"/>
  <c r="Y1383" i="1" s="1"/>
  <c r="AC1383" i="1" s="1"/>
  <c r="AD1383" i="1" s="1"/>
  <c r="K1379" i="1"/>
  <c r="L1379" i="1" s="1"/>
  <c r="W1379" i="1"/>
  <c r="X1379" i="1" s="1"/>
  <c r="Y1379" i="1" s="1"/>
  <c r="AC1379" i="1" s="1"/>
  <c r="AD1379" i="1" s="1"/>
  <c r="K1375" i="1"/>
  <c r="W1375" i="1"/>
  <c r="X1375" i="1" s="1"/>
  <c r="Y1375" i="1" s="1"/>
  <c r="AC1375" i="1" s="1"/>
  <c r="AD1375" i="1" s="1"/>
  <c r="K1371" i="1"/>
  <c r="L1371" i="1" s="1"/>
  <c r="W1371" i="1"/>
  <c r="X1371" i="1" s="1"/>
  <c r="Y1371" i="1" s="1"/>
  <c r="AC1371" i="1" s="1"/>
  <c r="AD1371" i="1" s="1"/>
  <c r="K1367" i="1"/>
  <c r="L1367" i="1" s="1"/>
  <c r="W1367" i="1"/>
  <c r="X1367" i="1" s="1"/>
  <c r="Y1367" i="1" s="1"/>
  <c r="AC1367" i="1" s="1"/>
  <c r="AD1367" i="1" s="1"/>
  <c r="K1363" i="1"/>
  <c r="L1363" i="1" s="1"/>
  <c r="W1363" i="1"/>
  <c r="X1363" i="1" s="1"/>
  <c r="Y1363" i="1" s="1"/>
  <c r="AC1363" i="1" s="1"/>
  <c r="AD1363" i="1" s="1"/>
  <c r="K1359" i="1"/>
  <c r="W1359" i="1"/>
  <c r="X1359" i="1" s="1"/>
  <c r="Y1359" i="1" s="1"/>
  <c r="AC1359" i="1" s="1"/>
  <c r="AD1359" i="1" s="1"/>
  <c r="K1355" i="1"/>
  <c r="L1355" i="1" s="1"/>
  <c r="W1355" i="1"/>
  <c r="X1355" i="1" s="1"/>
  <c r="Y1355" i="1" s="1"/>
  <c r="AC1355" i="1" s="1"/>
  <c r="AD1355" i="1" s="1"/>
  <c r="K1351" i="1"/>
  <c r="L1351" i="1" s="1"/>
  <c r="W1351" i="1"/>
  <c r="X1351" i="1" s="1"/>
  <c r="Y1351" i="1" s="1"/>
  <c r="AC1351" i="1" s="1"/>
  <c r="AD1351" i="1" s="1"/>
  <c r="K1347" i="1"/>
  <c r="W1347" i="1"/>
  <c r="X1347" i="1" s="1"/>
  <c r="Y1347" i="1" s="1"/>
  <c r="AC1347" i="1" s="1"/>
  <c r="AD1347" i="1" s="1"/>
  <c r="K1343" i="1"/>
  <c r="W1343" i="1"/>
  <c r="X1343" i="1" s="1"/>
  <c r="Y1343" i="1" s="1"/>
  <c r="AC1343" i="1" s="1"/>
  <c r="AD1343" i="1" s="1"/>
  <c r="K1339" i="1"/>
  <c r="L1339" i="1" s="1"/>
  <c r="W1339" i="1"/>
  <c r="X1339" i="1" s="1"/>
  <c r="Y1339" i="1" s="1"/>
  <c r="AC1339" i="1" s="1"/>
  <c r="AD1339" i="1" s="1"/>
  <c r="K1335" i="1"/>
  <c r="L1335" i="1" s="1"/>
  <c r="W1335" i="1"/>
  <c r="X1335" i="1" s="1"/>
  <c r="Y1335" i="1" s="1"/>
  <c r="AC1335" i="1" s="1"/>
  <c r="AD1335" i="1" s="1"/>
  <c r="K1331" i="1"/>
  <c r="W1331" i="1"/>
  <c r="X1331" i="1" s="1"/>
  <c r="Y1331" i="1" s="1"/>
  <c r="AC1331" i="1" s="1"/>
  <c r="AD1331" i="1" s="1"/>
  <c r="K1327" i="1"/>
  <c r="L1327" i="1" s="1"/>
  <c r="W1327" i="1"/>
  <c r="X1327" i="1" s="1"/>
  <c r="Y1327" i="1" s="1"/>
  <c r="AC1327" i="1" s="1"/>
  <c r="AD1327" i="1" s="1"/>
  <c r="K1323" i="1"/>
  <c r="L1323" i="1" s="1"/>
  <c r="W1323" i="1"/>
  <c r="X1323" i="1" s="1"/>
  <c r="Y1323" i="1" s="1"/>
  <c r="AC1323" i="1" s="1"/>
  <c r="AD1323" i="1" s="1"/>
  <c r="K1319" i="1"/>
  <c r="L1319" i="1" s="1"/>
  <c r="W1319" i="1"/>
  <c r="X1319" i="1" s="1"/>
  <c r="Y1319" i="1" s="1"/>
  <c r="AC1319" i="1" s="1"/>
  <c r="AD1319" i="1" s="1"/>
  <c r="K1315" i="1"/>
  <c r="W1315" i="1"/>
  <c r="X1315" i="1" s="1"/>
  <c r="Y1315" i="1" s="1"/>
  <c r="AC1315" i="1" s="1"/>
  <c r="AD1315" i="1" s="1"/>
  <c r="K1311" i="1"/>
  <c r="W1311" i="1"/>
  <c r="X1311" i="1" s="1"/>
  <c r="Y1311" i="1" s="1"/>
  <c r="AC1311" i="1" s="1"/>
  <c r="AD1311" i="1" s="1"/>
  <c r="K1307" i="1"/>
  <c r="L1307" i="1" s="1"/>
  <c r="W1307" i="1"/>
  <c r="X1307" i="1" s="1"/>
  <c r="Y1307" i="1" s="1"/>
  <c r="AC1307" i="1" s="1"/>
  <c r="AD1307" i="1" s="1"/>
  <c r="K1303" i="1"/>
  <c r="L1303" i="1" s="1"/>
  <c r="W1303" i="1"/>
  <c r="X1303" i="1" s="1"/>
  <c r="Y1303" i="1" s="1"/>
  <c r="AC1303" i="1" s="1"/>
  <c r="AD1303" i="1" s="1"/>
  <c r="K1299" i="1"/>
  <c r="L1299" i="1" s="1"/>
  <c r="W1299" i="1"/>
  <c r="X1299" i="1" s="1"/>
  <c r="Y1299" i="1" s="1"/>
  <c r="AC1299" i="1" s="1"/>
  <c r="AD1299" i="1" s="1"/>
  <c r="K1295" i="1"/>
  <c r="W1295" i="1"/>
  <c r="X1295" i="1" s="1"/>
  <c r="Y1295" i="1" s="1"/>
  <c r="AC1295" i="1" s="1"/>
  <c r="AD1295" i="1" s="1"/>
  <c r="K1291" i="1"/>
  <c r="L1291" i="1" s="1"/>
  <c r="W1291" i="1"/>
  <c r="X1291" i="1" s="1"/>
  <c r="Y1291" i="1" s="1"/>
  <c r="AC1291" i="1" s="1"/>
  <c r="AD1291" i="1" s="1"/>
  <c r="K1287" i="1"/>
  <c r="L1287" i="1" s="1"/>
  <c r="W1287" i="1"/>
  <c r="X1287" i="1" s="1"/>
  <c r="Y1287" i="1" s="1"/>
  <c r="AC1287" i="1" s="1"/>
  <c r="AD1287" i="1" s="1"/>
  <c r="K1283" i="1"/>
  <c r="L1283" i="1" s="1"/>
  <c r="W1283" i="1"/>
  <c r="X1283" i="1" s="1"/>
  <c r="Y1283" i="1" s="1"/>
  <c r="AC1283" i="1" s="1"/>
  <c r="AD1283" i="1" s="1"/>
  <c r="K1279" i="1"/>
  <c r="W1279" i="1"/>
  <c r="X1279" i="1" s="1"/>
  <c r="Y1279" i="1" s="1"/>
  <c r="AC1279" i="1" s="1"/>
  <c r="AD1279" i="1" s="1"/>
  <c r="K1275" i="1"/>
  <c r="L1275" i="1" s="1"/>
  <c r="W1275" i="1"/>
  <c r="X1275" i="1" s="1"/>
  <c r="Y1275" i="1" s="1"/>
  <c r="AC1275" i="1" s="1"/>
  <c r="AD1275" i="1" s="1"/>
  <c r="K1271" i="1"/>
  <c r="L1271" i="1" s="1"/>
  <c r="W1271" i="1"/>
  <c r="X1271" i="1" s="1"/>
  <c r="Y1271" i="1" s="1"/>
  <c r="AC1271" i="1" s="1"/>
  <c r="AD1271" i="1" s="1"/>
  <c r="K1267" i="1"/>
  <c r="L1267" i="1" s="1"/>
  <c r="W1267" i="1"/>
  <c r="X1267" i="1" s="1"/>
  <c r="Y1267" i="1" s="1"/>
  <c r="AC1267" i="1" s="1"/>
  <c r="AD1267" i="1" s="1"/>
  <c r="K1263" i="1"/>
  <c r="L1263" i="1" s="1"/>
  <c r="W1263" i="1"/>
  <c r="X1263" i="1" s="1"/>
  <c r="Y1263" i="1" s="1"/>
  <c r="AC1263" i="1" s="1"/>
  <c r="AD1263" i="1" s="1"/>
  <c r="K1259" i="1"/>
  <c r="L1259" i="1" s="1"/>
  <c r="W1259" i="1"/>
  <c r="X1259" i="1" s="1"/>
  <c r="Y1259" i="1" s="1"/>
  <c r="AC1259" i="1" s="1"/>
  <c r="AD1259" i="1" s="1"/>
  <c r="K1255" i="1"/>
  <c r="L1255" i="1" s="1"/>
  <c r="W1255" i="1"/>
  <c r="X1255" i="1" s="1"/>
  <c r="Y1255" i="1" s="1"/>
  <c r="AC1255" i="1" s="1"/>
  <c r="AD1255" i="1" s="1"/>
  <c r="K1251" i="1"/>
  <c r="L1251" i="1" s="1"/>
  <c r="W1251" i="1"/>
  <c r="X1251" i="1" s="1"/>
  <c r="Y1251" i="1" s="1"/>
  <c r="AC1251" i="1" s="1"/>
  <c r="AD1251" i="1" s="1"/>
  <c r="K1247" i="1"/>
  <c r="W1247" i="1"/>
  <c r="X1247" i="1" s="1"/>
  <c r="Y1247" i="1" s="1"/>
  <c r="AC1247" i="1" s="1"/>
  <c r="AD1247" i="1" s="1"/>
  <c r="K1243" i="1"/>
  <c r="L1243" i="1" s="1"/>
  <c r="W1243" i="1"/>
  <c r="X1243" i="1" s="1"/>
  <c r="Y1243" i="1" s="1"/>
  <c r="AC1243" i="1" s="1"/>
  <c r="AD1243" i="1" s="1"/>
  <c r="K1239" i="1"/>
  <c r="L1239" i="1" s="1"/>
  <c r="W1239" i="1"/>
  <c r="X1239" i="1" s="1"/>
  <c r="Y1239" i="1" s="1"/>
  <c r="AC1239" i="1" s="1"/>
  <c r="AD1239" i="1" s="1"/>
  <c r="K1235" i="1"/>
  <c r="L1235" i="1" s="1"/>
  <c r="W1235" i="1"/>
  <c r="X1235" i="1" s="1"/>
  <c r="Y1235" i="1" s="1"/>
  <c r="AC1235" i="1" s="1"/>
  <c r="AD1235" i="1" s="1"/>
  <c r="K1231" i="1"/>
  <c r="W1231" i="1"/>
  <c r="X1231" i="1" s="1"/>
  <c r="Y1231" i="1" s="1"/>
  <c r="AC1231" i="1" s="1"/>
  <c r="AD1231" i="1" s="1"/>
  <c r="K1227" i="1"/>
  <c r="L1227" i="1" s="1"/>
  <c r="W1227" i="1"/>
  <c r="X1227" i="1" s="1"/>
  <c r="Y1227" i="1" s="1"/>
  <c r="AC1227" i="1" s="1"/>
  <c r="AD1227" i="1" s="1"/>
  <c r="K1223" i="1"/>
  <c r="L1223" i="1" s="1"/>
  <c r="W1223" i="1"/>
  <c r="X1223" i="1" s="1"/>
  <c r="Y1223" i="1" s="1"/>
  <c r="AC1223" i="1" s="1"/>
  <c r="AD1223" i="1" s="1"/>
  <c r="K1219" i="1"/>
  <c r="W1219" i="1"/>
  <c r="X1219" i="1" s="1"/>
  <c r="Y1219" i="1" s="1"/>
  <c r="AC1219" i="1" s="1"/>
  <c r="AD1219" i="1" s="1"/>
  <c r="K1215" i="1"/>
  <c r="W1215" i="1"/>
  <c r="X1215" i="1" s="1"/>
  <c r="Y1215" i="1" s="1"/>
  <c r="AC1215" i="1" s="1"/>
  <c r="AD1215" i="1" s="1"/>
  <c r="K1211" i="1"/>
  <c r="L1211" i="1" s="1"/>
  <c r="W1211" i="1"/>
  <c r="X1211" i="1" s="1"/>
  <c r="Y1211" i="1" s="1"/>
  <c r="AC1211" i="1" s="1"/>
  <c r="AD1211" i="1" s="1"/>
  <c r="K1207" i="1"/>
  <c r="L1207" i="1" s="1"/>
  <c r="W1207" i="1"/>
  <c r="X1207" i="1" s="1"/>
  <c r="Y1207" i="1" s="1"/>
  <c r="AC1207" i="1" s="1"/>
  <c r="AD1207" i="1" s="1"/>
  <c r="K1203" i="1"/>
  <c r="W1203" i="1"/>
  <c r="X1203" i="1" s="1"/>
  <c r="Y1203" i="1" s="1"/>
  <c r="AC1203" i="1" s="1"/>
  <c r="AD1203" i="1" s="1"/>
  <c r="K1199" i="1"/>
  <c r="L1199" i="1" s="1"/>
  <c r="W1199" i="1"/>
  <c r="X1199" i="1" s="1"/>
  <c r="Y1199" i="1" s="1"/>
  <c r="AC1199" i="1" s="1"/>
  <c r="AD1199" i="1" s="1"/>
  <c r="K1195" i="1"/>
  <c r="L1195" i="1" s="1"/>
  <c r="W1195" i="1"/>
  <c r="X1195" i="1" s="1"/>
  <c r="Y1195" i="1" s="1"/>
  <c r="AC1195" i="1" s="1"/>
  <c r="AD1195" i="1" s="1"/>
  <c r="K1191" i="1"/>
  <c r="L1191" i="1" s="1"/>
  <c r="W1191" i="1"/>
  <c r="X1191" i="1" s="1"/>
  <c r="Y1191" i="1" s="1"/>
  <c r="AC1191" i="1" s="1"/>
  <c r="AD1191" i="1" s="1"/>
  <c r="K1187" i="1"/>
  <c r="W1187" i="1"/>
  <c r="X1187" i="1" s="1"/>
  <c r="Y1187" i="1" s="1"/>
  <c r="AC1187" i="1" s="1"/>
  <c r="AD1187" i="1" s="1"/>
  <c r="K1183" i="1"/>
  <c r="W1183" i="1"/>
  <c r="X1183" i="1" s="1"/>
  <c r="Y1183" i="1" s="1"/>
  <c r="AC1183" i="1" s="1"/>
  <c r="AD1183" i="1" s="1"/>
  <c r="K1179" i="1"/>
  <c r="L1179" i="1" s="1"/>
  <c r="W1179" i="1"/>
  <c r="X1179" i="1" s="1"/>
  <c r="Y1179" i="1" s="1"/>
  <c r="AC1179" i="1" s="1"/>
  <c r="AD1179" i="1" s="1"/>
  <c r="K1175" i="1"/>
  <c r="L1175" i="1" s="1"/>
  <c r="W1175" i="1"/>
  <c r="X1175" i="1" s="1"/>
  <c r="Y1175" i="1" s="1"/>
  <c r="AC1175" i="1" s="1"/>
  <c r="AD1175" i="1" s="1"/>
  <c r="K1171" i="1"/>
  <c r="L1171" i="1" s="1"/>
  <c r="W1171" i="1"/>
  <c r="X1171" i="1" s="1"/>
  <c r="Y1171" i="1" s="1"/>
  <c r="AC1171" i="1" s="1"/>
  <c r="AD1171" i="1" s="1"/>
  <c r="K1167" i="1"/>
  <c r="W1167" i="1"/>
  <c r="X1167" i="1" s="1"/>
  <c r="Y1167" i="1" s="1"/>
  <c r="AC1167" i="1" s="1"/>
  <c r="AD1167" i="1" s="1"/>
  <c r="K1163" i="1"/>
  <c r="L1163" i="1" s="1"/>
  <c r="W1163" i="1"/>
  <c r="X1163" i="1" s="1"/>
  <c r="Y1163" i="1" s="1"/>
  <c r="AC1163" i="1" s="1"/>
  <c r="AD1163" i="1" s="1"/>
  <c r="K1159" i="1"/>
  <c r="L1159" i="1" s="1"/>
  <c r="W1159" i="1"/>
  <c r="X1159" i="1" s="1"/>
  <c r="Y1159" i="1" s="1"/>
  <c r="AC1159" i="1" s="1"/>
  <c r="AD1159" i="1" s="1"/>
  <c r="K1155" i="1"/>
  <c r="L1155" i="1" s="1"/>
  <c r="W1155" i="1"/>
  <c r="X1155" i="1" s="1"/>
  <c r="Y1155" i="1" s="1"/>
  <c r="AC1155" i="1" s="1"/>
  <c r="AD1155" i="1" s="1"/>
  <c r="K1151" i="1"/>
  <c r="W1151" i="1"/>
  <c r="X1151" i="1" s="1"/>
  <c r="Y1151" i="1" s="1"/>
  <c r="AC1151" i="1" s="1"/>
  <c r="AD1151" i="1" s="1"/>
  <c r="K1147" i="1"/>
  <c r="L1147" i="1" s="1"/>
  <c r="W1147" i="1"/>
  <c r="X1147" i="1" s="1"/>
  <c r="Y1147" i="1" s="1"/>
  <c r="AC1147" i="1" s="1"/>
  <c r="AD1147" i="1" s="1"/>
  <c r="K1143" i="1"/>
  <c r="L1143" i="1" s="1"/>
  <c r="W1143" i="1"/>
  <c r="X1143" i="1" s="1"/>
  <c r="Y1143" i="1" s="1"/>
  <c r="AC1143" i="1" s="1"/>
  <c r="AD1143" i="1" s="1"/>
  <c r="K1139" i="1"/>
  <c r="L1139" i="1" s="1"/>
  <c r="W1139" i="1"/>
  <c r="X1139" i="1" s="1"/>
  <c r="Y1139" i="1" s="1"/>
  <c r="AC1139" i="1" s="1"/>
  <c r="AD1139" i="1" s="1"/>
  <c r="K1135" i="1"/>
  <c r="W1135" i="1"/>
  <c r="X1135" i="1" s="1"/>
  <c r="Y1135" i="1" s="1"/>
  <c r="AC1135" i="1" s="1"/>
  <c r="AD1135" i="1" s="1"/>
  <c r="K1131" i="1"/>
  <c r="L1131" i="1" s="1"/>
  <c r="W1131" i="1"/>
  <c r="X1131" i="1" s="1"/>
  <c r="Y1131" i="1" s="1"/>
  <c r="AC1131" i="1" s="1"/>
  <c r="AD1131" i="1" s="1"/>
  <c r="K1127" i="1"/>
  <c r="L1127" i="1" s="1"/>
  <c r="W1127" i="1"/>
  <c r="X1127" i="1" s="1"/>
  <c r="Y1127" i="1" s="1"/>
  <c r="AC1127" i="1" s="1"/>
  <c r="AD1127" i="1" s="1"/>
  <c r="K1123" i="1"/>
  <c r="L1123" i="1" s="1"/>
  <c r="W1123" i="1"/>
  <c r="X1123" i="1" s="1"/>
  <c r="Y1123" i="1" s="1"/>
  <c r="AC1123" i="1" s="1"/>
  <c r="AD1123" i="1" s="1"/>
  <c r="K1119" i="1"/>
  <c r="W1119" i="1"/>
  <c r="X1119" i="1" s="1"/>
  <c r="Y1119" i="1" s="1"/>
  <c r="AC1119" i="1" s="1"/>
  <c r="AD1119" i="1" s="1"/>
  <c r="K1115" i="1"/>
  <c r="L1115" i="1" s="1"/>
  <c r="W1115" i="1"/>
  <c r="X1115" i="1" s="1"/>
  <c r="Y1115" i="1" s="1"/>
  <c r="AC1115" i="1" s="1"/>
  <c r="AD1115" i="1" s="1"/>
  <c r="K1111" i="1"/>
  <c r="L1111" i="1" s="1"/>
  <c r="W1111" i="1"/>
  <c r="X1111" i="1" s="1"/>
  <c r="Y1111" i="1" s="1"/>
  <c r="AC1111" i="1" s="1"/>
  <c r="AD1111" i="1" s="1"/>
  <c r="K1107" i="1"/>
  <c r="L1107" i="1" s="1"/>
  <c r="W1107" i="1"/>
  <c r="X1107" i="1" s="1"/>
  <c r="Y1107" i="1" s="1"/>
  <c r="AC1107" i="1" s="1"/>
  <c r="AD1107" i="1" s="1"/>
  <c r="K1103" i="1"/>
  <c r="W1103" i="1"/>
  <c r="X1103" i="1" s="1"/>
  <c r="Y1103" i="1" s="1"/>
  <c r="AC1103" i="1" s="1"/>
  <c r="AD1103" i="1" s="1"/>
  <c r="K1099" i="1"/>
  <c r="L1099" i="1" s="1"/>
  <c r="W1099" i="1"/>
  <c r="X1099" i="1" s="1"/>
  <c r="Y1099" i="1" s="1"/>
  <c r="AC1099" i="1" s="1"/>
  <c r="AD1099" i="1" s="1"/>
  <c r="K1095" i="1"/>
  <c r="L1095" i="1" s="1"/>
  <c r="W1095" i="1"/>
  <c r="X1095" i="1" s="1"/>
  <c r="Y1095" i="1" s="1"/>
  <c r="AC1095" i="1" s="1"/>
  <c r="AD1095" i="1" s="1"/>
  <c r="K1091" i="1"/>
  <c r="W1091" i="1"/>
  <c r="X1091" i="1" s="1"/>
  <c r="Y1091" i="1" s="1"/>
  <c r="AC1091" i="1" s="1"/>
  <c r="AD1091" i="1" s="1"/>
  <c r="K1087" i="1"/>
  <c r="W1087" i="1"/>
  <c r="X1087" i="1" s="1"/>
  <c r="Y1087" i="1" s="1"/>
  <c r="AC1087" i="1" s="1"/>
  <c r="AD1087" i="1" s="1"/>
  <c r="K1083" i="1"/>
  <c r="L1083" i="1" s="1"/>
  <c r="W1083" i="1"/>
  <c r="X1083" i="1" s="1"/>
  <c r="Y1083" i="1" s="1"/>
  <c r="AC1083" i="1" s="1"/>
  <c r="AD1083" i="1" s="1"/>
  <c r="K1079" i="1"/>
  <c r="L1079" i="1" s="1"/>
  <c r="W1079" i="1"/>
  <c r="X1079" i="1" s="1"/>
  <c r="Y1079" i="1" s="1"/>
  <c r="AC1079" i="1" s="1"/>
  <c r="AD1079" i="1" s="1"/>
  <c r="K1075" i="1"/>
  <c r="W1075" i="1"/>
  <c r="X1075" i="1" s="1"/>
  <c r="Y1075" i="1" s="1"/>
  <c r="AC1075" i="1" s="1"/>
  <c r="AD1075" i="1" s="1"/>
  <c r="K1071" i="1"/>
  <c r="W1071" i="1"/>
  <c r="X1071" i="1" s="1"/>
  <c r="Y1071" i="1" s="1"/>
  <c r="AC1071" i="1" s="1"/>
  <c r="AD1071" i="1" s="1"/>
  <c r="K1067" i="1"/>
  <c r="L1067" i="1" s="1"/>
  <c r="W1067" i="1"/>
  <c r="X1067" i="1" s="1"/>
  <c r="Y1067" i="1" s="1"/>
  <c r="AC1067" i="1" s="1"/>
  <c r="AD1067" i="1" s="1"/>
  <c r="K1063" i="1"/>
  <c r="L1063" i="1" s="1"/>
  <c r="W1063" i="1"/>
  <c r="X1063" i="1" s="1"/>
  <c r="Y1063" i="1" s="1"/>
  <c r="AC1063" i="1" s="1"/>
  <c r="AD1063" i="1" s="1"/>
  <c r="K1059" i="1"/>
  <c r="W1059" i="1"/>
  <c r="X1059" i="1" s="1"/>
  <c r="Y1059" i="1" s="1"/>
  <c r="AC1059" i="1" s="1"/>
  <c r="AD1059" i="1" s="1"/>
  <c r="K1055" i="1"/>
  <c r="W1055" i="1"/>
  <c r="X1055" i="1" s="1"/>
  <c r="Y1055" i="1" s="1"/>
  <c r="AC1055" i="1" s="1"/>
  <c r="AD1055" i="1" s="1"/>
  <c r="K1051" i="1"/>
  <c r="L1051" i="1" s="1"/>
  <c r="W1051" i="1"/>
  <c r="X1051" i="1" s="1"/>
  <c r="Y1051" i="1" s="1"/>
  <c r="AC1051" i="1" s="1"/>
  <c r="AD1051" i="1" s="1"/>
  <c r="K1047" i="1"/>
  <c r="L1047" i="1" s="1"/>
  <c r="W1047" i="1"/>
  <c r="X1047" i="1" s="1"/>
  <c r="Y1047" i="1" s="1"/>
  <c r="AC1047" i="1" s="1"/>
  <c r="AD1047" i="1" s="1"/>
  <c r="K1043" i="1"/>
  <c r="L1043" i="1" s="1"/>
  <c r="W1043" i="1"/>
  <c r="X1043" i="1" s="1"/>
  <c r="Y1043" i="1" s="1"/>
  <c r="AC1043" i="1" s="1"/>
  <c r="AD1043" i="1" s="1"/>
  <c r="K1039" i="1"/>
  <c r="W1039" i="1"/>
  <c r="X1039" i="1" s="1"/>
  <c r="Y1039" i="1" s="1"/>
  <c r="AC1039" i="1" s="1"/>
  <c r="AD1039" i="1" s="1"/>
  <c r="K1035" i="1"/>
  <c r="L1035" i="1" s="1"/>
  <c r="W1035" i="1"/>
  <c r="X1035" i="1" s="1"/>
  <c r="Y1035" i="1" s="1"/>
  <c r="AC1035" i="1" s="1"/>
  <c r="AD1035" i="1" s="1"/>
  <c r="K1031" i="1"/>
  <c r="L1031" i="1" s="1"/>
  <c r="W1031" i="1"/>
  <c r="X1031" i="1" s="1"/>
  <c r="Y1031" i="1" s="1"/>
  <c r="AC1031" i="1" s="1"/>
  <c r="AD1031" i="1" s="1"/>
  <c r="K1027" i="1"/>
  <c r="L1027" i="1" s="1"/>
  <c r="W1027" i="1"/>
  <c r="X1027" i="1" s="1"/>
  <c r="Y1027" i="1" s="1"/>
  <c r="AC1027" i="1" s="1"/>
  <c r="AD1027" i="1" s="1"/>
  <c r="K1023" i="1"/>
  <c r="W1023" i="1"/>
  <c r="X1023" i="1" s="1"/>
  <c r="Y1023" i="1" s="1"/>
  <c r="AC1023" i="1" s="1"/>
  <c r="AD1023" i="1" s="1"/>
  <c r="K1019" i="1"/>
  <c r="L1019" i="1" s="1"/>
  <c r="W1019" i="1"/>
  <c r="X1019" i="1" s="1"/>
  <c r="Y1019" i="1" s="1"/>
  <c r="AC1019" i="1" s="1"/>
  <c r="AD1019" i="1" s="1"/>
  <c r="K1015" i="1"/>
  <c r="L1015" i="1" s="1"/>
  <c r="W1015" i="1"/>
  <c r="X1015" i="1" s="1"/>
  <c r="Y1015" i="1" s="1"/>
  <c r="AC1015" i="1" s="1"/>
  <c r="AD1015" i="1" s="1"/>
  <c r="K1011" i="1"/>
  <c r="W1011" i="1"/>
  <c r="X1011" i="1" s="1"/>
  <c r="Y1011" i="1" s="1"/>
  <c r="AC1011" i="1" s="1"/>
  <c r="AD1011" i="1" s="1"/>
  <c r="K1007" i="1"/>
  <c r="W1007" i="1"/>
  <c r="X1007" i="1" s="1"/>
  <c r="Y1007" i="1" s="1"/>
  <c r="AC1007" i="1" s="1"/>
  <c r="AD1007" i="1" s="1"/>
  <c r="K1003" i="1"/>
  <c r="L1003" i="1" s="1"/>
  <c r="W1003" i="1"/>
  <c r="X1003" i="1" s="1"/>
  <c r="Y1003" i="1" s="1"/>
  <c r="AC1003" i="1" s="1"/>
  <c r="AD1003" i="1" s="1"/>
  <c r="K999" i="1"/>
  <c r="L999" i="1" s="1"/>
  <c r="W999" i="1"/>
  <c r="X999" i="1" s="1"/>
  <c r="Y999" i="1" s="1"/>
  <c r="AC999" i="1" s="1"/>
  <c r="AD999" i="1" s="1"/>
  <c r="K995" i="1"/>
  <c r="W995" i="1"/>
  <c r="X995" i="1" s="1"/>
  <c r="Y995" i="1" s="1"/>
  <c r="AC995" i="1" s="1"/>
  <c r="AD995" i="1" s="1"/>
  <c r="K991" i="1"/>
  <c r="W991" i="1"/>
  <c r="X991" i="1" s="1"/>
  <c r="Y991" i="1" s="1"/>
  <c r="AC991" i="1" s="1"/>
  <c r="AD991" i="1" s="1"/>
  <c r="K987" i="1"/>
  <c r="L987" i="1" s="1"/>
  <c r="W987" i="1"/>
  <c r="X987" i="1" s="1"/>
  <c r="Y987" i="1" s="1"/>
  <c r="AC987" i="1" s="1"/>
  <c r="AD987" i="1" s="1"/>
  <c r="K983" i="1"/>
  <c r="L983" i="1" s="1"/>
  <c r="W983" i="1"/>
  <c r="X983" i="1" s="1"/>
  <c r="Y983" i="1" s="1"/>
  <c r="AC983" i="1" s="1"/>
  <c r="AD983" i="1" s="1"/>
  <c r="K979" i="1"/>
  <c r="L979" i="1" s="1"/>
  <c r="W979" i="1"/>
  <c r="X979" i="1" s="1"/>
  <c r="Y979" i="1" s="1"/>
  <c r="AC979" i="1" s="1"/>
  <c r="AD979" i="1" s="1"/>
  <c r="K975" i="1"/>
  <c r="W975" i="1"/>
  <c r="X975" i="1" s="1"/>
  <c r="Y975" i="1" s="1"/>
  <c r="AC975" i="1" s="1"/>
  <c r="AD975" i="1" s="1"/>
  <c r="K971" i="1"/>
  <c r="L971" i="1" s="1"/>
  <c r="W971" i="1"/>
  <c r="X971" i="1" s="1"/>
  <c r="Y971" i="1" s="1"/>
  <c r="AC971" i="1" s="1"/>
  <c r="AD971" i="1" s="1"/>
  <c r="K967" i="1"/>
  <c r="L967" i="1" s="1"/>
  <c r="W967" i="1"/>
  <c r="X967" i="1" s="1"/>
  <c r="Y967" i="1" s="1"/>
  <c r="AC967" i="1" s="1"/>
  <c r="AD967" i="1" s="1"/>
  <c r="K963" i="1"/>
  <c r="L963" i="1" s="1"/>
  <c r="W963" i="1"/>
  <c r="X963" i="1" s="1"/>
  <c r="Y963" i="1" s="1"/>
  <c r="AC963" i="1" s="1"/>
  <c r="AD963" i="1" s="1"/>
  <c r="K959" i="1"/>
  <c r="W959" i="1"/>
  <c r="X959" i="1" s="1"/>
  <c r="Y959" i="1" s="1"/>
  <c r="AC959" i="1" s="1"/>
  <c r="AD959" i="1" s="1"/>
  <c r="K955" i="1"/>
  <c r="L955" i="1" s="1"/>
  <c r="W955" i="1"/>
  <c r="X955" i="1" s="1"/>
  <c r="Y955" i="1" s="1"/>
  <c r="AC955" i="1" s="1"/>
  <c r="AD955" i="1" s="1"/>
  <c r="K951" i="1"/>
  <c r="L951" i="1" s="1"/>
  <c r="W951" i="1"/>
  <c r="X951" i="1" s="1"/>
  <c r="Y951" i="1" s="1"/>
  <c r="AC951" i="1" s="1"/>
  <c r="AD951" i="1" s="1"/>
  <c r="K947" i="1"/>
  <c r="W947" i="1"/>
  <c r="X947" i="1" s="1"/>
  <c r="Y947" i="1" s="1"/>
  <c r="AC947" i="1" s="1"/>
  <c r="AD947" i="1" s="1"/>
  <c r="K943" i="1"/>
  <c r="W943" i="1"/>
  <c r="X943" i="1" s="1"/>
  <c r="Y943" i="1" s="1"/>
  <c r="AC943" i="1" s="1"/>
  <c r="AD943" i="1" s="1"/>
  <c r="K939" i="1"/>
  <c r="L939" i="1" s="1"/>
  <c r="W939" i="1"/>
  <c r="X939" i="1" s="1"/>
  <c r="Y939" i="1" s="1"/>
  <c r="AC939" i="1" s="1"/>
  <c r="AD939" i="1" s="1"/>
  <c r="K935" i="1"/>
  <c r="L935" i="1" s="1"/>
  <c r="W935" i="1"/>
  <c r="X935" i="1" s="1"/>
  <c r="Y935" i="1" s="1"/>
  <c r="AC935" i="1" s="1"/>
  <c r="AD935" i="1" s="1"/>
  <c r="K931" i="1"/>
  <c r="W931" i="1"/>
  <c r="X931" i="1" s="1"/>
  <c r="Y931" i="1" s="1"/>
  <c r="AC931" i="1" s="1"/>
  <c r="AD931" i="1" s="1"/>
  <c r="K927" i="1"/>
  <c r="W927" i="1"/>
  <c r="X927" i="1" s="1"/>
  <c r="Y927" i="1" s="1"/>
  <c r="AC927" i="1" s="1"/>
  <c r="AD927" i="1" s="1"/>
  <c r="K923" i="1"/>
  <c r="L923" i="1" s="1"/>
  <c r="W923" i="1"/>
  <c r="X923" i="1" s="1"/>
  <c r="Y923" i="1" s="1"/>
  <c r="AC923" i="1" s="1"/>
  <c r="AD923" i="1" s="1"/>
  <c r="K919" i="1"/>
  <c r="L919" i="1" s="1"/>
  <c r="W919" i="1"/>
  <c r="X919" i="1" s="1"/>
  <c r="Y919" i="1" s="1"/>
  <c r="AC919" i="1" s="1"/>
  <c r="AD919" i="1" s="1"/>
  <c r="K915" i="1"/>
  <c r="L915" i="1" s="1"/>
  <c r="W915" i="1"/>
  <c r="X915" i="1" s="1"/>
  <c r="Y915" i="1" s="1"/>
  <c r="AC915" i="1" s="1"/>
  <c r="AD915" i="1" s="1"/>
  <c r="K911" i="1"/>
  <c r="W911" i="1"/>
  <c r="X911" i="1" s="1"/>
  <c r="Y911" i="1" s="1"/>
  <c r="AC911" i="1" s="1"/>
  <c r="AD911" i="1" s="1"/>
  <c r="K907" i="1"/>
  <c r="L907" i="1" s="1"/>
  <c r="W907" i="1"/>
  <c r="X907" i="1" s="1"/>
  <c r="Y907" i="1" s="1"/>
  <c r="AC907" i="1" s="1"/>
  <c r="AD907" i="1" s="1"/>
  <c r="K903" i="1"/>
  <c r="L903" i="1" s="1"/>
  <c r="W903" i="1"/>
  <c r="X903" i="1" s="1"/>
  <c r="Y903" i="1" s="1"/>
  <c r="AC903" i="1" s="1"/>
  <c r="AD903" i="1" s="1"/>
  <c r="K899" i="1"/>
  <c r="L899" i="1" s="1"/>
  <c r="W899" i="1"/>
  <c r="X899" i="1" s="1"/>
  <c r="Y899" i="1" s="1"/>
  <c r="AC899" i="1" s="1"/>
  <c r="AD899" i="1" s="1"/>
  <c r="K895" i="1"/>
  <c r="W895" i="1"/>
  <c r="X895" i="1" s="1"/>
  <c r="Y895" i="1" s="1"/>
  <c r="AC895" i="1" s="1"/>
  <c r="AD895" i="1" s="1"/>
  <c r="K891" i="1"/>
  <c r="L891" i="1" s="1"/>
  <c r="W891" i="1"/>
  <c r="X891" i="1" s="1"/>
  <c r="Y891" i="1" s="1"/>
  <c r="AC891" i="1" s="1"/>
  <c r="AD891" i="1" s="1"/>
  <c r="K887" i="1"/>
  <c r="L887" i="1" s="1"/>
  <c r="W887" i="1"/>
  <c r="X887" i="1" s="1"/>
  <c r="Y887" i="1" s="1"/>
  <c r="AC887" i="1" s="1"/>
  <c r="AD887" i="1" s="1"/>
  <c r="K883" i="1"/>
  <c r="W883" i="1"/>
  <c r="X883" i="1" s="1"/>
  <c r="Y883" i="1" s="1"/>
  <c r="AC883" i="1" s="1"/>
  <c r="AD883" i="1" s="1"/>
  <c r="K879" i="1"/>
  <c r="W879" i="1"/>
  <c r="X879" i="1" s="1"/>
  <c r="Y879" i="1" s="1"/>
  <c r="AC879" i="1" s="1"/>
  <c r="AD879" i="1" s="1"/>
  <c r="K875" i="1"/>
  <c r="L875" i="1" s="1"/>
  <c r="W875" i="1"/>
  <c r="X875" i="1" s="1"/>
  <c r="Y875" i="1" s="1"/>
  <c r="AC875" i="1" s="1"/>
  <c r="AD875" i="1" s="1"/>
  <c r="K871" i="1"/>
  <c r="L871" i="1" s="1"/>
  <c r="W871" i="1"/>
  <c r="X871" i="1" s="1"/>
  <c r="Y871" i="1" s="1"/>
  <c r="AC871" i="1" s="1"/>
  <c r="AD871" i="1" s="1"/>
  <c r="K867" i="1"/>
  <c r="W867" i="1"/>
  <c r="X867" i="1" s="1"/>
  <c r="Y867" i="1" s="1"/>
  <c r="AC867" i="1" s="1"/>
  <c r="AD867" i="1" s="1"/>
  <c r="K863" i="1"/>
  <c r="W863" i="1"/>
  <c r="X863" i="1" s="1"/>
  <c r="Y863" i="1" s="1"/>
  <c r="AC863" i="1" s="1"/>
  <c r="AD863" i="1" s="1"/>
  <c r="K859" i="1"/>
  <c r="L859" i="1" s="1"/>
  <c r="W859" i="1"/>
  <c r="X859" i="1" s="1"/>
  <c r="Y859" i="1" s="1"/>
  <c r="AC859" i="1" s="1"/>
  <c r="AD859" i="1" s="1"/>
  <c r="K855" i="1"/>
  <c r="L855" i="1" s="1"/>
  <c r="W855" i="1"/>
  <c r="X855" i="1" s="1"/>
  <c r="Y855" i="1" s="1"/>
  <c r="AC855" i="1" s="1"/>
  <c r="AD855" i="1" s="1"/>
  <c r="K851" i="1"/>
  <c r="W851" i="1"/>
  <c r="X851" i="1" s="1"/>
  <c r="Y851" i="1" s="1"/>
  <c r="AC851" i="1" s="1"/>
  <c r="AD851" i="1" s="1"/>
  <c r="K847" i="1"/>
  <c r="W847" i="1"/>
  <c r="X847" i="1" s="1"/>
  <c r="Y847" i="1" s="1"/>
  <c r="AC847" i="1" s="1"/>
  <c r="AD847" i="1" s="1"/>
  <c r="K843" i="1"/>
  <c r="L843" i="1" s="1"/>
  <c r="W843" i="1"/>
  <c r="X843" i="1" s="1"/>
  <c r="Y843" i="1" s="1"/>
  <c r="AC843" i="1" s="1"/>
  <c r="AD843" i="1" s="1"/>
  <c r="K839" i="1"/>
  <c r="L839" i="1" s="1"/>
  <c r="W839" i="1"/>
  <c r="X839" i="1" s="1"/>
  <c r="Y839" i="1" s="1"/>
  <c r="AC839" i="1" s="1"/>
  <c r="AD839" i="1" s="1"/>
  <c r="K835" i="1"/>
  <c r="L835" i="1" s="1"/>
  <c r="W835" i="1"/>
  <c r="X835" i="1" s="1"/>
  <c r="Y835" i="1" s="1"/>
  <c r="AC835" i="1" s="1"/>
  <c r="AD835" i="1" s="1"/>
  <c r="K831" i="1"/>
  <c r="W831" i="1"/>
  <c r="X831" i="1" s="1"/>
  <c r="Y831" i="1" s="1"/>
  <c r="AC831" i="1" s="1"/>
  <c r="AD831" i="1" s="1"/>
  <c r="K827" i="1"/>
  <c r="L827" i="1" s="1"/>
  <c r="W827" i="1"/>
  <c r="X827" i="1" s="1"/>
  <c r="Y827" i="1" s="1"/>
  <c r="AC827" i="1" s="1"/>
  <c r="AD827" i="1" s="1"/>
  <c r="K823" i="1"/>
  <c r="L823" i="1" s="1"/>
  <c r="W823" i="1"/>
  <c r="X823" i="1" s="1"/>
  <c r="Y823" i="1" s="1"/>
  <c r="AC823" i="1" s="1"/>
  <c r="AD823" i="1" s="1"/>
  <c r="K819" i="1"/>
  <c r="L819" i="1" s="1"/>
  <c r="W819" i="1"/>
  <c r="X819" i="1" s="1"/>
  <c r="Y819" i="1" s="1"/>
  <c r="AC819" i="1" s="1"/>
  <c r="AD819" i="1" s="1"/>
  <c r="K815" i="1"/>
  <c r="W815" i="1"/>
  <c r="X815" i="1" s="1"/>
  <c r="Y815" i="1" s="1"/>
  <c r="AC815" i="1" s="1"/>
  <c r="AD815" i="1" s="1"/>
  <c r="K811" i="1"/>
  <c r="L811" i="1" s="1"/>
  <c r="W811" i="1"/>
  <c r="X811" i="1" s="1"/>
  <c r="Y811" i="1" s="1"/>
  <c r="AC811" i="1" s="1"/>
  <c r="AD811" i="1" s="1"/>
  <c r="K807" i="1"/>
  <c r="L807" i="1" s="1"/>
  <c r="W807" i="1"/>
  <c r="X807" i="1" s="1"/>
  <c r="Y807" i="1" s="1"/>
  <c r="AC807" i="1" s="1"/>
  <c r="AD807" i="1" s="1"/>
  <c r="K803" i="1"/>
  <c r="L803" i="1" s="1"/>
  <c r="W803" i="1"/>
  <c r="X803" i="1" s="1"/>
  <c r="Y803" i="1" s="1"/>
  <c r="AC803" i="1" s="1"/>
  <c r="AD803" i="1" s="1"/>
  <c r="K799" i="1"/>
  <c r="W799" i="1"/>
  <c r="X799" i="1" s="1"/>
  <c r="Y799" i="1" s="1"/>
  <c r="AC799" i="1" s="1"/>
  <c r="AD799" i="1" s="1"/>
  <c r="K795" i="1"/>
  <c r="L795" i="1" s="1"/>
  <c r="W795" i="1"/>
  <c r="X795" i="1" s="1"/>
  <c r="Y795" i="1" s="1"/>
  <c r="AC795" i="1" s="1"/>
  <c r="AD795" i="1" s="1"/>
  <c r="K791" i="1"/>
  <c r="L791" i="1" s="1"/>
  <c r="W791" i="1"/>
  <c r="X791" i="1" s="1"/>
  <c r="Y791" i="1" s="1"/>
  <c r="AC791" i="1" s="1"/>
  <c r="AD791" i="1" s="1"/>
  <c r="K787" i="1"/>
  <c r="W787" i="1"/>
  <c r="X787" i="1" s="1"/>
  <c r="Y787" i="1" s="1"/>
  <c r="AC787" i="1" s="1"/>
  <c r="AD787" i="1" s="1"/>
  <c r="K783" i="1"/>
  <c r="W783" i="1"/>
  <c r="X783" i="1" s="1"/>
  <c r="Y783" i="1" s="1"/>
  <c r="AC783" i="1" s="1"/>
  <c r="AD783" i="1" s="1"/>
  <c r="K779" i="1"/>
  <c r="L779" i="1" s="1"/>
  <c r="W779" i="1"/>
  <c r="X779" i="1" s="1"/>
  <c r="Y779" i="1" s="1"/>
  <c r="AC779" i="1" s="1"/>
  <c r="AD779" i="1" s="1"/>
  <c r="K775" i="1"/>
  <c r="L775" i="1" s="1"/>
  <c r="W775" i="1"/>
  <c r="X775" i="1" s="1"/>
  <c r="Y775" i="1" s="1"/>
  <c r="AC775" i="1" s="1"/>
  <c r="AD775" i="1" s="1"/>
  <c r="K771" i="1"/>
  <c r="L771" i="1" s="1"/>
  <c r="W771" i="1"/>
  <c r="X771" i="1" s="1"/>
  <c r="Y771" i="1" s="1"/>
  <c r="AC771" i="1" s="1"/>
  <c r="AD771" i="1" s="1"/>
  <c r="K767" i="1"/>
  <c r="W767" i="1"/>
  <c r="X767" i="1" s="1"/>
  <c r="Y767" i="1" s="1"/>
  <c r="AC767" i="1" s="1"/>
  <c r="AD767" i="1" s="1"/>
  <c r="K763" i="1"/>
  <c r="L763" i="1" s="1"/>
  <c r="W763" i="1"/>
  <c r="X763" i="1" s="1"/>
  <c r="Y763" i="1" s="1"/>
  <c r="AC763" i="1" s="1"/>
  <c r="AD763" i="1" s="1"/>
  <c r="K759" i="1"/>
  <c r="L759" i="1" s="1"/>
  <c r="W759" i="1"/>
  <c r="X759" i="1" s="1"/>
  <c r="Y759" i="1" s="1"/>
  <c r="AC759" i="1" s="1"/>
  <c r="AD759" i="1" s="1"/>
  <c r="K755" i="1"/>
  <c r="W755" i="1"/>
  <c r="X755" i="1" s="1"/>
  <c r="Y755" i="1" s="1"/>
  <c r="AC755" i="1" s="1"/>
  <c r="AD755" i="1" s="1"/>
  <c r="K751" i="1"/>
  <c r="W751" i="1"/>
  <c r="X751" i="1" s="1"/>
  <c r="Y751" i="1" s="1"/>
  <c r="AC751" i="1" s="1"/>
  <c r="AD751" i="1" s="1"/>
  <c r="K747" i="1"/>
  <c r="L747" i="1" s="1"/>
  <c r="W747" i="1"/>
  <c r="X747" i="1" s="1"/>
  <c r="Y747" i="1" s="1"/>
  <c r="AC747" i="1" s="1"/>
  <c r="AD747" i="1" s="1"/>
  <c r="K743" i="1"/>
  <c r="L743" i="1" s="1"/>
  <c r="W743" i="1"/>
  <c r="X743" i="1" s="1"/>
  <c r="Y743" i="1" s="1"/>
  <c r="AC743" i="1" s="1"/>
  <c r="AD743" i="1" s="1"/>
  <c r="K739" i="1"/>
  <c r="W739" i="1"/>
  <c r="X739" i="1" s="1"/>
  <c r="Y739" i="1" s="1"/>
  <c r="AC739" i="1" s="1"/>
  <c r="AD739" i="1" s="1"/>
  <c r="K735" i="1"/>
  <c r="W735" i="1"/>
  <c r="X735" i="1" s="1"/>
  <c r="Y735" i="1" s="1"/>
  <c r="AC735" i="1" s="1"/>
  <c r="AD735" i="1" s="1"/>
  <c r="K731" i="1"/>
  <c r="L731" i="1" s="1"/>
  <c r="W731" i="1"/>
  <c r="X731" i="1" s="1"/>
  <c r="Y731" i="1" s="1"/>
  <c r="AC731" i="1" s="1"/>
  <c r="AD731" i="1" s="1"/>
  <c r="K727" i="1"/>
  <c r="L727" i="1" s="1"/>
  <c r="W727" i="1"/>
  <c r="X727" i="1" s="1"/>
  <c r="Y727" i="1" s="1"/>
  <c r="AC727" i="1" s="1"/>
  <c r="AD727" i="1" s="1"/>
  <c r="K723" i="1"/>
  <c r="W723" i="1"/>
  <c r="X723" i="1" s="1"/>
  <c r="Y723" i="1" s="1"/>
  <c r="AC723" i="1" s="1"/>
  <c r="AD723" i="1" s="1"/>
  <c r="K719" i="1"/>
  <c r="W719" i="1"/>
  <c r="X719" i="1" s="1"/>
  <c r="Y719" i="1" s="1"/>
  <c r="AC719" i="1" s="1"/>
  <c r="AD719" i="1" s="1"/>
  <c r="K715" i="1"/>
  <c r="L715" i="1" s="1"/>
  <c r="W715" i="1"/>
  <c r="X715" i="1" s="1"/>
  <c r="Y715" i="1" s="1"/>
  <c r="AC715" i="1" s="1"/>
  <c r="AD715" i="1" s="1"/>
  <c r="K711" i="1"/>
  <c r="L711" i="1" s="1"/>
  <c r="W711" i="1"/>
  <c r="X711" i="1" s="1"/>
  <c r="Y711" i="1" s="1"/>
  <c r="AC711" i="1" s="1"/>
  <c r="AD711" i="1" s="1"/>
  <c r="K707" i="1"/>
  <c r="L707" i="1" s="1"/>
  <c r="W707" i="1"/>
  <c r="X707" i="1" s="1"/>
  <c r="Y707" i="1" s="1"/>
  <c r="AC707" i="1" s="1"/>
  <c r="AD707" i="1" s="1"/>
  <c r="K703" i="1"/>
  <c r="W703" i="1"/>
  <c r="X703" i="1" s="1"/>
  <c r="Y703" i="1" s="1"/>
  <c r="AC703" i="1" s="1"/>
  <c r="AD703" i="1" s="1"/>
  <c r="K699" i="1"/>
  <c r="L699" i="1" s="1"/>
  <c r="W699" i="1"/>
  <c r="X699" i="1" s="1"/>
  <c r="Y699" i="1" s="1"/>
  <c r="AC699" i="1" s="1"/>
  <c r="AD699" i="1" s="1"/>
  <c r="K695" i="1"/>
  <c r="L695" i="1" s="1"/>
  <c r="W695" i="1"/>
  <c r="X695" i="1" s="1"/>
  <c r="Y695" i="1" s="1"/>
  <c r="AC695" i="1" s="1"/>
  <c r="AD695" i="1" s="1"/>
  <c r="K691" i="1"/>
  <c r="L691" i="1" s="1"/>
  <c r="W691" i="1"/>
  <c r="X691" i="1" s="1"/>
  <c r="Y691" i="1" s="1"/>
  <c r="AC691" i="1" s="1"/>
  <c r="AD691" i="1" s="1"/>
  <c r="K687" i="1"/>
  <c r="W687" i="1"/>
  <c r="X687" i="1" s="1"/>
  <c r="Y687" i="1" s="1"/>
  <c r="AC687" i="1" s="1"/>
  <c r="AD687" i="1" s="1"/>
  <c r="K683" i="1"/>
  <c r="L683" i="1" s="1"/>
  <c r="W683" i="1"/>
  <c r="X683" i="1" s="1"/>
  <c r="Y683" i="1" s="1"/>
  <c r="AC683" i="1" s="1"/>
  <c r="AD683" i="1" s="1"/>
  <c r="K679" i="1"/>
  <c r="L679" i="1" s="1"/>
  <c r="W679" i="1"/>
  <c r="X679" i="1" s="1"/>
  <c r="Y679" i="1" s="1"/>
  <c r="AC679" i="1" s="1"/>
  <c r="AD679" i="1" s="1"/>
  <c r="K675" i="1"/>
  <c r="L675" i="1" s="1"/>
  <c r="W675" i="1"/>
  <c r="X675" i="1" s="1"/>
  <c r="Y675" i="1" s="1"/>
  <c r="AC675" i="1" s="1"/>
  <c r="AD675" i="1" s="1"/>
  <c r="K671" i="1"/>
  <c r="W671" i="1"/>
  <c r="X671" i="1" s="1"/>
  <c r="Y671" i="1" s="1"/>
  <c r="AC671" i="1" s="1"/>
  <c r="AD671" i="1" s="1"/>
  <c r="K667" i="1"/>
  <c r="L667" i="1" s="1"/>
  <c r="W667" i="1"/>
  <c r="X667" i="1" s="1"/>
  <c r="Y667" i="1" s="1"/>
  <c r="AC667" i="1" s="1"/>
  <c r="AD667" i="1" s="1"/>
  <c r="K663" i="1"/>
  <c r="L663" i="1" s="1"/>
  <c r="W663" i="1"/>
  <c r="X663" i="1" s="1"/>
  <c r="Y663" i="1" s="1"/>
  <c r="AC663" i="1" s="1"/>
  <c r="AD663" i="1" s="1"/>
  <c r="K659" i="1"/>
  <c r="L659" i="1" s="1"/>
  <c r="W659" i="1"/>
  <c r="X659" i="1" s="1"/>
  <c r="Y659" i="1" s="1"/>
  <c r="AC659" i="1" s="1"/>
  <c r="AD659" i="1" s="1"/>
  <c r="K655" i="1"/>
  <c r="W655" i="1"/>
  <c r="X655" i="1" s="1"/>
  <c r="Y655" i="1" s="1"/>
  <c r="AC655" i="1" s="1"/>
  <c r="AD655" i="1" s="1"/>
  <c r="K651" i="1"/>
  <c r="L651" i="1" s="1"/>
  <c r="W651" i="1"/>
  <c r="X651" i="1" s="1"/>
  <c r="Y651" i="1" s="1"/>
  <c r="AC651" i="1" s="1"/>
  <c r="AD651" i="1" s="1"/>
  <c r="K647" i="1"/>
  <c r="L647" i="1" s="1"/>
  <c r="W647" i="1"/>
  <c r="X647" i="1" s="1"/>
  <c r="Y647" i="1" s="1"/>
  <c r="AC647" i="1" s="1"/>
  <c r="AD647" i="1" s="1"/>
  <c r="K643" i="1"/>
  <c r="L643" i="1" s="1"/>
  <c r="W643" i="1"/>
  <c r="X643" i="1" s="1"/>
  <c r="Y643" i="1" s="1"/>
  <c r="AC643" i="1" s="1"/>
  <c r="AD643" i="1" s="1"/>
  <c r="K639" i="1"/>
  <c r="W639" i="1"/>
  <c r="X639" i="1" s="1"/>
  <c r="Y639" i="1" s="1"/>
  <c r="AC639" i="1" s="1"/>
  <c r="AD639" i="1" s="1"/>
  <c r="K635" i="1"/>
  <c r="L635" i="1" s="1"/>
  <c r="W635" i="1"/>
  <c r="X635" i="1" s="1"/>
  <c r="Y635" i="1" s="1"/>
  <c r="AC635" i="1" s="1"/>
  <c r="AD635" i="1" s="1"/>
  <c r="K631" i="1"/>
  <c r="L631" i="1" s="1"/>
  <c r="W631" i="1"/>
  <c r="X631" i="1" s="1"/>
  <c r="Y631" i="1" s="1"/>
  <c r="AC631" i="1" s="1"/>
  <c r="AD631" i="1" s="1"/>
  <c r="K627" i="1"/>
  <c r="W627" i="1"/>
  <c r="X627" i="1" s="1"/>
  <c r="Y627" i="1" s="1"/>
  <c r="AC627" i="1" s="1"/>
  <c r="AD627" i="1" s="1"/>
  <c r="K623" i="1"/>
  <c r="W623" i="1"/>
  <c r="X623" i="1" s="1"/>
  <c r="Y623" i="1" s="1"/>
  <c r="AC623" i="1" s="1"/>
  <c r="AD623" i="1" s="1"/>
  <c r="K619" i="1"/>
  <c r="L619" i="1" s="1"/>
  <c r="W619" i="1"/>
  <c r="X619" i="1" s="1"/>
  <c r="Y619" i="1" s="1"/>
  <c r="AC619" i="1" s="1"/>
  <c r="AD619" i="1" s="1"/>
  <c r="K615" i="1"/>
  <c r="L615" i="1" s="1"/>
  <c r="W615" i="1"/>
  <c r="X615" i="1" s="1"/>
  <c r="Y615" i="1" s="1"/>
  <c r="AC615" i="1" s="1"/>
  <c r="AD615" i="1" s="1"/>
  <c r="K611" i="1"/>
  <c r="W611" i="1"/>
  <c r="X611" i="1" s="1"/>
  <c r="Y611" i="1" s="1"/>
  <c r="AC611" i="1" s="1"/>
  <c r="AD611" i="1" s="1"/>
  <c r="K607" i="1"/>
  <c r="W607" i="1"/>
  <c r="X607" i="1" s="1"/>
  <c r="Y607" i="1" s="1"/>
  <c r="AC607" i="1" s="1"/>
  <c r="AD607" i="1" s="1"/>
  <c r="K603" i="1"/>
  <c r="L603" i="1" s="1"/>
  <c r="W603" i="1"/>
  <c r="X603" i="1" s="1"/>
  <c r="Y603" i="1" s="1"/>
  <c r="AC603" i="1" s="1"/>
  <c r="AD603" i="1" s="1"/>
  <c r="K599" i="1"/>
  <c r="L599" i="1" s="1"/>
  <c r="W599" i="1"/>
  <c r="X599" i="1" s="1"/>
  <c r="Y599" i="1" s="1"/>
  <c r="AC599" i="1" s="1"/>
  <c r="AD599" i="1" s="1"/>
  <c r="K595" i="1"/>
  <c r="W595" i="1"/>
  <c r="X595" i="1" s="1"/>
  <c r="Y595" i="1" s="1"/>
  <c r="AC595" i="1" s="1"/>
  <c r="AD595" i="1" s="1"/>
  <c r="K591" i="1"/>
  <c r="W591" i="1"/>
  <c r="X591" i="1" s="1"/>
  <c r="Y591" i="1" s="1"/>
  <c r="AC591" i="1" s="1"/>
  <c r="AD591" i="1" s="1"/>
  <c r="K587" i="1"/>
  <c r="L587" i="1" s="1"/>
  <c r="W587" i="1"/>
  <c r="X587" i="1" s="1"/>
  <c r="Y587" i="1" s="1"/>
  <c r="AC587" i="1" s="1"/>
  <c r="AD587" i="1" s="1"/>
  <c r="K583" i="1"/>
  <c r="L583" i="1" s="1"/>
  <c r="W583" i="1"/>
  <c r="X583" i="1" s="1"/>
  <c r="Y583" i="1" s="1"/>
  <c r="AC583" i="1" s="1"/>
  <c r="AD583" i="1" s="1"/>
  <c r="K579" i="1"/>
  <c r="L579" i="1" s="1"/>
  <c r="W579" i="1"/>
  <c r="X579" i="1" s="1"/>
  <c r="Y579" i="1" s="1"/>
  <c r="AC579" i="1" s="1"/>
  <c r="AD579" i="1" s="1"/>
  <c r="K575" i="1"/>
  <c r="W575" i="1"/>
  <c r="X575" i="1" s="1"/>
  <c r="Y575" i="1" s="1"/>
  <c r="AC575" i="1" s="1"/>
  <c r="AD575" i="1" s="1"/>
  <c r="K571" i="1"/>
  <c r="L571" i="1" s="1"/>
  <c r="W571" i="1"/>
  <c r="X571" i="1" s="1"/>
  <c r="Y571" i="1" s="1"/>
  <c r="AC571" i="1" s="1"/>
  <c r="AD571" i="1" s="1"/>
  <c r="K567" i="1"/>
  <c r="L567" i="1" s="1"/>
  <c r="W567" i="1"/>
  <c r="X567" i="1" s="1"/>
  <c r="Y567" i="1" s="1"/>
  <c r="AC567" i="1" s="1"/>
  <c r="AD567" i="1" s="1"/>
  <c r="K563" i="1"/>
  <c r="L563" i="1" s="1"/>
  <c r="W563" i="1"/>
  <c r="X563" i="1" s="1"/>
  <c r="Y563" i="1" s="1"/>
  <c r="AC563" i="1" s="1"/>
  <c r="AD563" i="1" s="1"/>
  <c r="K559" i="1"/>
  <c r="W559" i="1"/>
  <c r="X559" i="1" s="1"/>
  <c r="Y559" i="1" s="1"/>
  <c r="AC559" i="1" s="1"/>
  <c r="AD559" i="1" s="1"/>
  <c r="K555" i="1"/>
  <c r="L555" i="1" s="1"/>
  <c r="W555" i="1"/>
  <c r="X555" i="1" s="1"/>
  <c r="Y555" i="1" s="1"/>
  <c r="AC555" i="1" s="1"/>
  <c r="AD555" i="1" s="1"/>
  <c r="K551" i="1"/>
  <c r="L551" i="1" s="1"/>
  <c r="W551" i="1"/>
  <c r="X551" i="1" s="1"/>
  <c r="Y551" i="1" s="1"/>
  <c r="AC551" i="1" s="1"/>
  <c r="AD551" i="1" s="1"/>
  <c r="K547" i="1"/>
  <c r="L547" i="1" s="1"/>
  <c r="W547" i="1"/>
  <c r="X547" i="1" s="1"/>
  <c r="Y547" i="1" s="1"/>
  <c r="AC547" i="1" s="1"/>
  <c r="AD547" i="1" s="1"/>
  <c r="K543" i="1"/>
  <c r="W543" i="1"/>
  <c r="X543" i="1" s="1"/>
  <c r="Y543" i="1" s="1"/>
  <c r="AC543" i="1" s="1"/>
  <c r="AD543" i="1" s="1"/>
  <c r="K539" i="1"/>
  <c r="L539" i="1" s="1"/>
  <c r="W539" i="1"/>
  <c r="X539" i="1" s="1"/>
  <c r="Y539" i="1" s="1"/>
  <c r="AC539" i="1" s="1"/>
  <c r="AD539" i="1" s="1"/>
  <c r="K535" i="1"/>
  <c r="L535" i="1" s="1"/>
  <c r="W535" i="1"/>
  <c r="X535" i="1" s="1"/>
  <c r="Y535" i="1" s="1"/>
  <c r="AC535" i="1" s="1"/>
  <c r="AD535" i="1" s="1"/>
  <c r="K531" i="1"/>
  <c r="L531" i="1" s="1"/>
  <c r="W531" i="1"/>
  <c r="X531" i="1" s="1"/>
  <c r="Y531" i="1" s="1"/>
  <c r="AC531" i="1" s="1"/>
  <c r="AD531" i="1" s="1"/>
  <c r="K527" i="1"/>
  <c r="W527" i="1"/>
  <c r="X527" i="1" s="1"/>
  <c r="Y527" i="1" s="1"/>
  <c r="AC527" i="1" s="1"/>
  <c r="AD527" i="1" s="1"/>
  <c r="K523" i="1"/>
  <c r="L523" i="1" s="1"/>
  <c r="W523" i="1"/>
  <c r="X523" i="1" s="1"/>
  <c r="Y523" i="1" s="1"/>
  <c r="AC523" i="1" s="1"/>
  <c r="AD523" i="1" s="1"/>
  <c r="K519" i="1"/>
  <c r="L519" i="1" s="1"/>
  <c r="W519" i="1"/>
  <c r="X519" i="1" s="1"/>
  <c r="Y519" i="1" s="1"/>
  <c r="AC519" i="1" s="1"/>
  <c r="AD519" i="1" s="1"/>
  <c r="K515" i="1"/>
  <c r="L515" i="1" s="1"/>
  <c r="W515" i="1"/>
  <c r="X515" i="1" s="1"/>
  <c r="Y515" i="1" s="1"/>
  <c r="AC515" i="1" s="1"/>
  <c r="AD515" i="1" s="1"/>
  <c r="K511" i="1"/>
  <c r="W511" i="1"/>
  <c r="X511" i="1" s="1"/>
  <c r="Y511" i="1" s="1"/>
  <c r="AC511" i="1" s="1"/>
  <c r="AD511" i="1" s="1"/>
  <c r="K507" i="1"/>
  <c r="L507" i="1" s="1"/>
  <c r="W507" i="1"/>
  <c r="X507" i="1" s="1"/>
  <c r="Y507" i="1" s="1"/>
  <c r="AC507" i="1" s="1"/>
  <c r="AD507" i="1" s="1"/>
  <c r="K503" i="1"/>
  <c r="L503" i="1" s="1"/>
  <c r="W503" i="1"/>
  <c r="X503" i="1" s="1"/>
  <c r="Y503" i="1" s="1"/>
  <c r="AC503" i="1" s="1"/>
  <c r="AD503" i="1" s="1"/>
  <c r="K499" i="1"/>
  <c r="W499" i="1"/>
  <c r="X499" i="1" s="1"/>
  <c r="Y499" i="1" s="1"/>
  <c r="AC499" i="1" s="1"/>
  <c r="AD499" i="1" s="1"/>
  <c r="K495" i="1"/>
  <c r="W495" i="1"/>
  <c r="X495" i="1" s="1"/>
  <c r="Y495" i="1" s="1"/>
  <c r="AC495" i="1" s="1"/>
  <c r="AD495" i="1" s="1"/>
  <c r="K491" i="1"/>
  <c r="L491" i="1" s="1"/>
  <c r="W491" i="1"/>
  <c r="X491" i="1" s="1"/>
  <c r="Y491" i="1" s="1"/>
  <c r="AC491" i="1" s="1"/>
  <c r="AD491" i="1" s="1"/>
  <c r="K487" i="1"/>
  <c r="L487" i="1" s="1"/>
  <c r="W487" i="1"/>
  <c r="X487" i="1" s="1"/>
  <c r="Y487" i="1" s="1"/>
  <c r="AC487" i="1" s="1"/>
  <c r="AD487" i="1" s="1"/>
  <c r="K483" i="1"/>
  <c r="W483" i="1"/>
  <c r="X483" i="1" s="1"/>
  <c r="Y483" i="1" s="1"/>
  <c r="AC483" i="1" s="1"/>
  <c r="AD483" i="1" s="1"/>
  <c r="K479" i="1"/>
  <c r="W479" i="1"/>
  <c r="X479" i="1" s="1"/>
  <c r="Y479" i="1" s="1"/>
  <c r="AC479" i="1" s="1"/>
  <c r="AD479" i="1" s="1"/>
  <c r="K475" i="1"/>
  <c r="L475" i="1" s="1"/>
  <c r="W475" i="1"/>
  <c r="X475" i="1" s="1"/>
  <c r="Y475" i="1" s="1"/>
  <c r="AC475" i="1" s="1"/>
  <c r="AD475" i="1" s="1"/>
  <c r="K471" i="1"/>
  <c r="L471" i="1" s="1"/>
  <c r="W471" i="1"/>
  <c r="X471" i="1" s="1"/>
  <c r="Y471" i="1" s="1"/>
  <c r="AC471" i="1" s="1"/>
  <c r="AD471" i="1" s="1"/>
  <c r="K467" i="1"/>
  <c r="W467" i="1"/>
  <c r="X467" i="1" s="1"/>
  <c r="Y467" i="1" s="1"/>
  <c r="AC467" i="1" s="1"/>
  <c r="AD467" i="1" s="1"/>
  <c r="K463" i="1"/>
  <c r="W463" i="1"/>
  <c r="X463" i="1" s="1"/>
  <c r="Y463" i="1" s="1"/>
  <c r="AC463" i="1" s="1"/>
  <c r="AD463" i="1" s="1"/>
  <c r="K459" i="1"/>
  <c r="L459" i="1" s="1"/>
  <c r="W459" i="1"/>
  <c r="X459" i="1" s="1"/>
  <c r="Y459" i="1" s="1"/>
  <c r="AC459" i="1" s="1"/>
  <c r="AD459" i="1" s="1"/>
  <c r="K455" i="1"/>
  <c r="L455" i="1" s="1"/>
  <c r="W455" i="1"/>
  <c r="X455" i="1" s="1"/>
  <c r="Y455" i="1" s="1"/>
  <c r="AC455" i="1" s="1"/>
  <c r="AD455" i="1" s="1"/>
  <c r="K451" i="1"/>
  <c r="L451" i="1" s="1"/>
  <c r="W451" i="1"/>
  <c r="X451" i="1" s="1"/>
  <c r="Y451" i="1" s="1"/>
  <c r="AC451" i="1" s="1"/>
  <c r="AD451" i="1" s="1"/>
  <c r="K447" i="1"/>
  <c r="W447" i="1"/>
  <c r="X447" i="1" s="1"/>
  <c r="Y447" i="1" s="1"/>
  <c r="AC447" i="1" s="1"/>
  <c r="AD447" i="1" s="1"/>
  <c r="K443" i="1"/>
  <c r="L443" i="1" s="1"/>
  <c r="W443" i="1"/>
  <c r="X443" i="1" s="1"/>
  <c r="Y443" i="1" s="1"/>
  <c r="AC443" i="1" s="1"/>
  <c r="AD443" i="1" s="1"/>
  <c r="K439" i="1"/>
  <c r="L439" i="1" s="1"/>
  <c r="W439" i="1"/>
  <c r="X439" i="1" s="1"/>
  <c r="Y439" i="1" s="1"/>
  <c r="AC439" i="1" s="1"/>
  <c r="AD439" i="1" s="1"/>
  <c r="K435" i="1"/>
  <c r="L435" i="1" s="1"/>
  <c r="W435" i="1"/>
  <c r="X435" i="1" s="1"/>
  <c r="Y435" i="1" s="1"/>
  <c r="AC435" i="1" s="1"/>
  <c r="AD435" i="1" s="1"/>
  <c r="K431" i="1"/>
  <c r="W431" i="1"/>
  <c r="X431" i="1" s="1"/>
  <c r="Y431" i="1" s="1"/>
  <c r="AC431" i="1" s="1"/>
  <c r="AD431" i="1" s="1"/>
  <c r="K427" i="1"/>
  <c r="L427" i="1" s="1"/>
  <c r="W427" i="1"/>
  <c r="X427" i="1" s="1"/>
  <c r="Y427" i="1" s="1"/>
  <c r="AC427" i="1" s="1"/>
  <c r="AD427" i="1" s="1"/>
  <c r="K423" i="1"/>
  <c r="L423" i="1" s="1"/>
  <c r="W423" i="1"/>
  <c r="X423" i="1" s="1"/>
  <c r="Y423" i="1" s="1"/>
  <c r="AC423" i="1" s="1"/>
  <c r="AD423" i="1" s="1"/>
  <c r="K419" i="1"/>
  <c r="L419" i="1" s="1"/>
  <c r="W419" i="1"/>
  <c r="X419" i="1" s="1"/>
  <c r="Y419" i="1" s="1"/>
  <c r="AC419" i="1" s="1"/>
  <c r="AD419" i="1" s="1"/>
  <c r="K415" i="1"/>
  <c r="W415" i="1"/>
  <c r="X415" i="1" s="1"/>
  <c r="Y415" i="1" s="1"/>
  <c r="AC415" i="1" s="1"/>
  <c r="AD415" i="1" s="1"/>
  <c r="K411" i="1"/>
  <c r="L411" i="1" s="1"/>
  <c r="W411" i="1"/>
  <c r="X411" i="1" s="1"/>
  <c r="Y411" i="1" s="1"/>
  <c r="AC411" i="1" s="1"/>
  <c r="AD411" i="1" s="1"/>
  <c r="K407" i="1"/>
  <c r="L407" i="1" s="1"/>
  <c r="W407" i="1"/>
  <c r="X407" i="1" s="1"/>
  <c r="Y407" i="1" s="1"/>
  <c r="AC407" i="1" s="1"/>
  <c r="AD407" i="1" s="1"/>
  <c r="K403" i="1"/>
  <c r="L403" i="1" s="1"/>
  <c r="W403" i="1"/>
  <c r="X403" i="1" s="1"/>
  <c r="Y403" i="1" s="1"/>
  <c r="AC403" i="1" s="1"/>
  <c r="AD403" i="1" s="1"/>
  <c r="K399" i="1"/>
  <c r="W399" i="1"/>
  <c r="X399" i="1" s="1"/>
  <c r="Y399" i="1" s="1"/>
  <c r="AC399" i="1" s="1"/>
  <c r="AD399" i="1" s="1"/>
  <c r="K395" i="1"/>
  <c r="L395" i="1" s="1"/>
  <c r="W395" i="1"/>
  <c r="X395" i="1" s="1"/>
  <c r="Y395" i="1" s="1"/>
  <c r="AC395" i="1" s="1"/>
  <c r="AD395" i="1" s="1"/>
  <c r="K391" i="1"/>
  <c r="L391" i="1" s="1"/>
  <c r="W391" i="1"/>
  <c r="X391" i="1" s="1"/>
  <c r="Y391" i="1" s="1"/>
  <c r="AC391" i="1" s="1"/>
  <c r="AD391" i="1" s="1"/>
  <c r="K387" i="1"/>
  <c r="L387" i="1" s="1"/>
  <c r="W387" i="1"/>
  <c r="X387" i="1" s="1"/>
  <c r="Y387" i="1" s="1"/>
  <c r="AC387" i="1" s="1"/>
  <c r="AD387" i="1" s="1"/>
  <c r="K383" i="1"/>
  <c r="W383" i="1"/>
  <c r="X383" i="1" s="1"/>
  <c r="Y383" i="1" s="1"/>
  <c r="AC383" i="1" s="1"/>
  <c r="AD383" i="1" s="1"/>
  <c r="K379" i="1"/>
  <c r="L379" i="1" s="1"/>
  <c r="W379" i="1"/>
  <c r="X379" i="1" s="1"/>
  <c r="Y379" i="1" s="1"/>
  <c r="AC379" i="1" s="1"/>
  <c r="AD379" i="1" s="1"/>
  <c r="K375" i="1"/>
  <c r="L375" i="1" s="1"/>
  <c r="W375" i="1"/>
  <c r="X375" i="1" s="1"/>
  <c r="Y375" i="1" s="1"/>
  <c r="AC375" i="1" s="1"/>
  <c r="AD375" i="1" s="1"/>
  <c r="K371" i="1"/>
  <c r="W371" i="1"/>
  <c r="X371" i="1" s="1"/>
  <c r="Y371" i="1" s="1"/>
  <c r="AC371" i="1" s="1"/>
  <c r="AD371" i="1" s="1"/>
  <c r="K367" i="1"/>
  <c r="W367" i="1"/>
  <c r="X367" i="1" s="1"/>
  <c r="Y367" i="1" s="1"/>
  <c r="AC367" i="1" s="1"/>
  <c r="AD367" i="1" s="1"/>
  <c r="K363" i="1"/>
  <c r="L363" i="1" s="1"/>
  <c r="W363" i="1"/>
  <c r="X363" i="1" s="1"/>
  <c r="Y363" i="1" s="1"/>
  <c r="AC363" i="1" s="1"/>
  <c r="AD363" i="1" s="1"/>
  <c r="K359" i="1"/>
  <c r="L359" i="1" s="1"/>
  <c r="W359" i="1"/>
  <c r="X359" i="1" s="1"/>
  <c r="Y359" i="1" s="1"/>
  <c r="AC359" i="1" s="1"/>
  <c r="AD359" i="1" s="1"/>
  <c r="K355" i="1"/>
  <c r="W355" i="1"/>
  <c r="X355" i="1" s="1"/>
  <c r="Y355" i="1" s="1"/>
  <c r="AC355" i="1" s="1"/>
  <c r="AD355" i="1" s="1"/>
  <c r="K351" i="1"/>
  <c r="W351" i="1"/>
  <c r="X351" i="1" s="1"/>
  <c r="Y351" i="1" s="1"/>
  <c r="AC351" i="1" s="1"/>
  <c r="AD351" i="1" s="1"/>
  <c r="K347" i="1"/>
  <c r="L347" i="1" s="1"/>
  <c r="W347" i="1"/>
  <c r="X347" i="1" s="1"/>
  <c r="Y347" i="1" s="1"/>
  <c r="AC347" i="1" s="1"/>
  <c r="AD347" i="1" s="1"/>
  <c r="K343" i="1"/>
  <c r="L343" i="1" s="1"/>
  <c r="W343" i="1"/>
  <c r="X343" i="1" s="1"/>
  <c r="Y343" i="1" s="1"/>
  <c r="AC343" i="1" s="1"/>
  <c r="AD343" i="1" s="1"/>
  <c r="K339" i="1"/>
  <c r="W339" i="1"/>
  <c r="X339" i="1" s="1"/>
  <c r="Y339" i="1" s="1"/>
  <c r="AC339" i="1" s="1"/>
  <c r="AD339" i="1" s="1"/>
  <c r="K335" i="1"/>
  <c r="W335" i="1"/>
  <c r="X335" i="1" s="1"/>
  <c r="Y335" i="1" s="1"/>
  <c r="AC335" i="1" s="1"/>
  <c r="AD335" i="1" s="1"/>
  <c r="K331" i="1"/>
  <c r="L331" i="1" s="1"/>
  <c r="W331" i="1"/>
  <c r="X331" i="1" s="1"/>
  <c r="Y331" i="1" s="1"/>
  <c r="AC331" i="1" s="1"/>
  <c r="AD331" i="1" s="1"/>
  <c r="K327" i="1"/>
  <c r="L327" i="1" s="1"/>
  <c r="W327" i="1"/>
  <c r="X327" i="1" s="1"/>
  <c r="Y327" i="1" s="1"/>
  <c r="AC327" i="1" s="1"/>
  <c r="AD327" i="1" s="1"/>
  <c r="K323" i="1"/>
  <c r="L323" i="1" s="1"/>
  <c r="W323" i="1"/>
  <c r="X323" i="1" s="1"/>
  <c r="Y323" i="1" s="1"/>
  <c r="AC323" i="1" s="1"/>
  <c r="AD323" i="1" s="1"/>
  <c r="K319" i="1"/>
  <c r="W319" i="1"/>
  <c r="X319" i="1" s="1"/>
  <c r="Y319" i="1" s="1"/>
  <c r="AC319" i="1" s="1"/>
  <c r="AD319" i="1" s="1"/>
  <c r="K315" i="1"/>
  <c r="L315" i="1" s="1"/>
  <c r="W315" i="1"/>
  <c r="X315" i="1" s="1"/>
  <c r="Y315" i="1" s="1"/>
  <c r="AC315" i="1" s="1"/>
  <c r="AD315" i="1" s="1"/>
  <c r="K311" i="1"/>
  <c r="L311" i="1" s="1"/>
  <c r="W311" i="1"/>
  <c r="X311" i="1" s="1"/>
  <c r="Y311" i="1" s="1"/>
  <c r="AC311" i="1" s="1"/>
  <c r="AD311" i="1" s="1"/>
  <c r="K307" i="1"/>
  <c r="L307" i="1" s="1"/>
  <c r="W307" i="1"/>
  <c r="X307" i="1" s="1"/>
  <c r="Y307" i="1" s="1"/>
  <c r="AC307" i="1" s="1"/>
  <c r="AD307" i="1" s="1"/>
  <c r="K303" i="1"/>
  <c r="W303" i="1"/>
  <c r="X303" i="1" s="1"/>
  <c r="Y303" i="1" s="1"/>
  <c r="AC303" i="1" s="1"/>
  <c r="AD303" i="1" s="1"/>
  <c r="K299" i="1"/>
  <c r="L299" i="1" s="1"/>
  <c r="W299" i="1"/>
  <c r="X299" i="1" s="1"/>
  <c r="Y299" i="1" s="1"/>
  <c r="AC299" i="1" s="1"/>
  <c r="AD299" i="1" s="1"/>
  <c r="K295" i="1"/>
  <c r="L295" i="1" s="1"/>
  <c r="W295" i="1"/>
  <c r="X295" i="1" s="1"/>
  <c r="Y295" i="1" s="1"/>
  <c r="AC295" i="1" s="1"/>
  <c r="AD295" i="1" s="1"/>
  <c r="K291" i="1"/>
  <c r="L291" i="1" s="1"/>
  <c r="W291" i="1"/>
  <c r="X291" i="1" s="1"/>
  <c r="Y291" i="1" s="1"/>
  <c r="AC291" i="1" s="1"/>
  <c r="AD291" i="1" s="1"/>
  <c r="K287" i="1"/>
  <c r="W287" i="1"/>
  <c r="X287" i="1" s="1"/>
  <c r="Y287" i="1" s="1"/>
  <c r="AC287" i="1" s="1"/>
  <c r="AD287" i="1" s="1"/>
  <c r="K283" i="1"/>
  <c r="L283" i="1" s="1"/>
  <c r="W283" i="1"/>
  <c r="X283" i="1" s="1"/>
  <c r="Y283" i="1" s="1"/>
  <c r="AC283" i="1" s="1"/>
  <c r="AD283" i="1" s="1"/>
  <c r="K279" i="1"/>
  <c r="L279" i="1" s="1"/>
  <c r="W279" i="1"/>
  <c r="X279" i="1" s="1"/>
  <c r="Y279" i="1" s="1"/>
  <c r="AC279" i="1" s="1"/>
  <c r="AD279" i="1" s="1"/>
  <c r="K275" i="1"/>
  <c r="L275" i="1" s="1"/>
  <c r="W275" i="1"/>
  <c r="X275" i="1" s="1"/>
  <c r="Y275" i="1" s="1"/>
  <c r="AC275" i="1" s="1"/>
  <c r="AD275" i="1" s="1"/>
  <c r="K271" i="1"/>
  <c r="W271" i="1"/>
  <c r="X271" i="1" s="1"/>
  <c r="Y271" i="1" s="1"/>
  <c r="AC271" i="1" s="1"/>
  <c r="AD271" i="1" s="1"/>
  <c r="K267" i="1"/>
  <c r="L267" i="1" s="1"/>
  <c r="W267" i="1"/>
  <c r="X267" i="1" s="1"/>
  <c r="Y267" i="1" s="1"/>
  <c r="AC267" i="1" s="1"/>
  <c r="AD267" i="1" s="1"/>
  <c r="K263" i="1"/>
  <c r="L263" i="1" s="1"/>
  <c r="W263" i="1"/>
  <c r="X263" i="1" s="1"/>
  <c r="Y263" i="1" s="1"/>
  <c r="AC263" i="1" s="1"/>
  <c r="AD263" i="1" s="1"/>
  <c r="K259" i="1"/>
  <c r="L259" i="1" s="1"/>
  <c r="W259" i="1"/>
  <c r="X259" i="1" s="1"/>
  <c r="Y259" i="1" s="1"/>
  <c r="AC259" i="1" s="1"/>
  <c r="AD259" i="1" s="1"/>
  <c r="K255" i="1"/>
  <c r="W255" i="1"/>
  <c r="X255" i="1" s="1"/>
  <c r="Y255" i="1" s="1"/>
  <c r="AC255" i="1" s="1"/>
  <c r="AD255" i="1" s="1"/>
  <c r="K251" i="1"/>
  <c r="L251" i="1" s="1"/>
  <c r="W251" i="1"/>
  <c r="X251" i="1" s="1"/>
  <c r="Y251" i="1" s="1"/>
  <c r="AC251" i="1" s="1"/>
  <c r="AD251" i="1" s="1"/>
  <c r="K247" i="1"/>
  <c r="L247" i="1" s="1"/>
  <c r="W247" i="1"/>
  <c r="X247" i="1" s="1"/>
  <c r="Y247" i="1" s="1"/>
  <c r="AC247" i="1" s="1"/>
  <c r="AD247" i="1" s="1"/>
  <c r="K243" i="1"/>
  <c r="W243" i="1"/>
  <c r="X243" i="1" s="1"/>
  <c r="Y243" i="1" s="1"/>
  <c r="AC243" i="1" s="1"/>
  <c r="AD243" i="1" s="1"/>
  <c r="K235" i="1"/>
  <c r="W235" i="1"/>
  <c r="X235" i="1" s="1"/>
  <c r="Y235" i="1" s="1"/>
  <c r="AC235" i="1" s="1"/>
  <c r="AD235" i="1" s="1"/>
  <c r="K231" i="1"/>
  <c r="L231" i="1" s="1"/>
  <c r="W231" i="1"/>
  <c r="X231" i="1" s="1"/>
  <c r="Y231" i="1" s="1"/>
  <c r="AC231" i="1" s="1"/>
  <c r="AD231" i="1" s="1"/>
  <c r="K227" i="1"/>
  <c r="L227" i="1" s="1"/>
  <c r="W227" i="1"/>
  <c r="X227" i="1" s="1"/>
  <c r="Y227" i="1" s="1"/>
  <c r="AC227" i="1" s="1"/>
  <c r="AD227" i="1" s="1"/>
  <c r="K223" i="1"/>
  <c r="L223" i="1" s="1"/>
  <c r="W223" i="1"/>
  <c r="X223" i="1" s="1"/>
  <c r="Y223" i="1" s="1"/>
  <c r="AC223" i="1" s="1"/>
  <c r="AD223" i="1" s="1"/>
  <c r="K219" i="1"/>
  <c r="W219" i="1"/>
  <c r="X219" i="1" s="1"/>
  <c r="Y219" i="1" s="1"/>
  <c r="AC219" i="1" s="1"/>
  <c r="AD219" i="1" s="1"/>
  <c r="K215" i="1"/>
  <c r="L215" i="1" s="1"/>
  <c r="W215" i="1"/>
  <c r="X215" i="1" s="1"/>
  <c r="Y215" i="1" s="1"/>
  <c r="AC215" i="1" s="1"/>
  <c r="AD215" i="1" s="1"/>
  <c r="K207" i="1"/>
  <c r="L207" i="1" s="1"/>
  <c r="W207" i="1"/>
  <c r="X207" i="1" s="1"/>
  <c r="Y207" i="1" s="1"/>
  <c r="AC207" i="1" s="1"/>
  <c r="AD207" i="1" s="1"/>
  <c r="K203" i="1"/>
  <c r="W203" i="1"/>
  <c r="X203" i="1" s="1"/>
  <c r="Y203" i="1" s="1"/>
  <c r="AC203" i="1" s="1"/>
  <c r="AD203" i="1" s="1"/>
  <c r="K199" i="1"/>
  <c r="W199" i="1"/>
  <c r="X199" i="1" s="1"/>
  <c r="Y199" i="1" s="1"/>
  <c r="AC199" i="1" s="1"/>
  <c r="AD199" i="1" s="1"/>
  <c r="K195" i="1"/>
  <c r="L195" i="1" s="1"/>
  <c r="W195" i="1"/>
  <c r="X195" i="1" s="1"/>
  <c r="Y195" i="1" s="1"/>
  <c r="AC195" i="1" s="1"/>
  <c r="AD195" i="1" s="1"/>
  <c r="K191" i="1"/>
  <c r="L191" i="1" s="1"/>
  <c r="W191" i="1"/>
  <c r="X191" i="1" s="1"/>
  <c r="Y191" i="1" s="1"/>
  <c r="AC191" i="1" s="1"/>
  <c r="AD191" i="1" s="1"/>
  <c r="K187" i="1"/>
  <c r="L187" i="1" s="1"/>
  <c r="W187" i="1"/>
  <c r="X187" i="1" s="1"/>
  <c r="Y187" i="1" s="1"/>
  <c r="AC187" i="1" s="1"/>
  <c r="AD187" i="1" s="1"/>
  <c r="K183" i="1"/>
  <c r="W183" i="1"/>
  <c r="X183" i="1" s="1"/>
  <c r="Y183" i="1" s="1"/>
  <c r="AC183" i="1" s="1"/>
  <c r="AD183" i="1" s="1"/>
  <c r="K179" i="1"/>
  <c r="L179" i="1" s="1"/>
  <c r="W179" i="1"/>
  <c r="X179" i="1" s="1"/>
  <c r="Y179" i="1" s="1"/>
  <c r="AC179" i="1" s="1"/>
  <c r="AD179" i="1" s="1"/>
  <c r="K171" i="1"/>
  <c r="W171" i="1"/>
  <c r="X171" i="1" s="1"/>
  <c r="Y171" i="1" s="1"/>
  <c r="AC171" i="1" s="1"/>
  <c r="AD171" i="1" s="1"/>
  <c r="K167" i="1"/>
  <c r="W167" i="1"/>
  <c r="X167" i="1" s="1"/>
  <c r="Y167" i="1" s="1"/>
  <c r="AC167" i="1" s="1"/>
  <c r="AD167" i="1" s="1"/>
  <c r="K163" i="1"/>
  <c r="W163" i="1"/>
  <c r="X163" i="1" s="1"/>
  <c r="Y163" i="1" s="1"/>
  <c r="AC163" i="1" s="1"/>
  <c r="AD163" i="1" s="1"/>
  <c r="K159" i="1"/>
  <c r="L159" i="1" s="1"/>
  <c r="W159" i="1"/>
  <c r="X159" i="1" s="1"/>
  <c r="Y159" i="1" s="1"/>
  <c r="AC159" i="1" s="1"/>
  <c r="AD159" i="1" s="1"/>
  <c r="K151" i="1"/>
  <c r="L151" i="1" s="1"/>
  <c r="W151" i="1"/>
  <c r="X151" i="1" s="1"/>
  <c r="Y151" i="1" s="1"/>
  <c r="AC151" i="1" s="1"/>
  <c r="AD151" i="1" s="1"/>
  <c r="K147" i="1"/>
  <c r="W147" i="1"/>
  <c r="X147" i="1" s="1"/>
  <c r="Y147" i="1" s="1"/>
  <c r="AC147" i="1" s="1"/>
  <c r="AD147" i="1" s="1"/>
  <c r="K143" i="1"/>
  <c r="W143" i="1"/>
  <c r="X143" i="1" s="1"/>
  <c r="Y143" i="1" s="1"/>
  <c r="AC143" i="1" s="1"/>
  <c r="AD143" i="1" s="1"/>
  <c r="K139" i="1"/>
  <c r="L139" i="1" s="1"/>
  <c r="W139" i="1"/>
  <c r="X139" i="1" s="1"/>
  <c r="Y139" i="1" s="1"/>
  <c r="AC139" i="1" s="1"/>
  <c r="AD139" i="1" s="1"/>
  <c r="K135" i="1"/>
  <c r="L135" i="1" s="1"/>
  <c r="W135" i="1"/>
  <c r="X135" i="1" s="1"/>
  <c r="Y135" i="1" s="1"/>
  <c r="AC135" i="1" s="1"/>
  <c r="AD135" i="1" s="1"/>
  <c r="K131" i="1"/>
  <c r="L131" i="1" s="1"/>
  <c r="W131" i="1"/>
  <c r="X131" i="1" s="1"/>
  <c r="Y131" i="1" s="1"/>
  <c r="AC131" i="1" s="1"/>
  <c r="AD131" i="1" s="1"/>
  <c r="K127" i="1"/>
  <c r="W127" i="1"/>
  <c r="X127" i="1" s="1"/>
  <c r="Y127" i="1" s="1"/>
  <c r="AC127" i="1" s="1"/>
  <c r="AD127" i="1" s="1"/>
  <c r="K119" i="1"/>
  <c r="L119" i="1" s="1"/>
  <c r="W119" i="1"/>
  <c r="X119" i="1" s="1"/>
  <c r="Y119" i="1" s="1"/>
  <c r="AC119" i="1" s="1"/>
  <c r="AD119" i="1" s="1"/>
  <c r="K115" i="1"/>
  <c r="L115" i="1" s="1"/>
  <c r="W115" i="1"/>
  <c r="X115" i="1" s="1"/>
  <c r="Y115" i="1" s="1"/>
  <c r="AC115" i="1" s="1"/>
  <c r="AD115" i="1" s="1"/>
  <c r="K111" i="1"/>
  <c r="W111" i="1"/>
  <c r="X111" i="1" s="1"/>
  <c r="Y111" i="1" s="1"/>
  <c r="AC111" i="1" s="1"/>
  <c r="AD111" i="1" s="1"/>
  <c r="K107" i="1"/>
  <c r="W107" i="1"/>
  <c r="X107" i="1" s="1"/>
  <c r="Y107" i="1" s="1"/>
  <c r="AC107" i="1" s="1"/>
  <c r="AD107" i="1" s="1"/>
  <c r="K103" i="1"/>
  <c r="L103" i="1" s="1"/>
  <c r="W103" i="1"/>
  <c r="X103" i="1" s="1"/>
  <c r="Y103" i="1" s="1"/>
  <c r="AC103" i="1" s="1"/>
  <c r="AD103" i="1" s="1"/>
  <c r="K99" i="1"/>
  <c r="L99" i="1" s="1"/>
  <c r="W99" i="1"/>
  <c r="X99" i="1" s="1"/>
  <c r="Y99" i="1" s="1"/>
  <c r="AC99" i="1" s="1"/>
  <c r="AD99" i="1" s="1"/>
  <c r="K95" i="1"/>
  <c r="W95" i="1"/>
  <c r="X95" i="1" s="1"/>
  <c r="Y95" i="1" s="1"/>
  <c r="AC95" i="1" s="1"/>
  <c r="AD95" i="1" s="1"/>
  <c r="K91" i="1"/>
  <c r="W91" i="1"/>
  <c r="X91" i="1" s="1"/>
  <c r="Y91" i="1" s="1"/>
  <c r="AC91" i="1" s="1"/>
  <c r="AD91" i="1" s="1"/>
  <c r="K83" i="1"/>
  <c r="L83" i="1" s="1"/>
  <c r="W83" i="1"/>
  <c r="X83" i="1" s="1"/>
  <c r="Y83" i="1" s="1"/>
  <c r="AC83" i="1" s="1"/>
  <c r="AD83" i="1" s="1"/>
  <c r="K79" i="1"/>
  <c r="W79" i="1"/>
  <c r="X79" i="1" s="1"/>
  <c r="Y79" i="1" s="1"/>
  <c r="AC79" i="1" s="1"/>
  <c r="AD79" i="1" s="1"/>
  <c r="K75" i="1"/>
  <c r="W75" i="1"/>
  <c r="X75" i="1" s="1"/>
  <c r="Y75" i="1" s="1"/>
  <c r="AC75" i="1" s="1"/>
  <c r="AD75" i="1" s="1"/>
  <c r="K71" i="1"/>
  <c r="W71" i="1"/>
  <c r="X71" i="1" s="1"/>
  <c r="Y71" i="1" s="1"/>
  <c r="AC71" i="1" s="1"/>
  <c r="AD71" i="1" s="1"/>
  <c r="K67" i="1"/>
  <c r="L67" i="1" s="1"/>
  <c r="W67" i="1"/>
  <c r="X67" i="1" s="1"/>
  <c r="Y67" i="1" s="1"/>
  <c r="AC67" i="1" s="1"/>
  <c r="AD67" i="1" s="1"/>
  <c r="K63" i="1"/>
  <c r="L63" i="1" s="1"/>
  <c r="W63" i="1"/>
  <c r="X63" i="1" s="1"/>
  <c r="Y63" i="1" s="1"/>
  <c r="AC63" i="1" s="1"/>
  <c r="AD63" i="1" s="1"/>
  <c r="K59" i="1"/>
  <c r="W59" i="1"/>
  <c r="X59" i="1" s="1"/>
  <c r="Y59" i="1" s="1"/>
  <c r="AC59" i="1" s="1"/>
  <c r="AD59" i="1" s="1"/>
  <c r="K55" i="1"/>
  <c r="W55" i="1"/>
  <c r="X55" i="1" s="1"/>
  <c r="Y55" i="1" s="1"/>
  <c r="AC55" i="1" s="1"/>
  <c r="AD55" i="1" s="1"/>
  <c r="K51" i="1"/>
  <c r="L51" i="1" s="1"/>
  <c r="W51" i="1"/>
  <c r="X51" i="1" s="1"/>
  <c r="Y51" i="1" s="1"/>
  <c r="AC51" i="1" s="1"/>
  <c r="AD51" i="1" s="1"/>
  <c r="K47" i="1"/>
  <c r="L47" i="1" s="1"/>
  <c r="W47" i="1"/>
  <c r="X47" i="1" s="1"/>
  <c r="Y47" i="1" s="1"/>
  <c r="AC47" i="1" s="1"/>
  <c r="AD47" i="1" s="1"/>
  <c r="K43" i="1"/>
  <c r="W43" i="1"/>
  <c r="X43" i="1" s="1"/>
  <c r="Y43" i="1" s="1"/>
  <c r="AC43" i="1" s="1"/>
  <c r="AD43" i="1" s="1"/>
  <c r="K39" i="1"/>
  <c r="L39" i="1" s="1"/>
  <c r="W39" i="1"/>
  <c r="X39" i="1" s="1"/>
  <c r="Y39" i="1" s="1"/>
  <c r="AC39" i="1" s="1"/>
  <c r="AD39" i="1" s="1"/>
  <c r="K35" i="1"/>
  <c r="L35" i="1" s="1"/>
  <c r="W35" i="1"/>
  <c r="X35" i="1" s="1"/>
  <c r="Y35" i="1" s="1"/>
  <c r="AC35" i="1" s="1"/>
  <c r="AD35" i="1" s="1"/>
  <c r="K31" i="1"/>
  <c r="L31" i="1" s="1"/>
  <c r="W31" i="1"/>
  <c r="X31" i="1" s="1"/>
  <c r="Y31" i="1" s="1"/>
  <c r="AC31" i="1" s="1"/>
  <c r="AD31" i="1" s="1"/>
  <c r="K27" i="1"/>
  <c r="W27" i="1"/>
  <c r="X27" i="1" s="1"/>
  <c r="Y27" i="1" s="1"/>
  <c r="AC27" i="1" s="1"/>
  <c r="AD27" i="1" s="1"/>
  <c r="K23" i="1"/>
  <c r="L23" i="1" s="1"/>
  <c r="W23" i="1"/>
  <c r="X23" i="1" s="1"/>
  <c r="Y23" i="1" s="1"/>
  <c r="AC23" i="1" s="1"/>
  <c r="AD23" i="1" s="1"/>
  <c r="K19" i="1"/>
  <c r="L19" i="1" s="1"/>
  <c r="W19" i="1"/>
  <c r="X19" i="1" s="1"/>
  <c r="Y19" i="1" s="1"/>
  <c r="AC19" i="1" s="1"/>
  <c r="AD19" i="1" s="1"/>
  <c r="K15" i="1"/>
  <c r="L15" i="1" s="1"/>
  <c r="W15" i="1"/>
  <c r="X15" i="1" s="1"/>
  <c r="Y15" i="1" s="1"/>
  <c r="AC15" i="1" s="1"/>
  <c r="AD15" i="1" s="1"/>
  <c r="K11" i="1"/>
  <c r="L11" i="1" s="1"/>
  <c r="W11" i="1"/>
  <c r="X11" i="1" s="1"/>
  <c r="Y11" i="1" s="1"/>
  <c r="AC11" i="1" s="1"/>
  <c r="AD11" i="1" s="1"/>
  <c r="W1312" i="1"/>
  <c r="X1312" i="1" s="1"/>
  <c r="Y1312" i="1" s="1"/>
  <c r="AC1312" i="1" s="1"/>
  <c r="AD1312" i="1" s="1"/>
  <c r="W1248" i="1"/>
  <c r="X1248" i="1" s="1"/>
  <c r="Y1248" i="1" s="1"/>
  <c r="AC1248" i="1" s="1"/>
  <c r="AD1248" i="1" s="1"/>
  <c r="W1184" i="1"/>
  <c r="X1184" i="1" s="1"/>
  <c r="Y1184" i="1" s="1"/>
  <c r="AC1184" i="1" s="1"/>
  <c r="AD1184" i="1" s="1"/>
  <c r="W1120" i="1"/>
  <c r="X1120" i="1" s="1"/>
  <c r="Y1120" i="1" s="1"/>
  <c r="AC1120" i="1" s="1"/>
  <c r="AD1120" i="1" s="1"/>
  <c r="W1056" i="1"/>
  <c r="X1056" i="1" s="1"/>
  <c r="Y1056" i="1" s="1"/>
  <c r="AC1056" i="1" s="1"/>
  <c r="AD1056" i="1" s="1"/>
  <c r="W992" i="1"/>
  <c r="X992" i="1" s="1"/>
  <c r="Y992" i="1" s="1"/>
  <c r="AC992" i="1" s="1"/>
  <c r="AD992" i="1" s="1"/>
  <c r="W928" i="1"/>
  <c r="X928" i="1" s="1"/>
  <c r="Y928" i="1" s="1"/>
  <c r="AC928" i="1" s="1"/>
  <c r="AD928" i="1" s="1"/>
  <c r="W864" i="1"/>
  <c r="X864" i="1" s="1"/>
  <c r="Y864" i="1" s="1"/>
  <c r="AC864" i="1" s="1"/>
  <c r="AD864" i="1" s="1"/>
  <c r="W800" i="1"/>
  <c r="X800" i="1" s="1"/>
  <c r="Y800" i="1" s="1"/>
  <c r="AC800" i="1" s="1"/>
  <c r="AD800" i="1" s="1"/>
  <c r="W736" i="1"/>
  <c r="X736" i="1" s="1"/>
  <c r="Y736" i="1" s="1"/>
  <c r="AC736" i="1" s="1"/>
  <c r="AD736" i="1" s="1"/>
  <c r="W672" i="1"/>
  <c r="X672" i="1" s="1"/>
  <c r="Y672" i="1" s="1"/>
  <c r="AC672" i="1" s="1"/>
  <c r="AD672" i="1" s="1"/>
  <c r="W608" i="1"/>
  <c r="X608" i="1" s="1"/>
  <c r="Y608" i="1" s="1"/>
  <c r="AC608" i="1" s="1"/>
  <c r="AD608" i="1" s="1"/>
  <c r="W544" i="1"/>
  <c r="X544" i="1" s="1"/>
  <c r="Y544" i="1" s="1"/>
  <c r="AC544" i="1" s="1"/>
  <c r="AD544" i="1" s="1"/>
  <c r="W480" i="1"/>
  <c r="X480" i="1" s="1"/>
  <c r="Y480" i="1" s="1"/>
  <c r="AC480" i="1" s="1"/>
  <c r="AD480" i="1" s="1"/>
  <c r="W416" i="1"/>
  <c r="X416" i="1" s="1"/>
  <c r="Y416" i="1" s="1"/>
  <c r="AC416" i="1" s="1"/>
  <c r="AD416" i="1" s="1"/>
  <c r="W352" i="1"/>
  <c r="X352" i="1" s="1"/>
  <c r="Y352" i="1" s="1"/>
  <c r="AC352" i="1" s="1"/>
  <c r="AD352" i="1" s="1"/>
  <c r="W288" i="1"/>
  <c r="X288" i="1" s="1"/>
  <c r="Y288" i="1" s="1"/>
  <c r="AC288" i="1" s="1"/>
  <c r="AD288" i="1" s="1"/>
  <c r="W220" i="1"/>
  <c r="X220" i="1" s="1"/>
  <c r="Y220" i="1" s="1"/>
  <c r="AC220" i="1" s="1"/>
  <c r="AD220" i="1" s="1"/>
  <c r="W145" i="1"/>
  <c r="X145" i="1" s="1"/>
  <c r="Y145" i="1" s="1"/>
  <c r="AC145" i="1" s="1"/>
  <c r="AD145" i="1" s="1"/>
  <c r="W45" i="1"/>
  <c r="X45" i="1" s="1"/>
  <c r="Y45" i="1" s="1"/>
  <c r="AC45" i="1" s="1"/>
  <c r="AD45" i="1" s="1"/>
  <c r="K8" i="1"/>
  <c r="L8" i="1" s="1"/>
  <c r="W8" i="1"/>
  <c r="W1304" i="1"/>
  <c r="X1304" i="1" s="1"/>
  <c r="Y1304" i="1" s="1"/>
  <c r="AC1304" i="1" s="1"/>
  <c r="AD1304" i="1" s="1"/>
  <c r="W1240" i="1"/>
  <c r="X1240" i="1" s="1"/>
  <c r="Y1240" i="1" s="1"/>
  <c r="AC1240" i="1" s="1"/>
  <c r="AD1240" i="1" s="1"/>
  <c r="W1176" i="1"/>
  <c r="X1176" i="1" s="1"/>
  <c r="Y1176" i="1" s="1"/>
  <c r="AC1176" i="1" s="1"/>
  <c r="AD1176" i="1" s="1"/>
  <c r="W1112" i="1"/>
  <c r="X1112" i="1" s="1"/>
  <c r="Y1112" i="1" s="1"/>
  <c r="AC1112" i="1" s="1"/>
  <c r="AD1112" i="1" s="1"/>
  <c r="W1048" i="1"/>
  <c r="X1048" i="1" s="1"/>
  <c r="Y1048" i="1" s="1"/>
  <c r="AC1048" i="1" s="1"/>
  <c r="AD1048" i="1" s="1"/>
  <c r="W984" i="1"/>
  <c r="X984" i="1" s="1"/>
  <c r="Y984" i="1" s="1"/>
  <c r="AC984" i="1" s="1"/>
  <c r="AD984" i="1" s="1"/>
  <c r="W920" i="1"/>
  <c r="X920" i="1" s="1"/>
  <c r="Y920" i="1" s="1"/>
  <c r="AC920" i="1" s="1"/>
  <c r="AD920" i="1" s="1"/>
  <c r="W856" i="1"/>
  <c r="X856" i="1" s="1"/>
  <c r="Y856" i="1" s="1"/>
  <c r="AC856" i="1" s="1"/>
  <c r="AD856" i="1" s="1"/>
  <c r="W792" i="1"/>
  <c r="X792" i="1" s="1"/>
  <c r="Y792" i="1" s="1"/>
  <c r="AC792" i="1" s="1"/>
  <c r="AD792" i="1" s="1"/>
  <c r="W728" i="1"/>
  <c r="X728" i="1" s="1"/>
  <c r="Y728" i="1" s="1"/>
  <c r="AC728" i="1" s="1"/>
  <c r="AD728" i="1" s="1"/>
  <c r="W664" i="1"/>
  <c r="X664" i="1" s="1"/>
  <c r="Y664" i="1" s="1"/>
  <c r="AC664" i="1" s="1"/>
  <c r="AD664" i="1" s="1"/>
  <c r="W600" i="1"/>
  <c r="X600" i="1" s="1"/>
  <c r="Y600" i="1" s="1"/>
  <c r="AC600" i="1" s="1"/>
  <c r="AD600" i="1" s="1"/>
  <c r="W536" i="1"/>
  <c r="X536" i="1" s="1"/>
  <c r="Y536" i="1" s="1"/>
  <c r="AC536" i="1" s="1"/>
  <c r="AD536" i="1" s="1"/>
  <c r="W472" i="1"/>
  <c r="X472" i="1" s="1"/>
  <c r="Y472" i="1" s="1"/>
  <c r="AC472" i="1" s="1"/>
  <c r="AD472" i="1" s="1"/>
  <c r="W408" i="1"/>
  <c r="X408" i="1" s="1"/>
  <c r="Y408" i="1" s="1"/>
  <c r="AC408" i="1" s="1"/>
  <c r="AD408" i="1" s="1"/>
  <c r="W344" i="1"/>
  <c r="X344" i="1" s="1"/>
  <c r="Y344" i="1" s="1"/>
  <c r="AC344" i="1" s="1"/>
  <c r="AD344" i="1" s="1"/>
  <c r="W280" i="1"/>
  <c r="X280" i="1" s="1"/>
  <c r="Y280" i="1" s="1"/>
  <c r="AC280" i="1" s="1"/>
  <c r="AD280" i="1" s="1"/>
  <c r="W211" i="1"/>
  <c r="X211" i="1" s="1"/>
  <c r="Y211" i="1" s="1"/>
  <c r="AC211" i="1" s="1"/>
  <c r="AD211" i="1" s="1"/>
  <c r="W133" i="1"/>
  <c r="X133" i="1" s="1"/>
  <c r="Y133" i="1" s="1"/>
  <c r="AC133" i="1" s="1"/>
  <c r="AD133" i="1" s="1"/>
  <c r="W29" i="1"/>
  <c r="X29" i="1" s="1"/>
  <c r="Y29" i="1" s="1"/>
  <c r="AC29" i="1" s="1"/>
  <c r="AD29" i="1" s="1"/>
  <c r="AW21" i="1"/>
  <c r="M25" i="1"/>
  <c r="L824" i="1"/>
  <c r="L792" i="1"/>
  <c r="L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807" i="1"/>
  <c r="L1799" i="1"/>
  <c r="L1791" i="1"/>
  <c r="L1783" i="1"/>
  <c r="L1775" i="1"/>
  <c r="L1767" i="1"/>
  <c r="L1759" i="1"/>
  <c r="L1751" i="1"/>
  <c r="L1743" i="1"/>
  <c r="L1735" i="1"/>
  <c r="L1727" i="1"/>
  <c r="L1719" i="1"/>
  <c r="L1711" i="1"/>
  <c r="L1703" i="1"/>
  <c r="L1695" i="1"/>
  <c r="L1687" i="1"/>
  <c r="L1679" i="1"/>
  <c r="L1671" i="1"/>
  <c r="L1663" i="1"/>
  <c r="L1655" i="1"/>
  <c r="L1631" i="1"/>
  <c r="L1615" i="1"/>
  <c r="L1599" i="1"/>
  <c r="L1567" i="1"/>
  <c r="L1551" i="1"/>
  <c r="L1535" i="1"/>
  <c r="L1503" i="1"/>
  <c r="L1487" i="1"/>
  <c r="L1471" i="1"/>
  <c r="L1439" i="1"/>
  <c r="L1423" i="1"/>
  <c r="L1407" i="1"/>
  <c r="L1375" i="1"/>
  <c r="L1359" i="1"/>
  <c r="L1343" i="1"/>
  <c r="L1311" i="1"/>
  <c r="L1295" i="1"/>
  <c r="L1279" i="1"/>
  <c r="L1247" i="1"/>
  <c r="L1231" i="1"/>
  <c r="L1215" i="1"/>
  <c r="L1183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22" i="1"/>
  <c r="L13" i="1"/>
  <c r="L1781" i="1"/>
  <c r="L1765" i="1"/>
  <c r="L1757" i="1"/>
  <c r="L1749" i="1"/>
  <c r="L1741" i="1"/>
  <c r="L1733" i="1"/>
  <c r="L1717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21" i="1"/>
  <c r="L1804" i="1"/>
  <c r="L1796" i="1"/>
  <c r="L1788" i="1"/>
  <c r="L1780" i="1"/>
  <c r="L1772" i="1"/>
  <c r="L1764" i="1"/>
  <c r="L1756" i="1"/>
  <c r="L1748" i="1"/>
  <c r="L1740" i="1"/>
  <c r="L1732" i="1"/>
  <c r="L1724" i="1"/>
  <c r="L1716" i="1"/>
  <c r="L1708" i="1"/>
  <c r="L1700" i="1"/>
  <c r="L1692" i="1"/>
  <c r="L1684" i="1"/>
  <c r="L1676" i="1"/>
  <c r="L1668" i="1"/>
  <c r="L1660" i="1"/>
  <c r="L1652" i="1"/>
  <c r="L1644" i="1"/>
  <c r="L1636" i="1"/>
  <c r="L1628" i="1"/>
  <c r="L1620" i="1"/>
  <c r="L1612" i="1"/>
  <c r="L1604" i="1"/>
  <c r="L1596" i="1"/>
  <c r="L1588" i="1"/>
  <c r="L1580" i="1"/>
  <c r="L1572" i="1"/>
  <c r="L1564" i="1"/>
  <c r="L1556" i="1"/>
  <c r="L1548" i="1"/>
  <c r="L1540" i="1"/>
  <c r="L1532" i="1"/>
  <c r="L1524" i="1"/>
  <c r="L1516" i="1"/>
  <c r="L1508" i="1"/>
  <c r="L1500" i="1"/>
  <c r="L1492" i="1"/>
  <c r="L1484" i="1"/>
  <c r="L1476" i="1"/>
  <c r="L1468" i="1"/>
  <c r="L1460" i="1"/>
  <c r="L1452" i="1"/>
  <c r="L1444" i="1"/>
  <c r="L1436" i="1"/>
  <c r="L1428" i="1"/>
  <c r="L1420" i="1"/>
  <c r="L1412" i="1"/>
  <c r="L1404" i="1"/>
  <c r="L1396" i="1"/>
  <c r="L1388" i="1"/>
  <c r="L1380" i="1"/>
  <c r="L1372" i="1"/>
  <c r="L1364" i="1"/>
  <c r="L1356" i="1"/>
  <c r="L1348" i="1"/>
  <c r="L1340" i="1"/>
  <c r="L1308" i="1"/>
  <c r="L1180" i="1"/>
  <c r="L696" i="1"/>
  <c r="L632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03" i="1"/>
  <c r="L1587" i="1"/>
  <c r="L1571" i="1"/>
  <c r="L1475" i="1"/>
  <c r="L1459" i="1"/>
  <c r="L1443" i="1"/>
  <c r="L1347" i="1"/>
  <c r="L1331" i="1"/>
  <c r="L1315" i="1"/>
  <c r="L1219" i="1"/>
  <c r="L1203" i="1"/>
  <c r="L1187" i="1"/>
  <c r="L1091" i="1"/>
  <c r="L1075" i="1"/>
  <c r="L1059" i="1"/>
  <c r="L1011" i="1"/>
  <c r="L995" i="1"/>
  <c r="L947" i="1"/>
  <c r="L931" i="1"/>
  <c r="L10" i="1"/>
  <c r="L1802" i="1"/>
  <c r="L1794" i="1"/>
  <c r="L1786" i="1"/>
  <c r="L1778" i="1"/>
  <c r="L1770" i="1"/>
  <c r="L1762" i="1"/>
  <c r="L1754" i="1"/>
  <c r="L1746" i="1"/>
  <c r="L1738" i="1"/>
  <c r="L1730" i="1"/>
  <c r="L1722" i="1"/>
  <c r="L1714" i="1"/>
  <c r="L1706" i="1"/>
  <c r="L1698" i="1"/>
  <c r="L1690" i="1"/>
  <c r="L1682" i="1"/>
  <c r="L1674" i="1"/>
  <c r="L1666" i="1"/>
  <c r="L1658" i="1"/>
  <c r="L1650" i="1"/>
  <c r="L1642" i="1"/>
  <c r="L1634" i="1"/>
  <c r="L1626" i="1"/>
  <c r="L1618" i="1"/>
  <c r="L1610" i="1"/>
  <c r="L1602" i="1"/>
  <c r="L1594" i="1"/>
  <c r="L1586" i="1"/>
  <c r="L1578" i="1"/>
  <c r="L1570" i="1"/>
  <c r="L1562" i="1"/>
  <c r="L1554" i="1"/>
  <c r="L1546" i="1"/>
  <c r="L1538" i="1"/>
  <c r="L1530" i="1"/>
  <c r="L1522" i="1"/>
  <c r="L1514" i="1"/>
  <c r="L1506" i="1"/>
  <c r="L1498" i="1"/>
  <c r="L1490" i="1"/>
  <c r="L1482" i="1"/>
  <c r="L1474" i="1"/>
  <c r="L1466" i="1"/>
  <c r="L1458" i="1"/>
  <c r="L1450" i="1"/>
  <c r="L1442" i="1"/>
  <c r="L1434" i="1"/>
  <c r="L1426" i="1"/>
  <c r="L1418" i="1"/>
  <c r="L1410" i="1"/>
  <c r="L1402" i="1"/>
  <c r="L1394" i="1"/>
  <c r="L1386" i="1"/>
  <c r="L1378" i="1"/>
  <c r="L1370" i="1"/>
  <c r="L1362" i="1"/>
  <c r="L1354" i="1"/>
  <c r="L1346" i="1"/>
  <c r="L1338" i="1"/>
  <c r="L1330" i="1"/>
  <c r="L1322" i="1"/>
  <c r="L1314" i="1"/>
  <c r="L1306" i="1"/>
  <c r="L1298" i="1"/>
  <c r="L1290" i="1"/>
  <c r="L1282" i="1"/>
  <c r="L1274" i="1"/>
  <c r="L1266" i="1"/>
  <c r="L1258" i="1"/>
  <c r="L1250" i="1"/>
  <c r="L1242" i="1"/>
  <c r="L1234" i="1"/>
  <c r="L1226" i="1"/>
  <c r="L1218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17" i="1"/>
  <c r="L9" i="1"/>
  <c r="L1801" i="1"/>
  <c r="L1793" i="1"/>
  <c r="L1785" i="1"/>
  <c r="L1777" i="1"/>
  <c r="L1761" i="1"/>
  <c r="L1745" i="1"/>
  <c r="L1737" i="1"/>
  <c r="L1729" i="1"/>
  <c r="L1721" i="1"/>
  <c r="L1713" i="1"/>
  <c r="L1705" i="1"/>
  <c r="L1697" i="1"/>
  <c r="L1681" i="1"/>
  <c r="L1673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924" i="1"/>
  <c r="L740" i="1"/>
  <c r="L508" i="1"/>
  <c r="L300" i="1"/>
  <c r="L220" i="1"/>
  <c r="L140" i="1"/>
  <c r="L100" i="1"/>
  <c r="L60" i="1"/>
  <c r="L883" i="1"/>
  <c r="L867" i="1"/>
  <c r="L851" i="1"/>
  <c r="L787" i="1"/>
  <c r="L755" i="1"/>
  <c r="L739" i="1"/>
  <c r="L723" i="1"/>
  <c r="L627" i="1"/>
  <c r="L611" i="1"/>
  <c r="L595" i="1"/>
  <c r="L499" i="1"/>
  <c r="L483" i="1"/>
  <c r="L467" i="1"/>
  <c r="L371" i="1"/>
  <c r="L355" i="1"/>
  <c r="L339" i="1"/>
  <c r="L243" i="1"/>
  <c r="L235" i="1"/>
  <c r="L219" i="1"/>
  <c r="L211" i="1"/>
  <c r="L203" i="1"/>
  <c r="L171" i="1"/>
  <c r="L163" i="1"/>
  <c r="L155" i="1"/>
  <c r="L147" i="1"/>
  <c r="L123" i="1"/>
  <c r="L107" i="1"/>
  <c r="L91" i="1"/>
  <c r="L75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194" i="1"/>
  <c r="L186" i="1"/>
  <c r="L178" i="1"/>
  <c r="L170" i="1"/>
  <c r="L162" i="1"/>
  <c r="L154" i="1"/>
  <c r="L146" i="1"/>
  <c r="L138" i="1"/>
  <c r="L130" i="1"/>
  <c r="L122" i="1"/>
  <c r="L114" i="1"/>
  <c r="L106" i="1"/>
  <c r="L98" i="1"/>
  <c r="L90" i="1"/>
  <c r="L82" i="1"/>
  <c r="L74" i="1"/>
  <c r="L66" i="1"/>
  <c r="L58" i="1"/>
  <c r="L50" i="1"/>
  <c r="L42" i="1"/>
  <c r="L34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760" i="1"/>
  <c r="L1167" i="1"/>
  <c r="L1151" i="1"/>
  <c r="L1135" i="1"/>
  <c r="L1119" i="1"/>
  <c r="L1103" i="1"/>
  <c r="L1087" i="1"/>
  <c r="L1071" i="1"/>
  <c r="L1055" i="1"/>
  <c r="L1039" i="1"/>
  <c r="L1023" i="1"/>
  <c r="L1007" i="1"/>
  <c r="L991" i="1"/>
  <c r="L975" i="1"/>
  <c r="L959" i="1"/>
  <c r="L943" i="1"/>
  <c r="L927" i="1"/>
  <c r="L911" i="1"/>
  <c r="L895" i="1"/>
  <c r="L879" i="1"/>
  <c r="L863" i="1"/>
  <c r="L847" i="1"/>
  <c r="L831" i="1"/>
  <c r="L815" i="1"/>
  <c r="L799" i="1"/>
  <c r="L783" i="1"/>
  <c r="L767" i="1"/>
  <c r="L751" i="1"/>
  <c r="L735" i="1"/>
  <c r="L719" i="1"/>
  <c r="L703" i="1"/>
  <c r="L687" i="1"/>
  <c r="L671" i="1"/>
  <c r="L655" i="1"/>
  <c r="L639" i="1"/>
  <c r="L623" i="1"/>
  <c r="L607" i="1"/>
  <c r="L591" i="1"/>
  <c r="L575" i="1"/>
  <c r="L559" i="1"/>
  <c r="L543" i="1"/>
  <c r="L527" i="1"/>
  <c r="L511" i="1"/>
  <c r="L495" i="1"/>
  <c r="L479" i="1"/>
  <c r="L463" i="1"/>
  <c r="L447" i="1"/>
  <c r="L431" i="1"/>
  <c r="L415" i="1"/>
  <c r="L399" i="1"/>
  <c r="L383" i="1"/>
  <c r="L367" i="1"/>
  <c r="L351" i="1"/>
  <c r="L335" i="1"/>
  <c r="L319" i="1"/>
  <c r="L303" i="1"/>
  <c r="L287" i="1"/>
  <c r="L271" i="1"/>
  <c r="L255" i="1"/>
  <c r="L239" i="1"/>
  <c r="L199" i="1"/>
  <c r="L183" i="1"/>
  <c r="L175" i="1"/>
  <c r="L167" i="1"/>
  <c r="L143" i="1"/>
  <c r="L127" i="1"/>
  <c r="L111" i="1"/>
  <c r="L95" i="1"/>
  <c r="L87" i="1"/>
  <c r="L79" i="1"/>
  <c r="L71" i="1"/>
  <c r="L55" i="1"/>
  <c r="L59" i="1"/>
  <c r="L43" i="1"/>
  <c r="L27" i="1"/>
  <c r="L26" i="1"/>
  <c r="L18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832" i="1"/>
  <c r="L816" i="1"/>
  <c r="L808" i="1"/>
  <c r="L800" i="1"/>
  <c r="L784" i="1"/>
  <c r="L776" i="1"/>
  <c r="L768" i="1"/>
  <c r="L752" i="1"/>
  <c r="L744" i="1"/>
  <c r="L736" i="1"/>
  <c r="L728" i="1"/>
  <c r="L720" i="1"/>
  <c r="L712" i="1"/>
  <c r="L704" i="1"/>
  <c r="L688" i="1"/>
  <c r="L680" i="1"/>
  <c r="L672" i="1"/>
  <c r="L664" i="1"/>
  <c r="L656" i="1"/>
  <c r="L648" i="1"/>
  <c r="L640" i="1"/>
  <c r="L624" i="1"/>
  <c r="L616" i="1"/>
  <c r="L608" i="1"/>
  <c r="L600" i="1"/>
  <c r="L592" i="1"/>
  <c r="L584" i="1"/>
  <c r="L576" i="1"/>
  <c r="L568" i="1"/>
  <c r="L560" i="1"/>
  <c r="L81" i="1"/>
  <c r="L73" i="1"/>
  <c r="L65" i="1"/>
  <c r="L57" i="1"/>
  <c r="L49" i="1"/>
  <c r="L41" i="1"/>
  <c r="L33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16" i="1"/>
  <c r="L184" i="1"/>
  <c r="L168" i="1"/>
  <c r="L72" i="1"/>
  <c r="BE20" i="1"/>
  <c r="BD19" i="1"/>
  <c r="BD18" i="1"/>
  <c r="BE17" i="1"/>
  <c r="BD17" i="1"/>
  <c r="AX17" i="1"/>
  <c r="BG1495" i="1"/>
  <c r="BA20" i="1" s="1"/>
  <c r="AX20" i="1"/>
  <c r="AZ20" i="1" s="1"/>
  <c r="BA19" i="1"/>
  <c r="BA17" i="1"/>
  <c r="BA18" i="1"/>
  <c r="BD20" i="1"/>
  <c r="AY17" i="1"/>
  <c r="AX19" i="1"/>
  <c r="AZ19" i="1" s="1"/>
  <c r="AY19" i="1"/>
  <c r="AX18" i="1"/>
  <c r="AZ18" i="1" s="1"/>
  <c r="AY20" i="1"/>
  <c r="AY18" i="1"/>
  <c r="BE19" i="1"/>
  <c r="BE18" i="1"/>
  <c r="N9" i="3"/>
  <c r="K10" i="3"/>
  <c r="L10" i="2"/>
  <c r="Z536" i="1" l="1"/>
  <c r="Z1048" i="1"/>
  <c r="Z145" i="1"/>
  <c r="Z672" i="1"/>
  <c r="Z1184" i="1"/>
  <c r="Z424" i="1"/>
  <c r="Z936" i="1"/>
  <c r="Z239" i="1"/>
  <c r="Z752" i="1"/>
  <c r="Z1264" i="1"/>
  <c r="Z24" i="1"/>
  <c r="Z40" i="1"/>
  <c r="Z56" i="1"/>
  <c r="Z72" i="1"/>
  <c r="Z88" i="1"/>
  <c r="Z108" i="1"/>
  <c r="Z124" i="1"/>
  <c r="Z140" i="1"/>
  <c r="Z156" i="1"/>
  <c r="Z172" i="1"/>
  <c r="Z192" i="1"/>
  <c r="Z208" i="1"/>
  <c r="Z228" i="1"/>
  <c r="Z244" i="1"/>
  <c r="Z276" i="1"/>
  <c r="Z308" i="1"/>
  <c r="Z340" i="1"/>
  <c r="Z372" i="1"/>
  <c r="Z404" i="1"/>
  <c r="Z436" i="1"/>
  <c r="Z468" i="1"/>
  <c r="Z500" i="1"/>
  <c r="Z532" i="1"/>
  <c r="Z564" i="1"/>
  <c r="Z596" i="1"/>
  <c r="Z628" i="1"/>
  <c r="Z660" i="1"/>
  <c r="Z692" i="1"/>
  <c r="Z724" i="1"/>
  <c r="Z756" i="1"/>
  <c r="Z788" i="1"/>
  <c r="Z820" i="1"/>
  <c r="Z852" i="1"/>
  <c r="Z884" i="1"/>
  <c r="Z916" i="1"/>
  <c r="Z948" i="1"/>
  <c r="Z980" i="1"/>
  <c r="Z1012" i="1"/>
  <c r="Z1044" i="1"/>
  <c r="Z1076" i="1"/>
  <c r="Z1108" i="1"/>
  <c r="Z1140" i="1"/>
  <c r="Z1172" i="1"/>
  <c r="Z1204" i="1"/>
  <c r="Z1236" i="1"/>
  <c r="Z1268" i="1"/>
  <c r="Z1300" i="1"/>
  <c r="Z1332" i="1"/>
  <c r="Z504" i="1"/>
  <c r="Z1016" i="1"/>
  <c r="Z256" i="1"/>
  <c r="Z768" i="1"/>
  <c r="Z1280" i="1"/>
  <c r="Z328" i="1"/>
  <c r="Z840" i="1"/>
  <c r="Z202" i="1"/>
  <c r="Z1653" i="1"/>
  <c r="Z1721" i="1"/>
  <c r="Z1781" i="1"/>
  <c r="Z1697" i="1"/>
  <c r="Z1757" i="1"/>
  <c r="Z1552" i="1"/>
  <c r="Z123" i="1"/>
  <c r="Z1680" i="1"/>
  <c r="Z29" i="1"/>
  <c r="Z600" i="1"/>
  <c r="Z1112" i="1"/>
  <c r="Z220" i="1"/>
  <c r="Z736" i="1"/>
  <c r="Z1248" i="1"/>
  <c r="Z23" i="1"/>
  <c r="Z39" i="1"/>
  <c r="Z55" i="1"/>
  <c r="Z71" i="1"/>
  <c r="Z91" i="1"/>
  <c r="Z107" i="1"/>
  <c r="Z127" i="1"/>
  <c r="Z143" i="1"/>
  <c r="Z163" i="1"/>
  <c r="Z183" i="1"/>
  <c r="Z199" i="1"/>
  <c r="Z219" i="1"/>
  <c r="Z235" i="1"/>
  <c r="Z255" i="1"/>
  <c r="Z271" i="1"/>
  <c r="Z287" i="1"/>
  <c r="Z303" i="1"/>
  <c r="Z319" i="1"/>
  <c r="Z335" i="1"/>
  <c r="Z351" i="1"/>
  <c r="Z367" i="1"/>
  <c r="Z383" i="1"/>
  <c r="Z399" i="1"/>
  <c r="Z415" i="1"/>
  <c r="Z431" i="1"/>
  <c r="Z447" i="1"/>
  <c r="Z463" i="1"/>
  <c r="Z479" i="1"/>
  <c r="Z495" i="1"/>
  <c r="Z511" i="1"/>
  <c r="Z527" i="1"/>
  <c r="Z543" i="1"/>
  <c r="Z559" i="1"/>
  <c r="Z575" i="1"/>
  <c r="Z591" i="1"/>
  <c r="Z607" i="1"/>
  <c r="Z623" i="1"/>
  <c r="Z639" i="1"/>
  <c r="Z655" i="1"/>
  <c r="Z671" i="1"/>
  <c r="Z687" i="1"/>
  <c r="Z703" i="1"/>
  <c r="Z719" i="1"/>
  <c r="Z735" i="1"/>
  <c r="Z751" i="1"/>
  <c r="Z767" i="1"/>
  <c r="Z783" i="1"/>
  <c r="Z799" i="1"/>
  <c r="Z815" i="1"/>
  <c r="Z831" i="1"/>
  <c r="Z847" i="1"/>
  <c r="Z863" i="1"/>
  <c r="Z879" i="1"/>
  <c r="Z895" i="1"/>
  <c r="Z911" i="1"/>
  <c r="Z927" i="1"/>
  <c r="Z943" i="1"/>
  <c r="Z959" i="1"/>
  <c r="Z975" i="1"/>
  <c r="Z991" i="1"/>
  <c r="Z1007" i="1"/>
  <c r="Z1023" i="1"/>
  <c r="Z1039" i="1"/>
  <c r="Z1055" i="1"/>
  <c r="Z1071" i="1"/>
  <c r="Z1087" i="1"/>
  <c r="Z1103" i="1"/>
  <c r="Z1119" i="1"/>
  <c r="Z1135" i="1"/>
  <c r="Z1151" i="1"/>
  <c r="Z1167" i="1"/>
  <c r="Z1183" i="1"/>
  <c r="Z1199" i="1"/>
  <c r="Z1215" i="1"/>
  <c r="Z1231" i="1"/>
  <c r="Z1247" i="1"/>
  <c r="Z1263" i="1"/>
  <c r="Z1279" i="1"/>
  <c r="Z1295" i="1"/>
  <c r="Z1311" i="1"/>
  <c r="Z1327" i="1"/>
  <c r="Z1343" i="1"/>
  <c r="Z1359" i="1"/>
  <c r="Z1375" i="1"/>
  <c r="Z1391" i="1"/>
  <c r="Z1407" i="1"/>
  <c r="Z1423" i="1"/>
  <c r="Z1439" i="1"/>
  <c r="Z1455" i="1"/>
  <c r="Z1471" i="1"/>
  <c r="Z1487" i="1"/>
  <c r="Z1503" i="1"/>
  <c r="Z1519" i="1"/>
  <c r="Z1535" i="1"/>
  <c r="Z1551" i="1"/>
  <c r="Z1567" i="1"/>
  <c r="Z1583" i="1"/>
  <c r="Z1599" i="1"/>
  <c r="Z1615" i="1"/>
  <c r="Z1631" i="1"/>
  <c r="Z1647" i="1"/>
  <c r="Z488" i="1"/>
  <c r="Z1000" i="1"/>
  <c r="Z304" i="1"/>
  <c r="Z816" i="1"/>
  <c r="Z1328" i="1"/>
  <c r="Z568" i="1"/>
  <c r="Z1080" i="1"/>
  <c r="Z320" i="1"/>
  <c r="Z832" i="1"/>
  <c r="Z17" i="1"/>
  <c r="Z37" i="1"/>
  <c r="Z57" i="1"/>
  <c r="Z77" i="1"/>
  <c r="Z93" i="1"/>
  <c r="Z109" i="1"/>
  <c r="Z129" i="1"/>
  <c r="Z153" i="1"/>
  <c r="Z173" i="1"/>
  <c r="Z189" i="1"/>
  <c r="Z209" i="1"/>
  <c r="Z225" i="1"/>
  <c r="Z245" i="1"/>
  <c r="Z261" i="1"/>
  <c r="Z277" i="1"/>
  <c r="Z293" i="1"/>
  <c r="Z309" i="1"/>
  <c r="Z325" i="1"/>
  <c r="Z341" i="1"/>
  <c r="Z357" i="1"/>
  <c r="Z373" i="1"/>
  <c r="Z389" i="1"/>
  <c r="Z405" i="1"/>
  <c r="Z421" i="1"/>
  <c r="Z437" i="1"/>
  <c r="Z453" i="1"/>
  <c r="Z469" i="1"/>
  <c r="Z485" i="1"/>
  <c r="Z501" i="1"/>
  <c r="Z517" i="1"/>
  <c r="Z533" i="1"/>
  <c r="Z549" i="1"/>
  <c r="Z565" i="1"/>
  <c r="Z581" i="1"/>
  <c r="Z597" i="1"/>
  <c r="Z613" i="1"/>
  <c r="Z629" i="1"/>
  <c r="Z645" i="1"/>
  <c r="Z661" i="1"/>
  <c r="Z677" i="1"/>
  <c r="Z693" i="1"/>
  <c r="Z709" i="1"/>
  <c r="Z725" i="1"/>
  <c r="Z741" i="1"/>
  <c r="Z757" i="1"/>
  <c r="Z773" i="1"/>
  <c r="Z789" i="1"/>
  <c r="Z805" i="1"/>
  <c r="Z821" i="1"/>
  <c r="Z837" i="1"/>
  <c r="Z853" i="1"/>
  <c r="Z869" i="1"/>
  <c r="Z885" i="1"/>
  <c r="Z901" i="1"/>
  <c r="Z917" i="1"/>
  <c r="Z933" i="1"/>
  <c r="Z949" i="1"/>
  <c r="Z965" i="1"/>
  <c r="Z981" i="1"/>
  <c r="Z997" i="1"/>
  <c r="Z1013" i="1"/>
  <c r="Z1029" i="1"/>
  <c r="Z1045" i="1"/>
  <c r="Z1061" i="1"/>
  <c r="Z1077" i="1"/>
  <c r="Z1093" i="1"/>
  <c r="Z1109" i="1"/>
  <c r="Z1125" i="1"/>
  <c r="Z1141" i="1"/>
  <c r="Z1157" i="1"/>
  <c r="Z1173" i="1"/>
  <c r="Z1189" i="1"/>
  <c r="Z1205" i="1"/>
  <c r="Z1221" i="1"/>
  <c r="Z1237" i="1"/>
  <c r="Z1253" i="1"/>
  <c r="Z1269" i="1"/>
  <c r="Z1285" i="1"/>
  <c r="Z1301" i="1"/>
  <c r="Z1317" i="1"/>
  <c r="Z1333" i="1"/>
  <c r="Z1349" i="1"/>
  <c r="Z1365" i="1"/>
  <c r="Z1381" i="1"/>
  <c r="Z1397" i="1"/>
  <c r="Z1413" i="1"/>
  <c r="Z1429" i="1"/>
  <c r="Z1445" i="1"/>
  <c r="Z1461" i="1"/>
  <c r="Z1477" i="1"/>
  <c r="Z1493" i="1"/>
  <c r="Z1509" i="1"/>
  <c r="Z1525" i="1"/>
  <c r="Z1541" i="1"/>
  <c r="Z1557" i="1"/>
  <c r="Z1573" i="1"/>
  <c r="Z1589" i="1"/>
  <c r="Z1605" i="1"/>
  <c r="Z1621" i="1"/>
  <c r="Z1637" i="1"/>
  <c r="Z392" i="1"/>
  <c r="Z904" i="1"/>
  <c r="Z1744" i="1"/>
  <c r="Z18" i="1"/>
  <c r="Z34" i="1"/>
  <c r="Z50" i="1"/>
  <c r="Z66" i="1"/>
  <c r="Z82" i="1"/>
  <c r="Z98" i="1"/>
  <c r="Z114" i="1"/>
  <c r="Z130" i="1"/>
  <c r="Z146" i="1"/>
  <c r="Z162" i="1"/>
  <c r="Z178" i="1"/>
  <c r="Z194" i="1"/>
  <c r="Z214" i="1"/>
  <c r="Z230" i="1"/>
  <c r="Z246" i="1"/>
  <c r="Z262" i="1"/>
  <c r="Z278" i="1"/>
  <c r="Z294" i="1"/>
  <c r="Z310" i="1"/>
  <c r="Z326" i="1"/>
  <c r="Z342" i="1"/>
  <c r="Z358" i="1"/>
  <c r="Z374" i="1"/>
  <c r="Z390" i="1"/>
  <c r="Z406" i="1"/>
  <c r="Z422" i="1"/>
  <c r="Z438" i="1"/>
  <c r="Z454" i="1"/>
  <c r="Z470" i="1"/>
  <c r="Z486" i="1"/>
  <c r="Z502" i="1"/>
  <c r="Z518" i="1"/>
  <c r="Z534" i="1"/>
  <c r="Z550" i="1"/>
  <c r="Z566" i="1"/>
  <c r="Z582" i="1"/>
  <c r="Z598" i="1"/>
  <c r="Z614" i="1"/>
  <c r="Z630" i="1"/>
  <c r="Z646" i="1"/>
  <c r="Z662" i="1"/>
  <c r="Z678" i="1"/>
  <c r="Z694" i="1"/>
  <c r="Z710" i="1"/>
  <c r="Z726" i="1"/>
  <c r="Z742" i="1"/>
  <c r="Z758" i="1"/>
  <c r="Z774" i="1"/>
  <c r="Z790" i="1"/>
  <c r="Z806" i="1"/>
  <c r="Z822" i="1"/>
  <c r="Z838" i="1"/>
  <c r="Z854" i="1"/>
  <c r="Z870" i="1"/>
  <c r="Z886" i="1"/>
  <c r="Z902" i="1"/>
  <c r="Z918" i="1"/>
  <c r="Z934" i="1"/>
  <c r="Z950" i="1"/>
  <c r="Z966" i="1"/>
  <c r="Z982" i="1"/>
  <c r="Z998" i="1"/>
  <c r="Z1014" i="1"/>
  <c r="Z1030" i="1"/>
  <c r="Z1046" i="1"/>
  <c r="Z1062" i="1"/>
  <c r="Z1078" i="1"/>
  <c r="Z1094" i="1"/>
  <c r="Z1110" i="1"/>
  <c r="Z1126" i="1"/>
  <c r="Z1142" i="1"/>
  <c r="Z1158" i="1"/>
  <c r="Z1174" i="1"/>
  <c r="Z1190" i="1"/>
  <c r="Z1206" i="1"/>
  <c r="Z1222" i="1"/>
  <c r="Z1238" i="1"/>
  <c r="Z1254" i="1"/>
  <c r="Z1270" i="1"/>
  <c r="Z1286" i="1"/>
  <c r="Z1302" i="1"/>
  <c r="Z1318" i="1"/>
  <c r="Z1334" i="1"/>
  <c r="Z1350" i="1"/>
  <c r="Z1366" i="1"/>
  <c r="Z1382" i="1"/>
  <c r="Z1398" i="1"/>
  <c r="Z1414" i="1"/>
  <c r="Z1430" i="1"/>
  <c r="Z1446" i="1"/>
  <c r="Z1462" i="1"/>
  <c r="Z1478" i="1"/>
  <c r="Z1494" i="1"/>
  <c r="Z1510" i="1"/>
  <c r="Z1526" i="1"/>
  <c r="Z1542" i="1"/>
  <c r="Z1558" i="1"/>
  <c r="Z1574" i="1"/>
  <c r="Z1590" i="1"/>
  <c r="Z1606" i="1"/>
  <c r="Z1622" i="1"/>
  <c r="Z1638" i="1"/>
  <c r="Z1654" i="1"/>
  <c r="Z1670" i="1"/>
  <c r="Z1686" i="1"/>
  <c r="Z1702" i="1"/>
  <c r="Z1718" i="1"/>
  <c r="Z1734" i="1"/>
  <c r="Z1750" i="1"/>
  <c r="Z1766" i="1"/>
  <c r="Z1782" i="1"/>
  <c r="Z1798" i="1"/>
  <c r="Z1659" i="1"/>
  <c r="Z1675" i="1"/>
  <c r="Z1691" i="1"/>
  <c r="Z1707" i="1"/>
  <c r="Z1723" i="1"/>
  <c r="Z1739" i="1"/>
  <c r="Z1755" i="1"/>
  <c r="Z1771" i="1"/>
  <c r="Z1787" i="1"/>
  <c r="Z1803" i="1"/>
  <c r="Z1685" i="1"/>
  <c r="Z1749" i="1"/>
  <c r="Z1488" i="1"/>
  <c r="Z1340" i="1"/>
  <c r="Z1356" i="1"/>
  <c r="Z1376" i="1"/>
  <c r="Z1392" i="1"/>
  <c r="Z1408" i="1"/>
  <c r="Z1428" i="1"/>
  <c r="Z1444" i="1"/>
  <c r="Z1460" i="1"/>
  <c r="Z1476" i="1"/>
  <c r="Z1496" i="1"/>
  <c r="Z1512" i="1"/>
  <c r="Z1528" i="1"/>
  <c r="Z1544" i="1"/>
  <c r="Z1564" i="1"/>
  <c r="Z1580" i="1"/>
  <c r="Z1596" i="1"/>
  <c r="Z1612" i="1"/>
  <c r="Z1632" i="1"/>
  <c r="Z1648" i="1"/>
  <c r="Z1664" i="1"/>
  <c r="Z1684" i="1"/>
  <c r="Z1700" i="1"/>
  <c r="Z1716" i="1"/>
  <c r="Z1732" i="1"/>
  <c r="Z1752" i="1"/>
  <c r="Z1768" i="1"/>
  <c r="Z1784" i="1"/>
  <c r="Z1800" i="1"/>
  <c r="Z1677" i="1"/>
  <c r="Z1745" i="1"/>
  <c r="Z720" i="1"/>
  <c r="Z400" i="1"/>
  <c r="Z133" i="1"/>
  <c r="Z664" i="1"/>
  <c r="Z1176" i="1"/>
  <c r="Z288" i="1"/>
  <c r="Z800" i="1"/>
  <c r="Z1312" i="1"/>
  <c r="Z552" i="1"/>
  <c r="Z1064" i="1"/>
  <c r="Z368" i="1"/>
  <c r="Z880" i="1"/>
  <c r="Z12" i="1"/>
  <c r="Z28" i="1"/>
  <c r="Z44" i="1"/>
  <c r="Z60" i="1"/>
  <c r="Z76" i="1"/>
  <c r="Z92" i="1"/>
  <c r="Z112" i="1"/>
  <c r="Z128" i="1"/>
  <c r="Z144" i="1"/>
  <c r="Z160" i="1"/>
  <c r="Z176" i="1"/>
  <c r="Z196" i="1"/>
  <c r="Z212" i="1"/>
  <c r="Z232" i="1"/>
  <c r="Z252" i="1"/>
  <c r="Z284" i="1"/>
  <c r="Z316" i="1"/>
  <c r="Z348" i="1"/>
  <c r="Z380" i="1"/>
  <c r="Z412" i="1"/>
  <c r="Z444" i="1"/>
  <c r="Z476" i="1"/>
  <c r="Z508" i="1"/>
  <c r="Z540" i="1"/>
  <c r="Z572" i="1"/>
  <c r="Z604" i="1"/>
  <c r="Z636" i="1"/>
  <c r="Z668" i="1"/>
  <c r="Z700" i="1"/>
  <c r="Z732" i="1"/>
  <c r="Z764" i="1"/>
  <c r="Z796" i="1"/>
  <c r="Z828" i="1"/>
  <c r="Z860" i="1"/>
  <c r="Z892" i="1"/>
  <c r="Z924" i="1"/>
  <c r="Z956" i="1"/>
  <c r="Z988" i="1"/>
  <c r="Z1020" i="1"/>
  <c r="Z1052" i="1"/>
  <c r="Z1084" i="1"/>
  <c r="Z1116" i="1"/>
  <c r="Z1148" i="1"/>
  <c r="Z1180" i="1"/>
  <c r="Z1212" i="1"/>
  <c r="Z1244" i="1"/>
  <c r="Z1276" i="1"/>
  <c r="Z1308" i="1"/>
  <c r="Z87" i="1"/>
  <c r="Z632" i="1"/>
  <c r="Z1144" i="1"/>
  <c r="Z384" i="1"/>
  <c r="Z896" i="1"/>
  <c r="Z456" i="1"/>
  <c r="Z968" i="1"/>
  <c r="Z9" i="1"/>
  <c r="AE9" i="1"/>
  <c r="Z1673" i="1"/>
  <c r="Z1737" i="1"/>
  <c r="Z1797" i="1"/>
  <c r="Z1657" i="1"/>
  <c r="Z1709" i="1"/>
  <c r="Z1773" i="1"/>
  <c r="Z1616" i="1"/>
  <c r="Z1232" i="1"/>
  <c r="Z912" i="1"/>
  <c r="Z211" i="1"/>
  <c r="Z728" i="1"/>
  <c r="Z1240" i="1"/>
  <c r="Z352" i="1"/>
  <c r="Z864" i="1"/>
  <c r="Z11" i="1"/>
  <c r="Z27" i="1"/>
  <c r="Z43" i="1"/>
  <c r="Z59" i="1"/>
  <c r="Z75" i="1"/>
  <c r="Z95" i="1"/>
  <c r="Z111" i="1"/>
  <c r="Z131" i="1"/>
  <c r="Z147" i="1"/>
  <c r="Z167" i="1"/>
  <c r="Z187" i="1"/>
  <c r="Z203" i="1"/>
  <c r="Z223" i="1"/>
  <c r="Z243" i="1"/>
  <c r="Z259" i="1"/>
  <c r="Z275" i="1"/>
  <c r="Z291" i="1"/>
  <c r="Z307" i="1"/>
  <c r="Z323" i="1"/>
  <c r="Z339" i="1"/>
  <c r="Z355" i="1"/>
  <c r="Z371" i="1"/>
  <c r="Z387" i="1"/>
  <c r="Z403" i="1"/>
  <c r="Z419" i="1"/>
  <c r="Z435" i="1"/>
  <c r="Z451" i="1"/>
  <c r="Z467" i="1"/>
  <c r="Z483" i="1"/>
  <c r="Z499" i="1"/>
  <c r="Z515" i="1"/>
  <c r="Z531" i="1"/>
  <c r="Z547" i="1"/>
  <c r="Z563" i="1"/>
  <c r="Z579" i="1"/>
  <c r="Z595" i="1"/>
  <c r="Z611" i="1"/>
  <c r="Z627" i="1"/>
  <c r="Z643" i="1"/>
  <c r="Z659" i="1"/>
  <c r="Z675" i="1"/>
  <c r="Z691" i="1"/>
  <c r="Z707" i="1"/>
  <c r="Z723" i="1"/>
  <c r="Z739" i="1"/>
  <c r="Z755" i="1"/>
  <c r="Z771" i="1"/>
  <c r="Z787" i="1"/>
  <c r="Z803" i="1"/>
  <c r="Z819" i="1"/>
  <c r="Z835" i="1"/>
  <c r="Z851" i="1"/>
  <c r="Z867" i="1"/>
  <c r="Z883" i="1"/>
  <c r="Z899" i="1"/>
  <c r="Z915" i="1"/>
  <c r="Z931" i="1"/>
  <c r="Z947" i="1"/>
  <c r="Z963" i="1"/>
  <c r="Z979" i="1"/>
  <c r="Z995" i="1"/>
  <c r="Z1011" i="1"/>
  <c r="Z1027" i="1"/>
  <c r="Z1043" i="1"/>
  <c r="Z1059" i="1"/>
  <c r="Z1075" i="1"/>
  <c r="Z1091" i="1"/>
  <c r="Z1107" i="1"/>
  <c r="Z1123" i="1"/>
  <c r="Z1139" i="1"/>
  <c r="Z1155" i="1"/>
  <c r="Z1171" i="1"/>
  <c r="Z1187" i="1"/>
  <c r="Z1203" i="1"/>
  <c r="Z1219" i="1"/>
  <c r="Z1235" i="1"/>
  <c r="Z1251" i="1"/>
  <c r="Z1267" i="1"/>
  <c r="Z1283" i="1"/>
  <c r="Z1299" i="1"/>
  <c r="Z1315" i="1"/>
  <c r="Z1331" i="1"/>
  <c r="Z1347" i="1"/>
  <c r="Z1363" i="1"/>
  <c r="Z1379" i="1"/>
  <c r="Z1395" i="1"/>
  <c r="Z1411" i="1"/>
  <c r="Z1427" i="1"/>
  <c r="Z1443" i="1"/>
  <c r="Z1459" i="1"/>
  <c r="Z1475" i="1"/>
  <c r="Z1491" i="1"/>
  <c r="Z1507" i="1"/>
  <c r="Z1523" i="1"/>
  <c r="Z1539" i="1"/>
  <c r="Z1555" i="1"/>
  <c r="Z1571" i="1"/>
  <c r="Z1587" i="1"/>
  <c r="Z1603" i="1"/>
  <c r="Z1619" i="1"/>
  <c r="Z1635" i="1"/>
  <c r="Z61" i="1"/>
  <c r="Z616" i="1"/>
  <c r="Z1128" i="1"/>
  <c r="Z432" i="1"/>
  <c r="Z944" i="1"/>
  <c r="Z175" i="1"/>
  <c r="Z696" i="1"/>
  <c r="Z1208" i="1"/>
  <c r="Z448" i="1"/>
  <c r="Z960" i="1"/>
  <c r="Z21" i="1"/>
  <c r="Z41" i="1"/>
  <c r="Z65" i="1"/>
  <c r="Z81" i="1"/>
  <c r="Z97" i="1"/>
  <c r="Z117" i="1"/>
  <c r="Z137" i="1"/>
  <c r="Z157" i="1"/>
  <c r="Z177" i="1"/>
  <c r="Z197" i="1"/>
  <c r="Z213" i="1"/>
  <c r="Z233" i="1"/>
  <c r="Z249" i="1"/>
  <c r="Z265" i="1"/>
  <c r="Z281" i="1"/>
  <c r="Z297" i="1"/>
  <c r="Z313" i="1"/>
  <c r="Z329" i="1"/>
  <c r="Z345" i="1"/>
  <c r="Z361" i="1"/>
  <c r="Z377" i="1"/>
  <c r="Z393" i="1"/>
  <c r="Z409" i="1"/>
  <c r="Z425" i="1"/>
  <c r="Z441" i="1"/>
  <c r="Z457" i="1"/>
  <c r="Z473" i="1"/>
  <c r="Z489" i="1"/>
  <c r="Z505" i="1"/>
  <c r="Z521" i="1"/>
  <c r="Z537" i="1"/>
  <c r="Z553" i="1"/>
  <c r="Z569" i="1"/>
  <c r="Z585" i="1"/>
  <c r="Z601" i="1"/>
  <c r="Z617" i="1"/>
  <c r="Z633" i="1"/>
  <c r="Z649" i="1"/>
  <c r="Z665" i="1"/>
  <c r="Z681" i="1"/>
  <c r="Z697" i="1"/>
  <c r="Z713" i="1"/>
  <c r="Z729" i="1"/>
  <c r="Z745" i="1"/>
  <c r="Z761" i="1"/>
  <c r="Z777" i="1"/>
  <c r="Z793" i="1"/>
  <c r="Z809" i="1"/>
  <c r="Z825" i="1"/>
  <c r="Z841" i="1"/>
  <c r="Z857" i="1"/>
  <c r="Z873" i="1"/>
  <c r="Z889" i="1"/>
  <c r="Z905" i="1"/>
  <c r="Z921" i="1"/>
  <c r="Z937" i="1"/>
  <c r="Z953" i="1"/>
  <c r="Z969" i="1"/>
  <c r="Z985" i="1"/>
  <c r="Z1001" i="1"/>
  <c r="Z1017" i="1"/>
  <c r="Z1033" i="1"/>
  <c r="Z1049" i="1"/>
  <c r="Z1065" i="1"/>
  <c r="Z1081" i="1"/>
  <c r="Z1097" i="1"/>
  <c r="Z1113" i="1"/>
  <c r="Z1129" i="1"/>
  <c r="Z1145" i="1"/>
  <c r="Z1161" i="1"/>
  <c r="Z1177" i="1"/>
  <c r="Z1193" i="1"/>
  <c r="Z1209" i="1"/>
  <c r="Z1225" i="1"/>
  <c r="Z1241" i="1"/>
  <c r="Z1257" i="1"/>
  <c r="Z1273" i="1"/>
  <c r="Z1289" i="1"/>
  <c r="Z1305" i="1"/>
  <c r="Z1321" i="1"/>
  <c r="Z1337" i="1"/>
  <c r="Z1353" i="1"/>
  <c r="Z1369" i="1"/>
  <c r="Z1385" i="1"/>
  <c r="Z1401" i="1"/>
  <c r="Z1417" i="1"/>
  <c r="Z1433" i="1"/>
  <c r="Z1449" i="1"/>
  <c r="Z1465" i="1"/>
  <c r="Z1481" i="1"/>
  <c r="Z1497" i="1"/>
  <c r="Z1513" i="1"/>
  <c r="Z1529" i="1"/>
  <c r="Z1545" i="1"/>
  <c r="Z1561" i="1"/>
  <c r="Z1577" i="1"/>
  <c r="Z1593" i="1"/>
  <c r="Z1609" i="1"/>
  <c r="Z1625" i="1"/>
  <c r="Z1641" i="1"/>
  <c r="Z520" i="1"/>
  <c r="Z1032" i="1"/>
  <c r="Z22" i="1"/>
  <c r="Z38" i="1"/>
  <c r="Z54" i="1"/>
  <c r="Z70" i="1"/>
  <c r="Z86" i="1"/>
  <c r="Z102" i="1"/>
  <c r="Z118" i="1"/>
  <c r="Z134" i="1"/>
  <c r="Z150" i="1"/>
  <c r="Z166" i="1"/>
  <c r="Z182" i="1"/>
  <c r="Z198" i="1"/>
  <c r="Z218" i="1"/>
  <c r="Z234" i="1"/>
  <c r="Z250" i="1"/>
  <c r="Z266" i="1"/>
  <c r="Z282" i="1"/>
  <c r="Z298" i="1"/>
  <c r="Z314" i="1"/>
  <c r="Z330" i="1"/>
  <c r="Z346" i="1"/>
  <c r="Z362" i="1"/>
  <c r="Z378" i="1"/>
  <c r="Z394" i="1"/>
  <c r="Z410" i="1"/>
  <c r="Z426" i="1"/>
  <c r="Z442" i="1"/>
  <c r="Z458" i="1"/>
  <c r="Z474" i="1"/>
  <c r="Z490" i="1"/>
  <c r="Z506" i="1"/>
  <c r="Z522" i="1"/>
  <c r="Z538" i="1"/>
  <c r="Z554" i="1"/>
  <c r="Z570" i="1"/>
  <c r="Z586" i="1"/>
  <c r="Z602" i="1"/>
  <c r="Z618" i="1"/>
  <c r="Z634" i="1"/>
  <c r="Z650" i="1"/>
  <c r="Z666" i="1"/>
  <c r="Z682" i="1"/>
  <c r="Z698" i="1"/>
  <c r="Z714" i="1"/>
  <c r="Z730" i="1"/>
  <c r="Z746" i="1"/>
  <c r="Z762" i="1"/>
  <c r="Z778" i="1"/>
  <c r="Z794" i="1"/>
  <c r="Z810" i="1"/>
  <c r="Z826" i="1"/>
  <c r="Z842" i="1"/>
  <c r="Z858" i="1"/>
  <c r="Z874" i="1"/>
  <c r="Z890" i="1"/>
  <c r="Z906" i="1"/>
  <c r="Z922" i="1"/>
  <c r="Z938" i="1"/>
  <c r="Z954" i="1"/>
  <c r="Z970" i="1"/>
  <c r="Z986" i="1"/>
  <c r="Z1002" i="1"/>
  <c r="Z1018" i="1"/>
  <c r="Z1034" i="1"/>
  <c r="Z1050" i="1"/>
  <c r="Z1066" i="1"/>
  <c r="Z1082" i="1"/>
  <c r="Z1098" i="1"/>
  <c r="Z1114" i="1"/>
  <c r="Z1130" i="1"/>
  <c r="Z1146" i="1"/>
  <c r="Z1162" i="1"/>
  <c r="Z1178" i="1"/>
  <c r="Z1194" i="1"/>
  <c r="Z1210" i="1"/>
  <c r="Z1226" i="1"/>
  <c r="Z1242" i="1"/>
  <c r="Z1258" i="1"/>
  <c r="Z1274" i="1"/>
  <c r="Z1290" i="1"/>
  <c r="Z1306" i="1"/>
  <c r="Z1322" i="1"/>
  <c r="Z1338" i="1"/>
  <c r="Z1354" i="1"/>
  <c r="Z1370" i="1"/>
  <c r="Z1386" i="1"/>
  <c r="Z1402" i="1"/>
  <c r="Z1418" i="1"/>
  <c r="Z1434" i="1"/>
  <c r="Z1450" i="1"/>
  <c r="Z1466" i="1"/>
  <c r="Z1482" i="1"/>
  <c r="Z1498" i="1"/>
  <c r="Z1514" i="1"/>
  <c r="Z1530" i="1"/>
  <c r="Z1546" i="1"/>
  <c r="Z1562" i="1"/>
  <c r="Z1578" i="1"/>
  <c r="Z1594" i="1"/>
  <c r="Z1610" i="1"/>
  <c r="Z1626" i="1"/>
  <c r="Z1642" i="1"/>
  <c r="Z1658" i="1"/>
  <c r="Z1674" i="1"/>
  <c r="Z1690" i="1"/>
  <c r="Z1706" i="1"/>
  <c r="Z1722" i="1"/>
  <c r="Z1738" i="1"/>
  <c r="Z1754" i="1"/>
  <c r="Z1770" i="1"/>
  <c r="Z1786" i="1"/>
  <c r="Z1802" i="1"/>
  <c r="Z1663" i="1"/>
  <c r="Z1679" i="1"/>
  <c r="Z1695" i="1"/>
  <c r="Z1711" i="1"/>
  <c r="Z1727" i="1"/>
  <c r="Z1743" i="1"/>
  <c r="Z1759" i="1"/>
  <c r="Z1775" i="1"/>
  <c r="Z1791" i="1"/>
  <c r="Z1807" i="1"/>
  <c r="Z1701" i="1"/>
  <c r="Z1765" i="1"/>
  <c r="Z1344" i="1"/>
  <c r="Z1364" i="1"/>
  <c r="Z1380" i="1"/>
  <c r="Z1396" i="1"/>
  <c r="Z1412" i="1"/>
  <c r="Z1432" i="1"/>
  <c r="Z1448" i="1"/>
  <c r="Z1464" i="1"/>
  <c r="Z1480" i="1"/>
  <c r="Z1500" i="1"/>
  <c r="Z1516" i="1"/>
  <c r="Z1532" i="1"/>
  <c r="Z1548" i="1"/>
  <c r="Z1568" i="1"/>
  <c r="Z1584" i="1"/>
  <c r="Z1600" i="1"/>
  <c r="Z1620" i="1"/>
  <c r="Z1636" i="1"/>
  <c r="Z1652" i="1"/>
  <c r="Z1668" i="1"/>
  <c r="Z1688" i="1"/>
  <c r="Z1704" i="1"/>
  <c r="Z1720" i="1"/>
  <c r="Z1736" i="1"/>
  <c r="Z1756" i="1"/>
  <c r="Z1772" i="1"/>
  <c r="Z1788" i="1"/>
  <c r="Z1804" i="1"/>
  <c r="Z1693" i="1"/>
  <c r="Z1761" i="1"/>
  <c r="Z592" i="1"/>
  <c r="Z272" i="1"/>
  <c r="Z464" i="1"/>
  <c r="Z280" i="1"/>
  <c r="Z792" i="1"/>
  <c r="Z1304" i="1"/>
  <c r="Z416" i="1"/>
  <c r="Z928" i="1"/>
  <c r="Z155" i="1"/>
  <c r="Z680" i="1"/>
  <c r="Z1192" i="1"/>
  <c r="Z496" i="1"/>
  <c r="Z1008" i="1"/>
  <c r="Z16" i="1"/>
  <c r="Z32" i="1"/>
  <c r="Z48" i="1"/>
  <c r="Z64" i="1"/>
  <c r="Z80" i="1"/>
  <c r="Z96" i="1"/>
  <c r="Z116" i="1"/>
  <c r="Z132" i="1"/>
  <c r="Z148" i="1"/>
  <c r="Z164" i="1"/>
  <c r="Z180" i="1"/>
  <c r="Z200" i="1"/>
  <c r="Z216" i="1"/>
  <c r="Z236" i="1"/>
  <c r="Z260" i="1"/>
  <c r="Z292" i="1"/>
  <c r="Z324" i="1"/>
  <c r="Z356" i="1"/>
  <c r="Z388" i="1"/>
  <c r="Z420" i="1"/>
  <c r="Z452" i="1"/>
  <c r="Z484" i="1"/>
  <c r="Z516" i="1"/>
  <c r="Z548" i="1"/>
  <c r="Z580" i="1"/>
  <c r="Z612" i="1"/>
  <c r="Z644" i="1"/>
  <c r="Z676" i="1"/>
  <c r="Z708" i="1"/>
  <c r="Z740" i="1"/>
  <c r="Z772" i="1"/>
  <c r="Z804" i="1"/>
  <c r="Z836" i="1"/>
  <c r="Z868" i="1"/>
  <c r="Z900" i="1"/>
  <c r="Z932" i="1"/>
  <c r="Z964" i="1"/>
  <c r="Z996" i="1"/>
  <c r="Z1028" i="1"/>
  <c r="Z1060" i="1"/>
  <c r="Z1092" i="1"/>
  <c r="Z1124" i="1"/>
  <c r="Z1156" i="1"/>
  <c r="Z1188" i="1"/>
  <c r="Z1220" i="1"/>
  <c r="Z1252" i="1"/>
  <c r="Z1284" i="1"/>
  <c r="Z1316" i="1"/>
  <c r="Z248" i="1"/>
  <c r="Z760" i="1"/>
  <c r="Z1272" i="1"/>
  <c r="Z512" i="1"/>
  <c r="Z1024" i="1"/>
  <c r="Z584" i="1"/>
  <c r="Z1096" i="1"/>
  <c r="Z1808" i="1"/>
  <c r="Z1689" i="1"/>
  <c r="Z1753" i="1"/>
  <c r="Z1424" i="1"/>
  <c r="Z1665" i="1"/>
  <c r="Z1725" i="1"/>
  <c r="Z1789" i="1"/>
  <c r="Z1104" i="1"/>
  <c r="Z784" i="1"/>
  <c r="Z976" i="1"/>
  <c r="Z344" i="1"/>
  <c r="Z856" i="1"/>
  <c r="Z480" i="1"/>
  <c r="Z992" i="1"/>
  <c r="Z15" i="1"/>
  <c r="Z31" i="1"/>
  <c r="Z47" i="1"/>
  <c r="Z63" i="1"/>
  <c r="Z79" i="1"/>
  <c r="Z99" i="1"/>
  <c r="Z115" i="1"/>
  <c r="Z135" i="1"/>
  <c r="Z151" i="1"/>
  <c r="Z171" i="1"/>
  <c r="Z191" i="1"/>
  <c r="Z207" i="1"/>
  <c r="Z227" i="1"/>
  <c r="Z247" i="1"/>
  <c r="Z263" i="1"/>
  <c r="Z279" i="1"/>
  <c r="Z295" i="1"/>
  <c r="Z311" i="1"/>
  <c r="Z327" i="1"/>
  <c r="Z343" i="1"/>
  <c r="Z359" i="1"/>
  <c r="Z375" i="1"/>
  <c r="Z391" i="1"/>
  <c r="Z407" i="1"/>
  <c r="Z423" i="1"/>
  <c r="Z439" i="1"/>
  <c r="Z455" i="1"/>
  <c r="Z471" i="1"/>
  <c r="Z487" i="1"/>
  <c r="Z503" i="1"/>
  <c r="Z519" i="1"/>
  <c r="Z535" i="1"/>
  <c r="Z551" i="1"/>
  <c r="Z567" i="1"/>
  <c r="Z583" i="1"/>
  <c r="Z599" i="1"/>
  <c r="Z615" i="1"/>
  <c r="Z631" i="1"/>
  <c r="Z647" i="1"/>
  <c r="Z663" i="1"/>
  <c r="Z679" i="1"/>
  <c r="Z695" i="1"/>
  <c r="Z711" i="1"/>
  <c r="Z727" i="1"/>
  <c r="Z743" i="1"/>
  <c r="Z759" i="1"/>
  <c r="Z775" i="1"/>
  <c r="Z791" i="1"/>
  <c r="Z807" i="1"/>
  <c r="Z823" i="1"/>
  <c r="Z839" i="1"/>
  <c r="Z855" i="1"/>
  <c r="Z871" i="1"/>
  <c r="Z887" i="1"/>
  <c r="Z903" i="1"/>
  <c r="Z919" i="1"/>
  <c r="Z935" i="1"/>
  <c r="Z951" i="1"/>
  <c r="Z967" i="1"/>
  <c r="Z983" i="1"/>
  <c r="Z999" i="1"/>
  <c r="Z1015" i="1"/>
  <c r="Z1031" i="1"/>
  <c r="Z1047" i="1"/>
  <c r="Z1063" i="1"/>
  <c r="Z1079" i="1"/>
  <c r="Z1095" i="1"/>
  <c r="Z1111" i="1"/>
  <c r="Z1127" i="1"/>
  <c r="Z1143" i="1"/>
  <c r="Z1159" i="1"/>
  <c r="Z1175" i="1"/>
  <c r="Z1191" i="1"/>
  <c r="Z1207" i="1"/>
  <c r="Z1223" i="1"/>
  <c r="Z1239" i="1"/>
  <c r="Z1255" i="1"/>
  <c r="Z1271" i="1"/>
  <c r="Z1287" i="1"/>
  <c r="Z1303" i="1"/>
  <c r="Z1319" i="1"/>
  <c r="Z1335" i="1"/>
  <c r="Z1351" i="1"/>
  <c r="Z1367" i="1"/>
  <c r="Z1383" i="1"/>
  <c r="Z1399" i="1"/>
  <c r="Z1415" i="1"/>
  <c r="Z1431" i="1"/>
  <c r="Z1447" i="1"/>
  <c r="Z1463" i="1"/>
  <c r="Z1479" i="1"/>
  <c r="Z1495" i="1"/>
  <c r="Z1511" i="1"/>
  <c r="Z1527" i="1"/>
  <c r="Z1543" i="1"/>
  <c r="Z1559" i="1"/>
  <c r="Z1575" i="1"/>
  <c r="Z1591" i="1"/>
  <c r="Z1607" i="1"/>
  <c r="Z1623" i="1"/>
  <c r="Z1639" i="1"/>
  <c r="Z229" i="1"/>
  <c r="Z744" i="1"/>
  <c r="Z1256" i="1"/>
  <c r="Z560" i="1"/>
  <c r="Z1072" i="1"/>
  <c r="Z312" i="1"/>
  <c r="Z824" i="1"/>
  <c r="Z1336" i="1"/>
  <c r="Z576" i="1"/>
  <c r="Z1088" i="1"/>
  <c r="Z25" i="1"/>
  <c r="Z49" i="1"/>
  <c r="Z69" i="1"/>
  <c r="Z85" i="1"/>
  <c r="Z101" i="1"/>
  <c r="Z121" i="1"/>
  <c r="Z141" i="1"/>
  <c r="Z161" i="1"/>
  <c r="Z181" i="1"/>
  <c r="Z201" i="1"/>
  <c r="Z217" i="1"/>
  <c r="Z237" i="1"/>
  <c r="Z253" i="1"/>
  <c r="Z269" i="1"/>
  <c r="Z285" i="1"/>
  <c r="Z301" i="1"/>
  <c r="Z317" i="1"/>
  <c r="Z333" i="1"/>
  <c r="Z349" i="1"/>
  <c r="Z365" i="1"/>
  <c r="Z381" i="1"/>
  <c r="Z397" i="1"/>
  <c r="Z413" i="1"/>
  <c r="Z429" i="1"/>
  <c r="Z445" i="1"/>
  <c r="Z461" i="1"/>
  <c r="Z477" i="1"/>
  <c r="Z493" i="1"/>
  <c r="Z509" i="1"/>
  <c r="Z525" i="1"/>
  <c r="Z541" i="1"/>
  <c r="Z557" i="1"/>
  <c r="Z573" i="1"/>
  <c r="Z589" i="1"/>
  <c r="Z605" i="1"/>
  <c r="Z621" i="1"/>
  <c r="Z637" i="1"/>
  <c r="Z653" i="1"/>
  <c r="Z669" i="1"/>
  <c r="Z685" i="1"/>
  <c r="Z701" i="1"/>
  <c r="Z717" i="1"/>
  <c r="Z733" i="1"/>
  <c r="Z749" i="1"/>
  <c r="Z765" i="1"/>
  <c r="Z781" i="1"/>
  <c r="Z797" i="1"/>
  <c r="Z813" i="1"/>
  <c r="Z829" i="1"/>
  <c r="Z845" i="1"/>
  <c r="Z861" i="1"/>
  <c r="Z877" i="1"/>
  <c r="Z893" i="1"/>
  <c r="Z909" i="1"/>
  <c r="Z925" i="1"/>
  <c r="Z941" i="1"/>
  <c r="Z957" i="1"/>
  <c r="Z973" i="1"/>
  <c r="Z989" i="1"/>
  <c r="Z1005" i="1"/>
  <c r="Z1021" i="1"/>
  <c r="Z1037" i="1"/>
  <c r="Z1053" i="1"/>
  <c r="Z1069" i="1"/>
  <c r="Z1085" i="1"/>
  <c r="Z1101" i="1"/>
  <c r="Z1117" i="1"/>
  <c r="Z1133" i="1"/>
  <c r="Z1149" i="1"/>
  <c r="Z1165" i="1"/>
  <c r="Z1181" i="1"/>
  <c r="Z1197" i="1"/>
  <c r="Z1213" i="1"/>
  <c r="Z1229" i="1"/>
  <c r="Z1245" i="1"/>
  <c r="Z1261" i="1"/>
  <c r="Z1277" i="1"/>
  <c r="Z1293" i="1"/>
  <c r="Z1309" i="1"/>
  <c r="Z1325" i="1"/>
  <c r="Z1341" i="1"/>
  <c r="Z1357" i="1"/>
  <c r="Z1373" i="1"/>
  <c r="Z1389" i="1"/>
  <c r="Z1405" i="1"/>
  <c r="Z1421" i="1"/>
  <c r="Z1437" i="1"/>
  <c r="Z1453" i="1"/>
  <c r="Z1469" i="1"/>
  <c r="Z1485" i="1"/>
  <c r="Z1501" i="1"/>
  <c r="Z1517" i="1"/>
  <c r="Z1533" i="1"/>
  <c r="Z1549" i="1"/>
  <c r="Z1565" i="1"/>
  <c r="Z1581" i="1"/>
  <c r="Z1597" i="1"/>
  <c r="Z1613" i="1"/>
  <c r="Z1629" i="1"/>
  <c r="Z113" i="1"/>
  <c r="Z648" i="1"/>
  <c r="Z1160" i="1"/>
  <c r="Z10" i="1"/>
  <c r="Z26" i="1"/>
  <c r="Z42" i="1"/>
  <c r="Z58" i="1"/>
  <c r="Z74" i="1"/>
  <c r="Z90" i="1"/>
  <c r="Z106" i="1"/>
  <c r="Z122" i="1"/>
  <c r="Z138" i="1"/>
  <c r="Z154" i="1"/>
  <c r="Z170" i="1"/>
  <c r="Z186" i="1"/>
  <c r="Z206" i="1"/>
  <c r="Z222" i="1"/>
  <c r="Z238" i="1"/>
  <c r="Z254" i="1"/>
  <c r="Z270" i="1"/>
  <c r="Z286" i="1"/>
  <c r="Z302" i="1"/>
  <c r="Z318" i="1"/>
  <c r="Z334" i="1"/>
  <c r="Z350" i="1"/>
  <c r="Z366" i="1"/>
  <c r="Z382" i="1"/>
  <c r="Z398" i="1"/>
  <c r="Z414" i="1"/>
  <c r="Z430" i="1"/>
  <c r="Z446" i="1"/>
  <c r="Z462" i="1"/>
  <c r="Z478" i="1"/>
  <c r="Z494" i="1"/>
  <c r="Z510" i="1"/>
  <c r="Z526" i="1"/>
  <c r="Z542" i="1"/>
  <c r="Z558" i="1"/>
  <c r="Z574" i="1"/>
  <c r="Z590" i="1"/>
  <c r="Z606" i="1"/>
  <c r="Z622" i="1"/>
  <c r="Z638" i="1"/>
  <c r="Z654" i="1"/>
  <c r="Z670" i="1"/>
  <c r="Z686" i="1"/>
  <c r="Z702" i="1"/>
  <c r="Z718" i="1"/>
  <c r="Z734" i="1"/>
  <c r="Z750" i="1"/>
  <c r="Z766" i="1"/>
  <c r="Z782" i="1"/>
  <c r="Z798" i="1"/>
  <c r="Z814" i="1"/>
  <c r="Z830" i="1"/>
  <c r="Z846" i="1"/>
  <c r="Z862" i="1"/>
  <c r="Z878" i="1"/>
  <c r="Z894" i="1"/>
  <c r="Z910" i="1"/>
  <c r="Z926" i="1"/>
  <c r="Z942" i="1"/>
  <c r="Z958" i="1"/>
  <c r="Z974" i="1"/>
  <c r="Z990" i="1"/>
  <c r="Z1006" i="1"/>
  <c r="Z1022" i="1"/>
  <c r="Z1038" i="1"/>
  <c r="Z1054" i="1"/>
  <c r="Z1070" i="1"/>
  <c r="Z1086" i="1"/>
  <c r="Z1102" i="1"/>
  <c r="Z1118" i="1"/>
  <c r="Z1134" i="1"/>
  <c r="Z1150" i="1"/>
  <c r="Z1166" i="1"/>
  <c r="Z1182" i="1"/>
  <c r="Z1198" i="1"/>
  <c r="Z1214" i="1"/>
  <c r="Z1230" i="1"/>
  <c r="Z1246" i="1"/>
  <c r="Z1262" i="1"/>
  <c r="Z1278" i="1"/>
  <c r="Z1294" i="1"/>
  <c r="Z1310" i="1"/>
  <c r="Z1326" i="1"/>
  <c r="Z1342" i="1"/>
  <c r="Z1358" i="1"/>
  <c r="Z1374" i="1"/>
  <c r="Z1390" i="1"/>
  <c r="Z1406" i="1"/>
  <c r="Z1422" i="1"/>
  <c r="Z1438" i="1"/>
  <c r="Z1454" i="1"/>
  <c r="Z1470" i="1"/>
  <c r="Z1486" i="1"/>
  <c r="Z1502" i="1"/>
  <c r="Z1518" i="1"/>
  <c r="Z1534" i="1"/>
  <c r="Z1550" i="1"/>
  <c r="Z1566" i="1"/>
  <c r="Z1582" i="1"/>
  <c r="Z1598" i="1"/>
  <c r="Z1614" i="1"/>
  <c r="Z1630" i="1"/>
  <c r="Z1646" i="1"/>
  <c r="Z1662" i="1"/>
  <c r="Z1678" i="1"/>
  <c r="Z1694" i="1"/>
  <c r="Z1710" i="1"/>
  <c r="Z1726" i="1"/>
  <c r="Z1742" i="1"/>
  <c r="Z1758" i="1"/>
  <c r="Z1774" i="1"/>
  <c r="Z1790" i="1"/>
  <c r="Z1806" i="1"/>
  <c r="Z1651" i="1"/>
  <c r="Z1667" i="1"/>
  <c r="Z1683" i="1"/>
  <c r="Z1699" i="1"/>
  <c r="Z1715" i="1"/>
  <c r="Z1731" i="1"/>
  <c r="Z1747" i="1"/>
  <c r="Z1763" i="1"/>
  <c r="Z1779" i="1"/>
  <c r="Z1795" i="1"/>
  <c r="Z1649" i="1"/>
  <c r="Z1717" i="1"/>
  <c r="Z1777" i="1"/>
  <c r="Z1348" i="1"/>
  <c r="Z1368" i="1"/>
  <c r="Z1384" i="1"/>
  <c r="Z1400" i="1"/>
  <c r="Z1416" i="1"/>
  <c r="Z1436" i="1"/>
  <c r="Z1452" i="1"/>
  <c r="Z1468" i="1"/>
  <c r="Z1484" i="1"/>
  <c r="Z1504" i="1"/>
  <c r="Z1520" i="1"/>
  <c r="Z1536" i="1"/>
  <c r="Z1556" i="1"/>
  <c r="Z1572" i="1"/>
  <c r="Z1588" i="1"/>
  <c r="Z1604" i="1"/>
  <c r="Z1624" i="1"/>
  <c r="Z1640" i="1"/>
  <c r="Z1656" i="1"/>
  <c r="Z1672" i="1"/>
  <c r="Z1692" i="1"/>
  <c r="Z1708" i="1"/>
  <c r="Z1724" i="1"/>
  <c r="Z1740" i="1"/>
  <c r="Z1760" i="1"/>
  <c r="Z1776" i="1"/>
  <c r="Z1792" i="1"/>
  <c r="Z1645" i="1"/>
  <c r="Z1713" i="1"/>
  <c r="Z1785" i="1"/>
  <c r="Z13" i="1"/>
  <c r="Z1296" i="1"/>
  <c r="Z528" i="1"/>
  <c r="Z408" i="1"/>
  <c r="Z920" i="1"/>
  <c r="Z544" i="1"/>
  <c r="Z1056" i="1"/>
  <c r="Z296" i="1"/>
  <c r="Z808" i="1"/>
  <c r="Z1320" i="1"/>
  <c r="Z624" i="1"/>
  <c r="Z1136" i="1"/>
  <c r="Z20" i="1"/>
  <c r="Z36" i="1"/>
  <c r="Z52" i="1"/>
  <c r="Z68" i="1"/>
  <c r="Z84" i="1"/>
  <c r="Z104" i="1"/>
  <c r="Z120" i="1"/>
  <c r="Z136" i="1"/>
  <c r="Z152" i="1"/>
  <c r="Z168" i="1"/>
  <c r="Z188" i="1"/>
  <c r="Z204" i="1"/>
  <c r="Z224" i="1"/>
  <c r="Z240" i="1"/>
  <c r="Z268" i="1"/>
  <c r="Z300" i="1"/>
  <c r="Z332" i="1"/>
  <c r="Z364" i="1"/>
  <c r="Z396" i="1"/>
  <c r="Z428" i="1"/>
  <c r="Z460" i="1"/>
  <c r="Z492" i="1"/>
  <c r="Z524" i="1"/>
  <c r="Z556" i="1"/>
  <c r="Z588" i="1"/>
  <c r="Z620" i="1"/>
  <c r="Z652" i="1"/>
  <c r="Z684" i="1"/>
  <c r="Z716" i="1"/>
  <c r="Z748" i="1"/>
  <c r="Z780" i="1"/>
  <c r="Z812" i="1"/>
  <c r="Z844" i="1"/>
  <c r="Z876" i="1"/>
  <c r="Z908" i="1"/>
  <c r="Z940" i="1"/>
  <c r="Z972" i="1"/>
  <c r="Z1004" i="1"/>
  <c r="Z1036" i="1"/>
  <c r="Z1068" i="1"/>
  <c r="Z1100" i="1"/>
  <c r="Z1132" i="1"/>
  <c r="Z1164" i="1"/>
  <c r="Z1196" i="1"/>
  <c r="Z1228" i="1"/>
  <c r="Z1260" i="1"/>
  <c r="Z1292" i="1"/>
  <c r="Z1324" i="1"/>
  <c r="Z376" i="1"/>
  <c r="Z888" i="1"/>
  <c r="Z100" i="1"/>
  <c r="Z640" i="1"/>
  <c r="Z1152" i="1"/>
  <c r="Z193" i="1"/>
  <c r="Z712" i="1"/>
  <c r="Z1224" i="1"/>
  <c r="Z1705" i="1"/>
  <c r="Z1769" i="1"/>
  <c r="Z1681" i="1"/>
  <c r="Z1741" i="1"/>
  <c r="Z1805" i="1"/>
  <c r="Z656" i="1"/>
  <c r="Z336" i="1"/>
  <c r="Z1040" i="1"/>
  <c r="Z472" i="1"/>
  <c r="Z984" i="1"/>
  <c r="Z45" i="1"/>
  <c r="Z608" i="1"/>
  <c r="Z1120" i="1"/>
  <c r="Z19" i="1"/>
  <c r="Z35" i="1"/>
  <c r="Z51" i="1"/>
  <c r="Z67" i="1"/>
  <c r="Z83" i="1"/>
  <c r="Z103" i="1"/>
  <c r="Z119" i="1"/>
  <c r="Z139" i="1"/>
  <c r="Z159" i="1"/>
  <c r="Z179" i="1"/>
  <c r="Z195" i="1"/>
  <c r="Z215" i="1"/>
  <c r="Z231" i="1"/>
  <c r="Z251" i="1"/>
  <c r="Z267" i="1"/>
  <c r="Z283" i="1"/>
  <c r="Z299" i="1"/>
  <c r="Z315" i="1"/>
  <c r="Z331" i="1"/>
  <c r="Z347" i="1"/>
  <c r="Z363" i="1"/>
  <c r="Z379" i="1"/>
  <c r="Z395" i="1"/>
  <c r="Z411" i="1"/>
  <c r="Z427" i="1"/>
  <c r="Z443" i="1"/>
  <c r="Z459" i="1"/>
  <c r="Z475" i="1"/>
  <c r="Z491" i="1"/>
  <c r="Z507" i="1"/>
  <c r="Z523" i="1"/>
  <c r="Z539" i="1"/>
  <c r="Z555" i="1"/>
  <c r="Z571" i="1"/>
  <c r="Z587" i="1"/>
  <c r="Z603" i="1"/>
  <c r="Z619" i="1"/>
  <c r="Z635" i="1"/>
  <c r="Z651" i="1"/>
  <c r="Z667" i="1"/>
  <c r="Z683" i="1"/>
  <c r="Z699" i="1"/>
  <c r="Z715" i="1"/>
  <c r="Z731" i="1"/>
  <c r="Z747" i="1"/>
  <c r="Z763" i="1"/>
  <c r="Z779" i="1"/>
  <c r="Z795" i="1"/>
  <c r="Z811" i="1"/>
  <c r="Z827" i="1"/>
  <c r="Z843" i="1"/>
  <c r="Z859" i="1"/>
  <c r="Z875" i="1"/>
  <c r="Z891" i="1"/>
  <c r="Z907" i="1"/>
  <c r="Z923" i="1"/>
  <c r="Z939" i="1"/>
  <c r="Z955" i="1"/>
  <c r="Z971" i="1"/>
  <c r="Z987" i="1"/>
  <c r="Z1003" i="1"/>
  <c r="Z1019" i="1"/>
  <c r="Z1035" i="1"/>
  <c r="Z1051" i="1"/>
  <c r="Z1067" i="1"/>
  <c r="Z1083" i="1"/>
  <c r="Z1099" i="1"/>
  <c r="Z1115" i="1"/>
  <c r="Z1131" i="1"/>
  <c r="Z1147" i="1"/>
  <c r="Z1163" i="1"/>
  <c r="Z1179" i="1"/>
  <c r="Z1195" i="1"/>
  <c r="Z1211" i="1"/>
  <c r="Z1227" i="1"/>
  <c r="Z1243" i="1"/>
  <c r="Z1259" i="1"/>
  <c r="Z1275" i="1"/>
  <c r="Z1291" i="1"/>
  <c r="Z1307" i="1"/>
  <c r="Z1323" i="1"/>
  <c r="Z1339" i="1"/>
  <c r="Z1355" i="1"/>
  <c r="Z1371" i="1"/>
  <c r="Z1387" i="1"/>
  <c r="Z1403" i="1"/>
  <c r="Z1419" i="1"/>
  <c r="Z1435" i="1"/>
  <c r="Z1451" i="1"/>
  <c r="Z1467" i="1"/>
  <c r="Z1483" i="1"/>
  <c r="Z1499" i="1"/>
  <c r="Z1515" i="1"/>
  <c r="Z1531" i="1"/>
  <c r="Z1547" i="1"/>
  <c r="Z1563" i="1"/>
  <c r="Z1579" i="1"/>
  <c r="Z1595" i="1"/>
  <c r="Z1611" i="1"/>
  <c r="Z1627" i="1"/>
  <c r="Z1643" i="1"/>
  <c r="Z360" i="1"/>
  <c r="Z872" i="1"/>
  <c r="Z165" i="1"/>
  <c r="Z688" i="1"/>
  <c r="Z1200" i="1"/>
  <c r="Z440" i="1"/>
  <c r="Z952" i="1"/>
  <c r="Z184" i="1"/>
  <c r="Z704" i="1"/>
  <c r="Z1216" i="1"/>
  <c r="Z33" i="1"/>
  <c r="Z53" i="1"/>
  <c r="Z73" i="1"/>
  <c r="Z89" i="1"/>
  <c r="Z105" i="1"/>
  <c r="Z125" i="1"/>
  <c r="Z149" i="1"/>
  <c r="Z169" i="1"/>
  <c r="Z185" i="1"/>
  <c r="Z205" i="1"/>
  <c r="Z221" i="1"/>
  <c r="Z241" i="1"/>
  <c r="Z257" i="1"/>
  <c r="Z273" i="1"/>
  <c r="Z289" i="1"/>
  <c r="Z305" i="1"/>
  <c r="Z321" i="1"/>
  <c r="Z337" i="1"/>
  <c r="Z353" i="1"/>
  <c r="Z369" i="1"/>
  <c r="Z385" i="1"/>
  <c r="Z401" i="1"/>
  <c r="Z417" i="1"/>
  <c r="Z433" i="1"/>
  <c r="Z449" i="1"/>
  <c r="Z465" i="1"/>
  <c r="Z481" i="1"/>
  <c r="Z497" i="1"/>
  <c r="Z513" i="1"/>
  <c r="Z529" i="1"/>
  <c r="Z545" i="1"/>
  <c r="Z561" i="1"/>
  <c r="Z577" i="1"/>
  <c r="Z593" i="1"/>
  <c r="Z609" i="1"/>
  <c r="Z625" i="1"/>
  <c r="Z641" i="1"/>
  <c r="Z657" i="1"/>
  <c r="Z673" i="1"/>
  <c r="Z689" i="1"/>
  <c r="Z705" i="1"/>
  <c r="Z721" i="1"/>
  <c r="Z737" i="1"/>
  <c r="Z753" i="1"/>
  <c r="Z769" i="1"/>
  <c r="Z785" i="1"/>
  <c r="Z801" i="1"/>
  <c r="Z817" i="1"/>
  <c r="Z833" i="1"/>
  <c r="Z849" i="1"/>
  <c r="Z865" i="1"/>
  <c r="Z881" i="1"/>
  <c r="Z897" i="1"/>
  <c r="Z913" i="1"/>
  <c r="Z929" i="1"/>
  <c r="Z945" i="1"/>
  <c r="Z961" i="1"/>
  <c r="Z977" i="1"/>
  <c r="Z993" i="1"/>
  <c r="Z1009" i="1"/>
  <c r="Z1025" i="1"/>
  <c r="Z1041" i="1"/>
  <c r="Z1057" i="1"/>
  <c r="Z1073" i="1"/>
  <c r="Z1089" i="1"/>
  <c r="Z1105" i="1"/>
  <c r="Z1121" i="1"/>
  <c r="Z1137" i="1"/>
  <c r="Z1153" i="1"/>
  <c r="Z1169" i="1"/>
  <c r="Z1185" i="1"/>
  <c r="Z1201" i="1"/>
  <c r="Z1217" i="1"/>
  <c r="Z1233" i="1"/>
  <c r="Z1249" i="1"/>
  <c r="Z1265" i="1"/>
  <c r="Z1281" i="1"/>
  <c r="Z1297" i="1"/>
  <c r="Z1313" i="1"/>
  <c r="Z1329" i="1"/>
  <c r="Z1345" i="1"/>
  <c r="Z1361" i="1"/>
  <c r="Z1377" i="1"/>
  <c r="Z1393" i="1"/>
  <c r="Z1409" i="1"/>
  <c r="Z1425" i="1"/>
  <c r="Z1441" i="1"/>
  <c r="Z1457" i="1"/>
  <c r="Z1473" i="1"/>
  <c r="Z1489" i="1"/>
  <c r="Z1505" i="1"/>
  <c r="Z1521" i="1"/>
  <c r="Z1537" i="1"/>
  <c r="Z1553" i="1"/>
  <c r="Z1569" i="1"/>
  <c r="Z1585" i="1"/>
  <c r="Z1601" i="1"/>
  <c r="Z1617" i="1"/>
  <c r="Z1633" i="1"/>
  <c r="Z264" i="1"/>
  <c r="Z776" i="1"/>
  <c r="Z1288" i="1"/>
  <c r="Z14" i="1"/>
  <c r="Z30" i="1"/>
  <c r="Z46" i="1"/>
  <c r="Z62" i="1"/>
  <c r="Z78" i="1"/>
  <c r="Z94" i="1"/>
  <c r="Z110" i="1"/>
  <c r="Z126" i="1"/>
  <c r="Z142" i="1"/>
  <c r="Z158" i="1"/>
  <c r="Z174" i="1"/>
  <c r="Z190" i="1"/>
  <c r="Z210" i="1"/>
  <c r="Z226" i="1"/>
  <c r="Z242" i="1"/>
  <c r="Z258" i="1"/>
  <c r="Z274" i="1"/>
  <c r="Z290" i="1"/>
  <c r="Z306" i="1"/>
  <c r="Z322" i="1"/>
  <c r="Z338" i="1"/>
  <c r="Z354" i="1"/>
  <c r="Z370" i="1"/>
  <c r="Z386" i="1"/>
  <c r="Z402" i="1"/>
  <c r="Z418" i="1"/>
  <c r="Z434" i="1"/>
  <c r="Z450" i="1"/>
  <c r="Z466" i="1"/>
  <c r="Z482" i="1"/>
  <c r="Z498" i="1"/>
  <c r="Z514" i="1"/>
  <c r="Z530" i="1"/>
  <c r="Z546" i="1"/>
  <c r="Z562" i="1"/>
  <c r="Z578" i="1"/>
  <c r="Z594" i="1"/>
  <c r="Z610" i="1"/>
  <c r="Z626" i="1"/>
  <c r="Z642" i="1"/>
  <c r="Z658" i="1"/>
  <c r="Z674" i="1"/>
  <c r="Z690" i="1"/>
  <c r="Z706" i="1"/>
  <c r="Z722" i="1"/>
  <c r="Z738" i="1"/>
  <c r="Z754" i="1"/>
  <c r="Z770" i="1"/>
  <c r="Z786" i="1"/>
  <c r="Z802" i="1"/>
  <c r="Z818" i="1"/>
  <c r="Z834" i="1"/>
  <c r="Z850" i="1"/>
  <c r="Z866" i="1"/>
  <c r="Z882" i="1"/>
  <c r="Z898" i="1"/>
  <c r="Z914" i="1"/>
  <c r="Z930" i="1"/>
  <c r="Z946" i="1"/>
  <c r="Z962" i="1"/>
  <c r="Z978" i="1"/>
  <c r="Z994" i="1"/>
  <c r="Z1010" i="1"/>
  <c r="Z1026" i="1"/>
  <c r="Z1042" i="1"/>
  <c r="Z1058" i="1"/>
  <c r="Z1074" i="1"/>
  <c r="Z1090" i="1"/>
  <c r="Z1106" i="1"/>
  <c r="Z1122" i="1"/>
  <c r="Z1138" i="1"/>
  <c r="Z1154" i="1"/>
  <c r="Z1170" i="1"/>
  <c r="Z1186" i="1"/>
  <c r="Z1202" i="1"/>
  <c r="Z1218" i="1"/>
  <c r="Z1234" i="1"/>
  <c r="Z1250" i="1"/>
  <c r="Z1266" i="1"/>
  <c r="Z1282" i="1"/>
  <c r="Z1298" i="1"/>
  <c r="Z1314" i="1"/>
  <c r="Z1330" i="1"/>
  <c r="Z1346" i="1"/>
  <c r="Z1362" i="1"/>
  <c r="Z1378" i="1"/>
  <c r="Z1394" i="1"/>
  <c r="Z1410" i="1"/>
  <c r="Z1426" i="1"/>
  <c r="Z1442" i="1"/>
  <c r="Z1458" i="1"/>
  <c r="Z1474" i="1"/>
  <c r="Z1490" i="1"/>
  <c r="Z1506" i="1"/>
  <c r="Z1522" i="1"/>
  <c r="Z1538" i="1"/>
  <c r="Z1554" i="1"/>
  <c r="Z1570" i="1"/>
  <c r="Z1586" i="1"/>
  <c r="Z1602" i="1"/>
  <c r="Z1618" i="1"/>
  <c r="Z1634" i="1"/>
  <c r="Z1650" i="1"/>
  <c r="Z1666" i="1"/>
  <c r="Z1682" i="1"/>
  <c r="Z1698" i="1"/>
  <c r="Z1714" i="1"/>
  <c r="Z1730" i="1"/>
  <c r="Z1746" i="1"/>
  <c r="Z1762" i="1"/>
  <c r="Z1778" i="1"/>
  <c r="Z1794" i="1"/>
  <c r="Z1360" i="1"/>
  <c r="Z1655" i="1"/>
  <c r="Z1671" i="1"/>
  <c r="Z1687" i="1"/>
  <c r="Z1703" i="1"/>
  <c r="Z1719" i="1"/>
  <c r="Z1735" i="1"/>
  <c r="Z1751" i="1"/>
  <c r="Z1767" i="1"/>
  <c r="Z1783" i="1"/>
  <c r="Z1799" i="1"/>
  <c r="Z1669" i="1"/>
  <c r="Z1733" i="1"/>
  <c r="Z1793" i="1"/>
  <c r="Z1352" i="1"/>
  <c r="Z1372" i="1"/>
  <c r="Z1388" i="1"/>
  <c r="Z1404" i="1"/>
  <c r="Z1420" i="1"/>
  <c r="Z1440" i="1"/>
  <c r="Z1456" i="1"/>
  <c r="Z1472" i="1"/>
  <c r="Z1492" i="1"/>
  <c r="Z1508" i="1"/>
  <c r="Z1524" i="1"/>
  <c r="Z1540" i="1"/>
  <c r="Z1560" i="1"/>
  <c r="Z1576" i="1"/>
  <c r="Z1592" i="1"/>
  <c r="Z1608" i="1"/>
  <c r="Z1628" i="1"/>
  <c r="Z1644" i="1"/>
  <c r="Z1660" i="1"/>
  <c r="Z1676" i="1"/>
  <c r="Z1696" i="1"/>
  <c r="Z1712" i="1"/>
  <c r="Z1728" i="1"/>
  <c r="Z1748" i="1"/>
  <c r="Z1764" i="1"/>
  <c r="Z1780" i="1"/>
  <c r="Z1796" i="1"/>
  <c r="Z1661" i="1"/>
  <c r="Z1729" i="1"/>
  <c r="Z1801" i="1"/>
  <c r="Z1168" i="1"/>
  <c r="Z848" i="1"/>
  <c r="AA9" i="1"/>
  <c r="AA10" i="1" s="1"/>
  <c r="AA11" i="1" s="1"/>
  <c r="AA12" i="1" s="1"/>
  <c r="AA13" i="1" s="1"/>
  <c r="AB9" i="1"/>
  <c r="AB10" i="1" s="1"/>
  <c r="AB11" i="1" s="1"/>
  <c r="AB12" i="1" s="1"/>
  <c r="X8" i="1"/>
  <c r="Y8" i="1" s="1"/>
  <c r="AC8" i="1" s="1"/>
  <c r="AD8" i="1" s="1"/>
  <c r="N25" i="1"/>
  <c r="U25" i="1"/>
  <c r="M304" i="1"/>
  <c r="M560" i="1"/>
  <c r="M856" i="1"/>
  <c r="M1048" i="1"/>
  <c r="M1432" i="1"/>
  <c r="M1624" i="1"/>
  <c r="M71" i="1"/>
  <c r="M391" i="1"/>
  <c r="M647" i="1"/>
  <c r="M967" i="1"/>
  <c r="M121" i="1"/>
  <c r="M505" i="1"/>
  <c r="M697" i="1"/>
  <c r="M1017" i="1"/>
  <c r="M170" i="1"/>
  <c r="M490" i="1"/>
  <c r="M746" i="1"/>
  <c r="M355" i="1"/>
  <c r="M739" i="1"/>
  <c r="M212" i="1"/>
  <c r="M724" i="1"/>
  <c r="M1138" i="1"/>
  <c r="M126" i="1"/>
  <c r="M248" i="1"/>
  <c r="M41" i="1"/>
  <c r="M784" i="1"/>
  <c r="M1056" i="1"/>
  <c r="M1312" i="1"/>
  <c r="M1632" i="1"/>
  <c r="M18" i="1"/>
  <c r="M143" i="1"/>
  <c r="M463" i="1"/>
  <c r="M719" i="1"/>
  <c r="M975" i="1"/>
  <c r="M129" i="1"/>
  <c r="M449" i="1"/>
  <c r="M705" i="1"/>
  <c r="M1025" i="1"/>
  <c r="M306" i="1"/>
  <c r="M626" i="1"/>
  <c r="M107" i="1"/>
  <c r="M427" i="1"/>
  <c r="M811" i="1"/>
  <c r="M156" i="1"/>
  <c r="M476" i="1"/>
  <c r="M860" i="1"/>
  <c r="M1161" i="1"/>
  <c r="M1481" i="1"/>
  <c r="M1737" i="1"/>
  <c r="M1082" i="1"/>
  <c r="M1338" i="1"/>
  <c r="M1594" i="1"/>
  <c r="M1019" i="1"/>
  <c r="M1339" i="1"/>
  <c r="M1595" i="1"/>
  <c r="M1172" i="1"/>
  <c r="M1428" i="1"/>
  <c r="M1684" i="1"/>
  <c r="M77" i="1"/>
  <c r="M397" i="1"/>
  <c r="M653" i="1"/>
  <c r="M845" i="1"/>
  <c r="M1229" i="1"/>
  <c r="M1485" i="1"/>
  <c r="M1677" i="1"/>
  <c r="M70" i="1"/>
  <c r="M198" i="1"/>
  <c r="M454" i="1"/>
  <c r="M646" i="1"/>
  <c r="M774" i="1"/>
  <c r="M966" i="1"/>
  <c r="M1158" i="1"/>
  <c r="M1350" i="1"/>
  <c r="M1295" i="1"/>
  <c r="M1487" i="1"/>
  <c r="M1615" i="1"/>
  <c r="M1807" i="1"/>
  <c r="M1478" i="1"/>
  <c r="M1670" i="1"/>
  <c r="M64" i="1"/>
  <c r="M128" i="1"/>
  <c r="M192" i="1"/>
  <c r="M256" i="1"/>
  <c r="M320" i="1"/>
  <c r="M384" i="1"/>
  <c r="M448" i="1"/>
  <c r="M512" i="1"/>
  <c r="M49" i="1"/>
  <c r="M576" i="1"/>
  <c r="M648" i="1"/>
  <c r="M720" i="1"/>
  <c r="M800" i="1"/>
  <c r="M872" i="1"/>
  <c r="M936" i="1"/>
  <c r="M1000" i="1"/>
  <c r="M1064" i="1"/>
  <c r="M1128" i="1"/>
  <c r="M1192" i="1"/>
  <c r="M1256" i="1"/>
  <c r="M1320" i="1"/>
  <c r="M1384" i="1"/>
  <c r="M1448" i="1"/>
  <c r="M1512" i="1"/>
  <c r="M1576" i="1"/>
  <c r="M1640" i="1"/>
  <c r="M1704" i="1"/>
  <c r="M1768" i="1"/>
  <c r="M26" i="1"/>
  <c r="M23" i="1"/>
  <c r="M87" i="1"/>
  <c r="M151" i="1"/>
  <c r="M215" i="1"/>
  <c r="M279" i="1"/>
  <c r="M343" i="1"/>
  <c r="M407" i="1"/>
  <c r="M471" i="1"/>
  <c r="M535" i="1"/>
  <c r="M599" i="1"/>
  <c r="M663" i="1"/>
  <c r="M727" i="1"/>
  <c r="M791" i="1"/>
  <c r="M855" i="1"/>
  <c r="M919" i="1"/>
  <c r="M983" i="1"/>
  <c r="M1047" i="1"/>
  <c r="M1111" i="1"/>
  <c r="M1175" i="1"/>
  <c r="M137" i="1"/>
  <c r="M201" i="1"/>
  <c r="M265" i="1"/>
  <c r="M329" i="1"/>
  <c r="M393" i="1"/>
  <c r="M457" i="1"/>
  <c r="M521" i="1"/>
  <c r="M585" i="1"/>
  <c r="M649" i="1"/>
  <c r="M713" i="1"/>
  <c r="M777" i="1"/>
  <c r="M841" i="1"/>
  <c r="M905" i="1"/>
  <c r="M969" i="1"/>
  <c r="M1033" i="1"/>
  <c r="M58" i="1"/>
  <c r="M122" i="1"/>
  <c r="M186" i="1"/>
  <c r="M250" i="1"/>
  <c r="M314" i="1"/>
  <c r="M378" i="1"/>
  <c r="M442" i="1"/>
  <c r="M506" i="1"/>
  <c r="M570" i="1"/>
  <c r="M634" i="1"/>
  <c r="M698" i="1"/>
  <c r="M762" i="1"/>
  <c r="M826" i="1"/>
  <c r="M115" i="1"/>
  <c r="M179" i="1"/>
  <c r="M243" i="1"/>
  <c r="M307" i="1"/>
  <c r="M371" i="1"/>
  <c r="M435" i="1"/>
  <c r="M499" i="1"/>
  <c r="M563" i="1"/>
  <c r="M627" i="1"/>
  <c r="M691" i="1"/>
  <c r="M755" i="1"/>
  <c r="M819" i="1"/>
  <c r="M883" i="1"/>
  <c r="M36" i="1"/>
  <c r="M100" i="1"/>
  <c r="M164" i="1"/>
  <c r="M228" i="1"/>
  <c r="M292" i="1"/>
  <c r="M356" i="1"/>
  <c r="M420" i="1"/>
  <c r="M484" i="1"/>
  <c r="M548" i="1"/>
  <c r="M612" i="1"/>
  <c r="M676" i="1"/>
  <c r="M740" i="1"/>
  <c r="M804" i="1"/>
  <c r="M868" i="1"/>
  <c r="M932" i="1"/>
  <c r="M996" i="1"/>
  <c r="M1060" i="1"/>
  <c r="M1105" i="1"/>
  <c r="M1169" i="1"/>
  <c r="M1233" i="1"/>
  <c r="M1297" i="1"/>
  <c r="M1361" i="1"/>
  <c r="M1425" i="1"/>
  <c r="M1489" i="1"/>
  <c r="M1553" i="1"/>
  <c r="M1617" i="1"/>
  <c r="M1681" i="1"/>
  <c r="M1745" i="1"/>
  <c r="M9" i="1"/>
  <c r="M898" i="1"/>
  <c r="M962" i="1"/>
  <c r="M1026" i="1"/>
  <c r="M1090" i="1"/>
  <c r="M1154" i="1"/>
  <c r="M1218" i="1"/>
  <c r="M1282" i="1"/>
  <c r="M1346" i="1"/>
  <c r="M1410" i="1"/>
  <c r="M1474" i="1"/>
  <c r="M1538" i="1"/>
  <c r="M1602" i="1"/>
  <c r="M1666" i="1"/>
  <c r="M1730" i="1"/>
  <c r="M1794" i="1"/>
  <c r="M963" i="1"/>
  <c r="M1027" i="1"/>
  <c r="M1091" i="1"/>
  <c r="M1155" i="1"/>
  <c r="M1219" i="1"/>
  <c r="M1283" i="1"/>
  <c r="M1347" i="1"/>
  <c r="M1411" i="1"/>
  <c r="M1475" i="1"/>
  <c r="M1539" i="1"/>
  <c r="M1603" i="1"/>
  <c r="M1667" i="1"/>
  <c r="M1731" i="1"/>
  <c r="M1795" i="1"/>
  <c r="M1116" i="1"/>
  <c r="M1180" i="1"/>
  <c r="M1244" i="1"/>
  <c r="M1308" i="1"/>
  <c r="M1372" i="1"/>
  <c r="M1436" i="1"/>
  <c r="M1500" i="1"/>
  <c r="M1564" i="1"/>
  <c r="M1628" i="1"/>
  <c r="M1692" i="1"/>
  <c r="M1756" i="1"/>
  <c r="M21" i="1"/>
  <c r="M85" i="1"/>
  <c r="M149" i="1"/>
  <c r="M213" i="1"/>
  <c r="M277" i="1"/>
  <c r="M341" i="1"/>
  <c r="M405" i="1"/>
  <c r="M469" i="1"/>
  <c r="M533" i="1"/>
  <c r="M597" i="1"/>
  <c r="M661" i="1"/>
  <c r="M725" i="1"/>
  <c r="M789" i="1"/>
  <c r="M853" i="1"/>
  <c r="M917" i="1"/>
  <c r="M981" i="1"/>
  <c r="M1045" i="1"/>
  <c r="M1109" i="1"/>
  <c r="M1173" i="1"/>
  <c r="M1237" i="1"/>
  <c r="M1301" i="1"/>
  <c r="M1365" i="1"/>
  <c r="M1429" i="1"/>
  <c r="M1493" i="1"/>
  <c r="M1557" i="1"/>
  <c r="M1621" i="1"/>
  <c r="M1685" i="1"/>
  <c r="M1749" i="1"/>
  <c r="M13" i="1"/>
  <c r="M78" i="1"/>
  <c r="M142" i="1"/>
  <c r="M206" i="1"/>
  <c r="M270" i="1"/>
  <c r="M334" i="1"/>
  <c r="M398" i="1"/>
  <c r="M462" i="1"/>
  <c r="M526" i="1"/>
  <c r="M590" i="1"/>
  <c r="M654" i="1"/>
  <c r="M718" i="1"/>
  <c r="M782" i="1"/>
  <c r="M846" i="1"/>
  <c r="M910" i="1"/>
  <c r="M974" i="1"/>
  <c r="M1038" i="1"/>
  <c r="M1102" i="1"/>
  <c r="M1166" i="1"/>
  <c r="M1230" i="1"/>
  <c r="M1294" i="1"/>
  <c r="M1358" i="1"/>
  <c r="M1239" i="1"/>
  <c r="M1303" i="1"/>
  <c r="M1367" i="1"/>
  <c r="M1431" i="1"/>
  <c r="M1495" i="1"/>
  <c r="M1559" i="1"/>
  <c r="M1623" i="1"/>
  <c r="M1687" i="1"/>
  <c r="M1751" i="1"/>
  <c r="M15" i="1"/>
  <c r="M1422" i="1"/>
  <c r="M1486" i="1"/>
  <c r="M1550" i="1"/>
  <c r="M1614" i="1"/>
  <c r="M1678" i="1"/>
  <c r="M1742" i="1"/>
  <c r="M1806" i="1"/>
  <c r="M112" i="1"/>
  <c r="M432" i="1"/>
  <c r="M920" i="1"/>
  <c r="M1304" i="1"/>
  <c r="M1688" i="1"/>
  <c r="M199" i="1"/>
  <c r="M455" i="1"/>
  <c r="M775" i="1"/>
  <c r="M1095" i="1"/>
  <c r="M249" i="1"/>
  <c r="M825" i="1"/>
  <c r="M42" i="1"/>
  <c r="M298" i="1"/>
  <c r="M618" i="1"/>
  <c r="M163" i="1"/>
  <c r="M419" i="1"/>
  <c r="M675" i="1"/>
  <c r="M84" i="1"/>
  <c r="M404" i="1"/>
  <c r="M596" i="1"/>
  <c r="M852" i="1"/>
  <c r="M1089" i="1"/>
  <c r="M1345" i="1"/>
  <c r="M1601" i="1"/>
  <c r="M1729" i="1"/>
  <c r="M1010" i="1"/>
  <c r="M1330" i="1"/>
  <c r="M1586" i="1"/>
  <c r="M947" i="1"/>
  <c r="M1203" i="1"/>
  <c r="M1459" i="1"/>
  <c r="M1651" i="1"/>
  <c r="M1164" i="1"/>
  <c r="M1356" i="1"/>
  <c r="M1548" i="1"/>
  <c r="M1740" i="1"/>
  <c r="M133" i="1"/>
  <c r="M389" i="1"/>
  <c r="M581" i="1"/>
  <c r="M773" i="1"/>
  <c r="M1029" i="1"/>
  <c r="M1221" i="1"/>
  <c r="M1349" i="1"/>
  <c r="M1669" i="1"/>
  <c r="M62" i="1"/>
  <c r="M190" i="1"/>
  <c r="M382" i="1"/>
  <c r="M574" i="1"/>
  <c r="M766" i="1"/>
  <c r="M894" i="1"/>
  <c r="M1022" i="1"/>
  <c r="M1214" i="1"/>
  <c r="M1342" i="1"/>
  <c r="M1287" i="1"/>
  <c r="M1415" i="1"/>
  <c r="M1543" i="1"/>
  <c r="M1671" i="1"/>
  <c r="M1799" i="1"/>
  <c r="M1470" i="1"/>
  <c r="M1790" i="1"/>
  <c r="M184" i="1"/>
  <c r="M440" i="1"/>
  <c r="M712" i="1"/>
  <c r="M1120" i="1"/>
  <c r="M1504" i="1"/>
  <c r="M67" i="1"/>
  <c r="M399" i="1"/>
  <c r="M655" i="1"/>
  <c r="M1103" i="1"/>
  <c r="M321" i="1"/>
  <c r="M641" i="1"/>
  <c r="M961" i="1"/>
  <c r="M242" i="1"/>
  <c r="M498" i="1"/>
  <c r="M818" i="1"/>
  <c r="M363" i="1"/>
  <c r="M683" i="1"/>
  <c r="M92" i="1"/>
  <c r="M348" i="1"/>
  <c r="M668" i="1"/>
  <c r="M988" i="1"/>
  <c r="M1225" i="1"/>
  <c r="M1545" i="1"/>
  <c r="M890" i="1"/>
  <c r="M1274" i="1"/>
  <c r="M1530" i="1"/>
  <c r="M955" i="1"/>
  <c r="M1275" i="1"/>
  <c r="M1787" i="1"/>
  <c r="M1364" i="1"/>
  <c r="M205" i="1"/>
  <c r="M1101" i="1"/>
  <c r="M1542" i="1"/>
  <c r="M72" i="1"/>
  <c r="M136" i="1"/>
  <c r="M200" i="1"/>
  <c r="M264" i="1"/>
  <c r="M328" i="1"/>
  <c r="M392" i="1"/>
  <c r="M456" i="1"/>
  <c r="M520" i="1"/>
  <c r="M57" i="1"/>
  <c r="M584" i="1"/>
  <c r="M656" i="1"/>
  <c r="M728" i="1"/>
  <c r="M808" i="1"/>
  <c r="M880" i="1"/>
  <c r="M944" i="1"/>
  <c r="M1008" i="1"/>
  <c r="M1072" i="1"/>
  <c r="M1136" i="1"/>
  <c r="M1200" i="1"/>
  <c r="M1264" i="1"/>
  <c r="M1328" i="1"/>
  <c r="M1392" i="1"/>
  <c r="M1456" i="1"/>
  <c r="M1520" i="1"/>
  <c r="M1584" i="1"/>
  <c r="M1648" i="1"/>
  <c r="M1712" i="1"/>
  <c r="M1776" i="1"/>
  <c r="M19" i="1"/>
  <c r="M31" i="1"/>
  <c r="M95" i="1"/>
  <c r="M159" i="1"/>
  <c r="M223" i="1"/>
  <c r="M287" i="1"/>
  <c r="M351" i="1"/>
  <c r="M415" i="1"/>
  <c r="M479" i="1"/>
  <c r="M543" i="1"/>
  <c r="M607" i="1"/>
  <c r="M671" i="1"/>
  <c r="M735" i="1"/>
  <c r="M799" i="1"/>
  <c r="M863" i="1"/>
  <c r="M927" i="1"/>
  <c r="M991" i="1"/>
  <c r="M1055" i="1"/>
  <c r="M1119" i="1"/>
  <c r="M760" i="1"/>
  <c r="M145" i="1"/>
  <c r="M209" i="1"/>
  <c r="M273" i="1"/>
  <c r="M337" i="1"/>
  <c r="M401" i="1"/>
  <c r="M465" i="1"/>
  <c r="M529" i="1"/>
  <c r="M593" i="1"/>
  <c r="M657" i="1"/>
  <c r="M721" i="1"/>
  <c r="M785" i="1"/>
  <c r="M849" i="1"/>
  <c r="M913" i="1"/>
  <c r="M977" i="1"/>
  <c r="M1041" i="1"/>
  <c r="M66" i="1"/>
  <c r="M130" i="1"/>
  <c r="M194" i="1"/>
  <c r="M258" i="1"/>
  <c r="M322" i="1"/>
  <c r="M386" i="1"/>
  <c r="M450" i="1"/>
  <c r="M514" i="1"/>
  <c r="M578" i="1"/>
  <c r="M642" i="1"/>
  <c r="M706" i="1"/>
  <c r="M770" i="1"/>
  <c r="M834" i="1"/>
  <c r="M123" i="1"/>
  <c r="M187" i="1"/>
  <c r="M251" i="1"/>
  <c r="M315" i="1"/>
  <c r="M379" i="1"/>
  <c r="M443" i="1"/>
  <c r="M507" i="1"/>
  <c r="M571" i="1"/>
  <c r="M635" i="1"/>
  <c r="M699" i="1"/>
  <c r="M763" i="1"/>
  <c r="M827" i="1"/>
  <c r="M891" i="1"/>
  <c r="M44" i="1"/>
  <c r="M108" i="1"/>
  <c r="M172" i="1"/>
  <c r="M236" i="1"/>
  <c r="M300" i="1"/>
  <c r="M364" i="1"/>
  <c r="M428" i="1"/>
  <c r="M492" i="1"/>
  <c r="M556" i="1"/>
  <c r="M620" i="1"/>
  <c r="M684" i="1"/>
  <c r="M748" i="1"/>
  <c r="M812" i="1"/>
  <c r="M876" i="1"/>
  <c r="M940" i="1"/>
  <c r="M1004" i="1"/>
  <c r="M1068" i="1"/>
  <c r="M1113" i="1"/>
  <c r="M1177" i="1"/>
  <c r="M1241" i="1"/>
  <c r="M1305" i="1"/>
  <c r="M1369" i="1"/>
  <c r="M1433" i="1"/>
  <c r="M1497" i="1"/>
  <c r="M1561" i="1"/>
  <c r="M1625" i="1"/>
  <c r="M1689" i="1"/>
  <c r="M1753" i="1"/>
  <c r="M17" i="1"/>
  <c r="M906" i="1"/>
  <c r="M970" i="1"/>
  <c r="M1034" i="1"/>
  <c r="M1098" i="1"/>
  <c r="M1162" i="1"/>
  <c r="M1226" i="1"/>
  <c r="M1290" i="1"/>
  <c r="M1354" i="1"/>
  <c r="M1418" i="1"/>
  <c r="M1482" i="1"/>
  <c r="M1546" i="1"/>
  <c r="M1610" i="1"/>
  <c r="M1674" i="1"/>
  <c r="M1738" i="1"/>
  <c r="M1802" i="1"/>
  <c r="M971" i="1"/>
  <c r="M1035" i="1"/>
  <c r="M1099" i="1"/>
  <c r="M1163" i="1"/>
  <c r="M1227" i="1"/>
  <c r="M1291" i="1"/>
  <c r="M1355" i="1"/>
  <c r="M1419" i="1"/>
  <c r="M1483" i="1"/>
  <c r="M1547" i="1"/>
  <c r="M1611" i="1"/>
  <c r="M1675" i="1"/>
  <c r="M1739" i="1"/>
  <c r="M1803" i="1"/>
  <c r="M1124" i="1"/>
  <c r="M1188" i="1"/>
  <c r="M1252" i="1"/>
  <c r="M1316" i="1"/>
  <c r="M1380" i="1"/>
  <c r="M1444" i="1"/>
  <c r="M1508" i="1"/>
  <c r="M1572" i="1"/>
  <c r="M1636" i="1"/>
  <c r="M1700" i="1"/>
  <c r="M1764" i="1"/>
  <c r="M29" i="1"/>
  <c r="M93" i="1"/>
  <c r="M157" i="1"/>
  <c r="M221" i="1"/>
  <c r="M285" i="1"/>
  <c r="M349" i="1"/>
  <c r="M413" i="1"/>
  <c r="M477" i="1"/>
  <c r="M541" i="1"/>
  <c r="M605" i="1"/>
  <c r="M669" i="1"/>
  <c r="M733" i="1"/>
  <c r="M797" i="1"/>
  <c r="M861" i="1"/>
  <c r="M925" i="1"/>
  <c r="M989" i="1"/>
  <c r="M1053" i="1"/>
  <c r="M1117" i="1"/>
  <c r="M1181" i="1"/>
  <c r="M1245" i="1"/>
  <c r="M1309" i="1"/>
  <c r="M1373" i="1"/>
  <c r="M1437" i="1"/>
  <c r="M1501" i="1"/>
  <c r="M1565" i="1"/>
  <c r="M1629" i="1"/>
  <c r="M1693" i="1"/>
  <c r="M1757" i="1"/>
  <c r="M22" i="1"/>
  <c r="M86" i="1"/>
  <c r="M150" i="1"/>
  <c r="M214" i="1"/>
  <c r="M278" i="1"/>
  <c r="M342" i="1"/>
  <c r="M406" i="1"/>
  <c r="M470" i="1"/>
  <c r="M534" i="1"/>
  <c r="M598" i="1"/>
  <c r="M662" i="1"/>
  <c r="M726" i="1"/>
  <c r="M790" i="1"/>
  <c r="M854" i="1"/>
  <c r="M918" i="1"/>
  <c r="M982" i="1"/>
  <c r="M1046" i="1"/>
  <c r="M1110" i="1"/>
  <c r="M1174" i="1"/>
  <c r="M1238" i="1"/>
  <c r="M1302" i="1"/>
  <c r="M1183" i="1"/>
  <c r="M1247" i="1"/>
  <c r="M1311" i="1"/>
  <c r="M1375" i="1"/>
  <c r="M1439" i="1"/>
  <c r="M1503" i="1"/>
  <c r="M1567" i="1"/>
  <c r="M1631" i="1"/>
  <c r="M1695" i="1"/>
  <c r="M1759" i="1"/>
  <c r="M1366" i="1"/>
  <c r="M1430" i="1"/>
  <c r="M1494" i="1"/>
  <c r="M1558" i="1"/>
  <c r="M1622" i="1"/>
  <c r="M1686" i="1"/>
  <c r="M1750" i="1"/>
  <c r="M14" i="1"/>
  <c r="M176" i="1"/>
  <c r="M624" i="1"/>
  <c r="M1240" i="1"/>
  <c r="M16" i="1"/>
  <c r="M583" i="1"/>
  <c r="M569" i="1"/>
  <c r="M867" i="1"/>
  <c r="M453" i="1"/>
  <c r="M504" i="1"/>
  <c r="M928" i="1"/>
  <c r="M1568" i="1"/>
  <c r="M271" i="1"/>
  <c r="M911" i="1"/>
  <c r="M385" i="1"/>
  <c r="M769" i="1"/>
  <c r="M114" i="1"/>
  <c r="M562" i="1"/>
  <c r="M235" i="1"/>
  <c r="M619" i="1"/>
  <c r="M220" i="1"/>
  <c r="M604" i="1"/>
  <c r="M924" i="1"/>
  <c r="M1289" i="1"/>
  <c r="M1673" i="1"/>
  <c r="M1146" i="1"/>
  <c r="M1658" i="1"/>
  <c r="M1147" i="1"/>
  <c r="M1531" i="1"/>
  <c r="M1108" i="1"/>
  <c r="M1556" i="1"/>
  <c r="M141" i="1"/>
  <c r="M525" i="1"/>
  <c r="M909" i="1"/>
  <c r="M1357" i="1"/>
  <c r="M390" i="1"/>
  <c r="M1606" i="1"/>
  <c r="M80" i="1"/>
  <c r="M144" i="1"/>
  <c r="M208" i="1"/>
  <c r="M272" i="1"/>
  <c r="M336" i="1"/>
  <c r="M400" i="1"/>
  <c r="M464" i="1"/>
  <c r="M528" i="1"/>
  <c r="M65" i="1"/>
  <c r="M592" i="1"/>
  <c r="M664" i="1"/>
  <c r="M736" i="1"/>
  <c r="M816" i="1"/>
  <c r="M888" i="1"/>
  <c r="M952" i="1"/>
  <c r="M1016" i="1"/>
  <c r="M1080" i="1"/>
  <c r="M1144" i="1"/>
  <c r="M1208" i="1"/>
  <c r="M1272" i="1"/>
  <c r="M1336" i="1"/>
  <c r="M1400" i="1"/>
  <c r="M1464" i="1"/>
  <c r="M1528" i="1"/>
  <c r="M1592" i="1"/>
  <c r="M1656" i="1"/>
  <c r="M1720" i="1"/>
  <c r="M1784" i="1"/>
  <c r="M27" i="1"/>
  <c r="M39" i="1"/>
  <c r="M103" i="1"/>
  <c r="M167" i="1"/>
  <c r="M231" i="1"/>
  <c r="M295" i="1"/>
  <c r="M359" i="1"/>
  <c r="M423" i="1"/>
  <c r="M487" i="1"/>
  <c r="M551" i="1"/>
  <c r="M615" i="1"/>
  <c r="M679" i="1"/>
  <c r="M743" i="1"/>
  <c r="M807" i="1"/>
  <c r="M871" i="1"/>
  <c r="M935" i="1"/>
  <c r="M999" i="1"/>
  <c r="M1063" i="1"/>
  <c r="M1127" i="1"/>
  <c r="M89" i="1"/>
  <c r="M153" i="1"/>
  <c r="M217" i="1"/>
  <c r="M281" i="1"/>
  <c r="M345" i="1"/>
  <c r="M409" i="1"/>
  <c r="M473" i="1"/>
  <c r="M537" i="1"/>
  <c r="M601" i="1"/>
  <c r="M665" i="1"/>
  <c r="M729" i="1"/>
  <c r="M793" i="1"/>
  <c r="M857" i="1"/>
  <c r="M921" i="1"/>
  <c r="M985" i="1"/>
  <c r="M1049" i="1"/>
  <c r="M74" i="1"/>
  <c r="M138" i="1"/>
  <c r="M202" i="1"/>
  <c r="M266" i="1"/>
  <c r="M330" i="1"/>
  <c r="M394" i="1"/>
  <c r="M458" i="1"/>
  <c r="M522" i="1"/>
  <c r="M586" i="1"/>
  <c r="M650" i="1"/>
  <c r="M714" i="1"/>
  <c r="M778" i="1"/>
  <c r="M842" i="1"/>
  <c r="M131" i="1"/>
  <c r="M195" i="1"/>
  <c r="M259" i="1"/>
  <c r="M323" i="1"/>
  <c r="M387" i="1"/>
  <c r="M451" i="1"/>
  <c r="M515" i="1"/>
  <c r="M579" i="1"/>
  <c r="M643" i="1"/>
  <c r="M707" i="1"/>
  <c r="M771" i="1"/>
  <c r="M835" i="1"/>
  <c r="M899" i="1"/>
  <c r="M52" i="1"/>
  <c r="M116" i="1"/>
  <c r="M180" i="1"/>
  <c r="M244" i="1"/>
  <c r="M308" i="1"/>
  <c r="M372" i="1"/>
  <c r="M436" i="1"/>
  <c r="M500" i="1"/>
  <c r="M564" i="1"/>
  <c r="M628" i="1"/>
  <c r="M692" i="1"/>
  <c r="M756" i="1"/>
  <c r="M820" i="1"/>
  <c r="M884" i="1"/>
  <c r="M948" i="1"/>
  <c r="M1012" i="1"/>
  <c r="M1076" i="1"/>
  <c r="M1121" i="1"/>
  <c r="M1185" i="1"/>
  <c r="M1249" i="1"/>
  <c r="M1313" i="1"/>
  <c r="M1377" i="1"/>
  <c r="M1441" i="1"/>
  <c r="M1505" i="1"/>
  <c r="M1569" i="1"/>
  <c r="M1633" i="1"/>
  <c r="M1697" i="1"/>
  <c r="M1761" i="1"/>
  <c r="M850" i="1"/>
  <c r="M914" i="1"/>
  <c r="M978" i="1"/>
  <c r="M1042" i="1"/>
  <c r="M1106" i="1"/>
  <c r="M1170" i="1"/>
  <c r="M1234" i="1"/>
  <c r="M1298" i="1"/>
  <c r="M1362" i="1"/>
  <c r="M1426" i="1"/>
  <c r="M1490" i="1"/>
  <c r="M1554" i="1"/>
  <c r="M1618" i="1"/>
  <c r="M1682" i="1"/>
  <c r="M1746" i="1"/>
  <c r="M10" i="1"/>
  <c r="M979" i="1"/>
  <c r="M1043" i="1"/>
  <c r="M1107" i="1"/>
  <c r="M1171" i="1"/>
  <c r="M1235" i="1"/>
  <c r="M1299" i="1"/>
  <c r="M1363" i="1"/>
  <c r="M1427" i="1"/>
  <c r="M1491" i="1"/>
  <c r="M1555" i="1"/>
  <c r="M1619" i="1"/>
  <c r="M1683" i="1"/>
  <c r="M1747" i="1"/>
  <c r="M11" i="1"/>
  <c r="M1132" i="1"/>
  <c r="M1196" i="1"/>
  <c r="M1260" i="1"/>
  <c r="M1324" i="1"/>
  <c r="M1388" i="1"/>
  <c r="M1452" i="1"/>
  <c r="M1516" i="1"/>
  <c r="M1580" i="1"/>
  <c r="M1644" i="1"/>
  <c r="M1708" i="1"/>
  <c r="M1772" i="1"/>
  <c r="M37" i="1"/>
  <c r="M101" i="1"/>
  <c r="M165" i="1"/>
  <c r="M229" i="1"/>
  <c r="M293" i="1"/>
  <c r="M357" i="1"/>
  <c r="M421" i="1"/>
  <c r="M485" i="1"/>
  <c r="M549" i="1"/>
  <c r="M613" i="1"/>
  <c r="M677" i="1"/>
  <c r="M741" i="1"/>
  <c r="M805" i="1"/>
  <c r="M869" i="1"/>
  <c r="M933" i="1"/>
  <c r="M997" i="1"/>
  <c r="M1061" i="1"/>
  <c r="M1125" i="1"/>
  <c r="M1189" i="1"/>
  <c r="M1253" i="1"/>
  <c r="M1317" i="1"/>
  <c r="M1381" i="1"/>
  <c r="M1445" i="1"/>
  <c r="M1509" i="1"/>
  <c r="M1573" i="1"/>
  <c r="M1637" i="1"/>
  <c r="M1701" i="1"/>
  <c r="M1765" i="1"/>
  <c r="M30" i="1"/>
  <c r="M94" i="1"/>
  <c r="M158" i="1"/>
  <c r="M222" i="1"/>
  <c r="M286" i="1"/>
  <c r="M350" i="1"/>
  <c r="M414" i="1"/>
  <c r="M478" i="1"/>
  <c r="M542" i="1"/>
  <c r="M606" i="1"/>
  <c r="M670" i="1"/>
  <c r="M734" i="1"/>
  <c r="M798" i="1"/>
  <c r="M862" i="1"/>
  <c r="M926" i="1"/>
  <c r="M990" i="1"/>
  <c r="M1054" i="1"/>
  <c r="M1118" i="1"/>
  <c r="M1182" i="1"/>
  <c r="M1246" i="1"/>
  <c r="M1310" i="1"/>
  <c r="M1191" i="1"/>
  <c r="M1255" i="1"/>
  <c r="M1319" i="1"/>
  <c r="M1383" i="1"/>
  <c r="M1447" i="1"/>
  <c r="M1511" i="1"/>
  <c r="M1575" i="1"/>
  <c r="M1639" i="1"/>
  <c r="M1703" i="1"/>
  <c r="M1767" i="1"/>
  <c r="M1374" i="1"/>
  <c r="M1438" i="1"/>
  <c r="M1502" i="1"/>
  <c r="M1566" i="1"/>
  <c r="M1630" i="1"/>
  <c r="M1694" i="1"/>
  <c r="M1758" i="1"/>
  <c r="M792" i="1"/>
  <c r="M33" i="1"/>
  <c r="M1176" i="1"/>
  <c r="M1752" i="1"/>
  <c r="M327" i="1"/>
  <c r="M903" i="1"/>
  <c r="M313" i="1"/>
  <c r="M889" i="1"/>
  <c r="M362" i="1"/>
  <c r="M99" i="1"/>
  <c r="M547" i="1"/>
  <c r="M148" i="1"/>
  <c r="M532" i="1"/>
  <c r="M916" i="1"/>
  <c r="M1153" i="1"/>
  <c r="M1473" i="1"/>
  <c r="M882" i="1"/>
  <c r="M1266" i="1"/>
  <c r="M1650" i="1"/>
  <c r="M1075" i="1"/>
  <c r="M1395" i="1"/>
  <c r="M1715" i="1"/>
  <c r="M1292" i="1"/>
  <c r="M1612" i="1"/>
  <c r="M197" i="1"/>
  <c r="M517" i="1"/>
  <c r="M901" i="1"/>
  <c r="M1285" i="1"/>
  <c r="M1605" i="1"/>
  <c r="M446" i="1"/>
  <c r="M1598" i="1"/>
  <c r="M1248" i="1"/>
  <c r="M1039" i="1"/>
  <c r="M747" i="1"/>
  <c r="M1549" i="1"/>
  <c r="M88" i="1"/>
  <c r="M152" i="1"/>
  <c r="M216" i="1"/>
  <c r="M280" i="1"/>
  <c r="M344" i="1"/>
  <c r="M408" i="1"/>
  <c r="M472" i="1"/>
  <c r="M536" i="1"/>
  <c r="M73" i="1"/>
  <c r="M600" i="1"/>
  <c r="M672" i="1"/>
  <c r="M744" i="1"/>
  <c r="M832" i="1"/>
  <c r="M896" i="1"/>
  <c r="M960" i="1"/>
  <c r="M1024" i="1"/>
  <c r="M1088" i="1"/>
  <c r="M1152" i="1"/>
  <c r="M1216" i="1"/>
  <c r="M1280" i="1"/>
  <c r="M1344" i="1"/>
  <c r="M1408" i="1"/>
  <c r="M1472" i="1"/>
  <c r="M1536" i="1"/>
  <c r="M1600" i="1"/>
  <c r="M1664" i="1"/>
  <c r="M1728" i="1"/>
  <c r="M1792" i="1"/>
  <c r="M35" i="1"/>
  <c r="M47" i="1"/>
  <c r="M111" i="1"/>
  <c r="M175" i="1"/>
  <c r="M239" i="1"/>
  <c r="M303" i="1"/>
  <c r="M367" i="1"/>
  <c r="M431" i="1"/>
  <c r="M495" i="1"/>
  <c r="M559" i="1"/>
  <c r="M623" i="1"/>
  <c r="M687" i="1"/>
  <c r="M751" i="1"/>
  <c r="M815" i="1"/>
  <c r="M879" i="1"/>
  <c r="M943" i="1"/>
  <c r="M1007" i="1"/>
  <c r="M1071" i="1"/>
  <c r="M1135" i="1"/>
  <c r="M97" i="1"/>
  <c r="M161" i="1"/>
  <c r="M225" i="1"/>
  <c r="M289" i="1"/>
  <c r="M353" i="1"/>
  <c r="M417" i="1"/>
  <c r="M481" i="1"/>
  <c r="M545" i="1"/>
  <c r="M609" i="1"/>
  <c r="M673" i="1"/>
  <c r="M737" i="1"/>
  <c r="M801" i="1"/>
  <c r="M865" i="1"/>
  <c r="M929" i="1"/>
  <c r="M993" i="1"/>
  <c r="M1057" i="1"/>
  <c r="M82" i="1"/>
  <c r="M146" i="1"/>
  <c r="M210" i="1"/>
  <c r="M274" i="1"/>
  <c r="M338" i="1"/>
  <c r="M402" i="1"/>
  <c r="M466" i="1"/>
  <c r="M530" i="1"/>
  <c r="M594" i="1"/>
  <c r="M658" i="1"/>
  <c r="M722" i="1"/>
  <c r="M786" i="1"/>
  <c r="M75" i="1"/>
  <c r="M139" i="1"/>
  <c r="M203" i="1"/>
  <c r="M267" i="1"/>
  <c r="M331" i="1"/>
  <c r="M395" i="1"/>
  <c r="M459" i="1"/>
  <c r="M523" i="1"/>
  <c r="M587" i="1"/>
  <c r="M651" i="1"/>
  <c r="M715" i="1"/>
  <c r="M779" i="1"/>
  <c r="M843" i="1"/>
  <c r="M907" i="1"/>
  <c r="M60" i="1"/>
  <c r="M124" i="1"/>
  <c r="M188" i="1"/>
  <c r="M252" i="1"/>
  <c r="M316" i="1"/>
  <c r="M380" i="1"/>
  <c r="M444" i="1"/>
  <c r="M508" i="1"/>
  <c r="M572" i="1"/>
  <c r="M636" i="1"/>
  <c r="M700" i="1"/>
  <c r="M764" i="1"/>
  <c r="M828" i="1"/>
  <c r="M892" i="1"/>
  <c r="M956" i="1"/>
  <c r="M1020" i="1"/>
  <c r="M1084" i="1"/>
  <c r="M1129" i="1"/>
  <c r="M1193" i="1"/>
  <c r="M1257" i="1"/>
  <c r="M1321" i="1"/>
  <c r="M1385" i="1"/>
  <c r="M1449" i="1"/>
  <c r="M1513" i="1"/>
  <c r="M1577" i="1"/>
  <c r="M1641" i="1"/>
  <c r="M1705" i="1"/>
  <c r="M1769" i="1"/>
  <c r="M858" i="1"/>
  <c r="M922" i="1"/>
  <c r="M986" i="1"/>
  <c r="M1050" i="1"/>
  <c r="M1114" i="1"/>
  <c r="M1178" i="1"/>
  <c r="M1242" i="1"/>
  <c r="M1306" i="1"/>
  <c r="M1370" i="1"/>
  <c r="M1434" i="1"/>
  <c r="M1498" i="1"/>
  <c r="M1562" i="1"/>
  <c r="M1626" i="1"/>
  <c r="M1690" i="1"/>
  <c r="M1754" i="1"/>
  <c r="M8" i="1"/>
  <c r="U8" i="1" s="1"/>
  <c r="M987" i="1"/>
  <c r="M1051" i="1"/>
  <c r="M1115" i="1"/>
  <c r="M1179" i="1"/>
  <c r="M1243" i="1"/>
  <c r="M1307" i="1"/>
  <c r="M1371" i="1"/>
  <c r="M1435" i="1"/>
  <c r="M1499" i="1"/>
  <c r="M1563" i="1"/>
  <c r="M1627" i="1"/>
  <c r="M1691" i="1"/>
  <c r="M1755" i="1"/>
  <c r="M632" i="1"/>
  <c r="M1140" i="1"/>
  <c r="M1204" i="1"/>
  <c r="M1268" i="1"/>
  <c r="M1332" i="1"/>
  <c r="M1396" i="1"/>
  <c r="M1460" i="1"/>
  <c r="M1524" i="1"/>
  <c r="M1588" i="1"/>
  <c r="M1652" i="1"/>
  <c r="M1716" i="1"/>
  <c r="M1780" i="1"/>
  <c r="M45" i="1"/>
  <c r="M109" i="1"/>
  <c r="M173" i="1"/>
  <c r="M237" i="1"/>
  <c r="M301" i="1"/>
  <c r="M365" i="1"/>
  <c r="M429" i="1"/>
  <c r="M493" i="1"/>
  <c r="M557" i="1"/>
  <c r="M621" i="1"/>
  <c r="M685" i="1"/>
  <c r="M749" i="1"/>
  <c r="M813" i="1"/>
  <c r="M877" i="1"/>
  <c r="M941" i="1"/>
  <c r="M1005" i="1"/>
  <c r="M1069" i="1"/>
  <c r="M1133" i="1"/>
  <c r="M1197" i="1"/>
  <c r="M1261" i="1"/>
  <c r="M1325" i="1"/>
  <c r="M1389" i="1"/>
  <c r="M1453" i="1"/>
  <c r="M1517" i="1"/>
  <c r="M1581" i="1"/>
  <c r="M1645" i="1"/>
  <c r="M1709" i="1"/>
  <c r="M1773" i="1"/>
  <c r="M38" i="1"/>
  <c r="M102" i="1"/>
  <c r="M166" i="1"/>
  <c r="M230" i="1"/>
  <c r="M294" i="1"/>
  <c r="M358" i="1"/>
  <c r="M422" i="1"/>
  <c r="M486" i="1"/>
  <c r="M550" i="1"/>
  <c r="M614" i="1"/>
  <c r="M678" i="1"/>
  <c r="M742" i="1"/>
  <c r="M806" i="1"/>
  <c r="M870" i="1"/>
  <c r="M934" i="1"/>
  <c r="M998" i="1"/>
  <c r="M1062" i="1"/>
  <c r="M1126" i="1"/>
  <c r="M1190" i="1"/>
  <c r="M1254" i="1"/>
  <c r="M1318" i="1"/>
  <c r="M1199" i="1"/>
  <c r="M1263" i="1"/>
  <c r="M1327" i="1"/>
  <c r="M1391" i="1"/>
  <c r="M1455" i="1"/>
  <c r="M1519" i="1"/>
  <c r="M1583" i="1"/>
  <c r="M1647" i="1"/>
  <c r="M1711" i="1"/>
  <c r="M1775" i="1"/>
  <c r="M1382" i="1"/>
  <c r="M1446" i="1"/>
  <c r="M1510" i="1"/>
  <c r="M1574" i="1"/>
  <c r="M1638" i="1"/>
  <c r="M1702" i="1"/>
  <c r="M1766" i="1"/>
  <c r="M824" i="1"/>
  <c r="M240" i="1"/>
  <c r="M496" i="1"/>
  <c r="M704" i="1"/>
  <c r="M984" i="1"/>
  <c r="M1368" i="1"/>
  <c r="M1496" i="1"/>
  <c r="M59" i="1"/>
  <c r="M263" i="1"/>
  <c r="M711" i="1"/>
  <c r="M1031" i="1"/>
  <c r="M185" i="1"/>
  <c r="M377" i="1"/>
  <c r="M633" i="1"/>
  <c r="M953" i="1"/>
  <c r="M234" i="1"/>
  <c r="M554" i="1"/>
  <c r="M810" i="1"/>
  <c r="M291" i="1"/>
  <c r="M611" i="1"/>
  <c r="M20" i="1"/>
  <c r="M340" i="1"/>
  <c r="M660" i="1"/>
  <c r="M980" i="1"/>
  <c r="M1281" i="1"/>
  <c r="M1537" i="1"/>
  <c r="M946" i="1"/>
  <c r="M1202" i="1"/>
  <c r="M1458" i="1"/>
  <c r="M1714" i="1"/>
  <c r="M1011" i="1"/>
  <c r="M1267" i="1"/>
  <c r="M1587" i="1"/>
  <c r="M1100" i="1"/>
  <c r="M1420" i="1"/>
  <c r="M1804" i="1"/>
  <c r="M261" i="1"/>
  <c r="M645" i="1"/>
  <c r="M837" i="1"/>
  <c r="M1157" i="1"/>
  <c r="M1477" i="1"/>
  <c r="M1733" i="1"/>
  <c r="M254" i="1"/>
  <c r="M638" i="1"/>
  <c r="M1086" i="1"/>
  <c r="M1726" i="1"/>
  <c r="M56" i="1"/>
  <c r="M312" i="1"/>
  <c r="M568" i="1"/>
  <c r="M864" i="1"/>
  <c r="M1184" i="1"/>
  <c r="M1440" i="1"/>
  <c r="M1696" i="1"/>
  <c r="M79" i="1"/>
  <c r="M335" i="1"/>
  <c r="M591" i="1"/>
  <c r="M783" i="1"/>
  <c r="M1167" i="1"/>
  <c r="M257" i="1"/>
  <c r="M513" i="1"/>
  <c r="M833" i="1"/>
  <c r="M50" i="1"/>
  <c r="M370" i="1"/>
  <c r="M690" i="1"/>
  <c r="M171" i="1"/>
  <c r="M491" i="1"/>
  <c r="M875" i="1"/>
  <c r="M284" i="1"/>
  <c r="M540" i="1"/>
  <c r="M796" i="1"/>
  <c r="M1097" i="1"/>
  <c r="M1417" i="1"/>
  <c r="M1801" i="1"/>
  <c r="M1018" i="1"/>
  <c r="M1402" i="1"/>
  <c r="M1722" i="1"/>
  <c r="M1083" i="1"/>
  <c r="M1467" i="1"/>
  <c r="M1659" i="1"/>
  <c r="M1236" i="1"/>
  <c r="M1492" i="1"/>
  <c r="M1748" i="1"/>
  <c r="M269" i="1"/>
  <c r="M461" i="1"/>
  <c r="M717" i="1"/>
  <c r="M973" i="1"/>
  <c r="M1165" i="1"/>
  <c r="M1421" i="1"/>
  <c r="M1741" i="1"/>
  <c r="M134" i="1"/>
  <c r="M326" i="1"/>
  <c r="M518" i="1"/>
  <c r="M710" i="1"/>
  <c r="M902" i="1"/>
  <c r="M1094" i="1"/>
  <c r="M1222" i="1"/>
  <c r="M1231" i="1"/>
  <c r="M1423" i="1"/>
  <c r="M1551" i="1"/>
  <c r="M1743" i="1"/>
  <c r="M1414" i="1"/>
  <c r="M1734" i="1"/>
  <c r="M32" i="1"/>
  <c r="M96" i="1"/>
  <c r="M160" i="1"/>
  <c r="M224" i="1"/>
  <c r="M288" i="1"/>
  <c r="M352" i="1"/>
  <c r="M416" i="1"/>
  <c r="M480" i="1"/>
  <c r="M544" i="1"/>
  <c r="M81" i="1"/>
  <c r="M608" i="1"/>
  <c r="M680" i="1"/>
  <c r="M752" i="1"/>
  <c r="M840" i="1"/>
  <c r="M904" i="1"/>
  <c r="M968" i="1"/>
  <c r="M1032" i="1"/>
  <c r="M1096" i="1"/>
  <c r="M1160" i="1"/>
  <c r="M1224" i="1"/>
  <c r="M1288" i="1"/>
  <c r="M1352" i="1"/>
  <c r="M1416" i="1"/>
  <c r="M1480" i="1"/>
  <c r="M1544" i="1"/>
  <c r="M1608" i="1"/>
  <c r="M1672" i="1"/>
  <c r="M1736" i="1"/>
  <c r="M1800" i="1"/>
  <c r="M43" i="1"/>
  <c r="M55" i="1"/>
  <c r="M119" i="1"/>
  <c r="M183" i="1"/>
  <c r="M247" i="1"/>
  <c r="M311" i="1"/>
  <c r="M375" i="1"/>
  <c r="M439" i="1"/>
  <c r="M503" i="1"/>
  <c r="M567" i="1"/>
  <c r="M631" i="1"/>
  <c r="M695" i="1"/>
  <c r="M759" i="1"/>
  <c r="M823" i="1"/>
  <c r="M887" i="1"/>
  <c r="M951" i="1"/>
  <c r="M1015" i="1"/>
  <c r="M1079" i="1"/>
  <c r="M1143" i="1"/>
  <c r="M105" i="1"/>
  <c r="M169" i="1"/>
  <c r="M233" i="1"/>
  <c r="M297" i="1"/>
  <c r="M361" i="1"/>
  <c r="M425" i="1"/>
  <c r="M489" i="1"/>
  <c r="M553" i="1"/>
  <c r="M617" i="1"/>
  <c r="M681" i="1"/>
  <c r="M745" i="1"/>
  <c r="M809" i="1"/>
  <c r="M873" i="1"/>
  <c r="M937" i="1"/>
  <c r="M1001" i="1"/>
  <c r="M1065" i="1"/>
  <c r="M90" i="1"/>
  <c r="M154" i="1"/>
  <c r="M218" i="1"/>
  <c r="M282" i="1"/>
  <c r="M346" i="1"/>
  <c r="M410" i="1"/>
  <c r="M474" i="1"/>
  <c r="M538" i="1"/>
  <c r="M602" i="1"/>
  <c r="M666" i="1"/>
  <c r="M730" i="1"/>
  <c r="M794" i="1"/>
  <c r="M83" i="1"/>
  <c r="M147" i="1"/>
  <c r="M211" i="1"/>
  <c r="M275" i="1"/>
  <c r="M339" i="1"/>
  <c r="M403" i="1"/>
  <c r="M467" i="1"/>
  <c r="M531" i="1"/>
  <c r="M595" i="1"/>
  <c r="M659" i="1"/>
  <c r="M723" i="1"/>
  <c r="M787" i="1"/>
  <c r="M851" i="1"/>
  <c r="M915" i="1"/>
  <c r="M68" i="1"/>
  <c r="M132" i="1"/>
  <c r="M196" i="1"/>
  <c r="M260" i="1"/>
  <c r="M324" i="1"/>
  <c r="M388" i="1"/>
  <c r="M452" i="1"/>
  <c r="M516" i="1"/>
  <c r="M580" i="1"/>
  <c r="M644" i="1"/>
  <c r="M708" i="1"/>
  <c r="M772" i="1"/>
  <c r="M836" i="1"/>
  <c r="M900" i="1"/>
  <c r="M964" i="1"/>
  <c r="M1028" i="1"/>
  <c r="M1073" i="1"/>
  <c r="M1137" i="1"/>
  <c r="M1201" i="1"/>
  <c r="M1265" i="1"/>
  <c r="M1329" i="1"/>
  <c r="M1393" i="1"/>
  <c r="M1457" i="1"/>
  <c r="M1521" i="1"/>
  <c r="M1585" i="1"/>
  <c r="M1649" i="1"/>
  <c r="M1713" i="1"/>
  <c r="M1777" i="1"/>
  <c r="M866" i="1"/>
  <c r="M930" i="1"/>
  <c r="M994" i="1"/>
  <c r="M1058" i="1"/>
  <c r="M1122" i="1"/>
  <c r="M1186" i="1"/>
  <c r="M1250" i="1"/>
  <c r="M1314" i="1"/>
  <c r="M1378" i="1"/>
  <c r="M1442" i="1"/>
  <c r="M1506" i="1"/>
  <c r="M1570" i="1"/>
  <c r="M1634" i="1"/>
  <c r="M1698" i="1"/>
  <c r="M1762" i="1"/>
  <c r="M931" i="1"/>
  <c r="M995" i="1"/>
  <c r="M1059" i="1"/>
  <c r="M1123" i="1"/>
  <c r="M1187" i="1"/>
  <c r="M1251" i="1"/>
  <c r="M1315" i="1"/>
  <c r="M1379" i="1"/>
  <c r="M1443" i="1"/>
  <c r="M1507" i="1"/>
  <c r="M1571" i="1"/>
  <c r="M1635" i="1"/>
  <c r="M1699" i="1"/>
  <c r="M1763" i="1"/>
  <c r="M696" i="1"/>
  <c r="M1148" i="1"/>
  <c r="M1212" i="1"/>
  <c r="M1276" i="1"/>
  <c r="M1340" i="1"/>
  <c r="M1404" i="1"/>
  <c r="M1468" i="1"/>
  <c r="M1532" i="1"/>
  <c r="M1596" i="1"/>
  <c r="M1660" i="1"/>
  <c r="M1724" i="1"/>
  <c r="M1788" i="1"/>
  <c r="M53" i="1"/>
  <c r="M117" i="1"/>
  <c r="M181" i="1"/>
  <c r="M245" i="1"/>
  <c r="M309" i="1"/>
  <c r="M373" i="1"/>
  <c r="M437" i="1"/>
  <c r="M501" i="1"/>
  <c r="M565" i="1"/>
  <c r="M629" i="1"/>
  <c r="M693" i="1"/>
  <c r="M757" i="1"/>
  <c r="M821" i="1"/>
  <c r="M885" i="1"/>
  <c r="M949" i="1"/>
  <c r="M1013" i="1"/>
  <c r="M1077" i="1"/>
  <c r="M1141" i="1"/>
  <c r="M1205" i="1"/>
  <c r="M1269" i="1"/>
  <c r="M1333" i="1"/>
  <c r="M1397" i="1"/>
  <c r="M1461" i="1"/>
  <c r="M1525" i="1"/>
  <c r="M1589" i="1"/>
  <c r="M1653" i="1"/>
  <c r="M1717" i="1"/>
  <c r="M1781" i="1"/>
  <c r="M46" i="1"/>
  <c r="M110" i="1"/>
  <c r="M174" i="1"/>
  <c r="M238" i="1"/>
  <c r="M302" i="1"/>
  <c r="M366" i="1"/>
  <c r="M430" i="1"/>
  <c r="M494" i="1"/>
  <c r="M558" i="1"/>
  <c r="M622" i="1"/>
  <c r="M686" i="1"/>
  <c r="M750" i="1"/>
  <c r="M814" i="1"/>
  <c r="M878" i="1"/>
  <c r="M942" i="1"/>
  <c r="M1006" i="1"/>
  <c r="M1070" i="1"/>
  <c r="M1134" i="1"/>
  <c r="M1198" i="1"/>
  <c r="M1262" i="1"/>
  <c r="M1326" i="1"/>
  <c r="M1207" i="1"/>
  <c r="M1271" i="1"/>
  <c r="M1335" i="1"/>
  <c r="M1399" i="1"/>
  <c r="M1463" i="1"/>
  <c r="M1527" i="1"/>
  <c r="M1591" i="1"/>
  <c r="M1655" i="1"/>
  <c r="M1719" i="1"/>
  <c r="M1783" i="1"/>
  <c r="M1390" i="1"/>
  <c r="M1454" i="1"/>
  <c r="M1518" i="1"/>
  <c r="M1582" i="1"/>
  <c r="M1646" i="1"/>
  <c r="M1710" i="1"/>
  <c r="M1774" i="1"/>
  <c r="M48" i="1"/>
  <c r="M368" i="1"/>
  <c r="M776" i="1"/>
  <c r="M1112" i="1"/>
  <c r="M1560" i="1"/>
  <c r="M135" i="1"/>
  <c r="M519" i="1"/>
  <c r="M839" i="1"/>
  <c r="M1159" i="1"/>
  <c r="M441" i="1"/>
  <c r="M761" i="1"/>
  <c r="M106" i="1"/>
  <c r="M426" i="1"/>
  <c r="M682" i="1"/>
  <c r="M227" i="1"/>
  <c r="M483" i="1"/>
  <c r="M803" i="1"/>
  <c r="M276" i="1"/>
  <c r="M468" i="1"/>
  <c r="M788" i="1"/>
  <c r="M1044" i="1"/>
  <c r="M1217" i="1"/>
  <c r="M1409" i="1"/>
  <c r="M1665" i="1"/>
  <c r="M1793" i="1"/>
  <c r="M1074" i="1"/>
  <c r="M1394" i="1"/>
  <c r="M1522" i="1"/>
  <c r="M1778" i="1"/>
  <c r="M1139" i="1"/>
  <c r="M1331" i="1"/>
  <c r="M1523" i="1"/>
  <c r="M1779" i="1"/>
  <c r="M1228" i="1"/>
  <c r="M1484" i="1"/>
  <c r="M1676" i="1"/>
  <c r="M69" i="1"/>
  <c r="M325" i="1"/>
  <c r="M709" i="1"/>
  <c r="M965" i="1"/>
  <c r="M1093" i="1"/>
  <c r="M1413" i="1"/>
  <c r="M1541" i="1"/>
  <c r="M1797" i="1"/>
  <c r="M318" i="1"/>
  <c r="M510" i="1"/>
  <c r="M702" i="1"/>
  <c r="M830" i="1"/>
  <c r="M958" i="1"/>
  <c r="M1150" i="1"/>
  <c r="M1278" i="1"/>
  <c r="M1223" i="1"/>
  <c r="M1351" i="1"/>
  <c r="M1479" i="1"/>
  <c r="M1607" i="1"/>
  <c r="M1735" i="1"/>
  <c r="M1406" i="1"/>
  <c r="M1534" i="1"/>
  <c r="M1662" i="1"/>
  <c r="M120" i="1"/>
  <c r="M376" i="1"/>
  <c r="M640" i="1"/>
  <c r="M992" i="1"/>
  <c r="M1376" i="1"/>
  <c r="M1760" i="1"/>
  <c r="M207" i="1"/>
  <c r="M527" i="1"/>
  <c r="M847" i="1"/>
  <c r="M193" i="1"/>
  <c r="M577" i="1"/>
  <c r="M897" i="1"/>
  <c r="M178" i="1"/>
  <c r="M434" i="1"/>
  <c r="M754" i="1"/>
  <c r="M299" i="1"/>
  <c r="M555" i="1"/>
  <c r="M28" i="1"/>
  <c r="M412" i="1"/>
  <c r="M732" i="1"/>
  <c r="M1052" i="1"/>
  <c r="M1353" i="1"/>
  <c r="M1609" i="1"/>
  <c r="M954" i="1"/>
  <c r="M1210" i="1"/>
  <c r="M1466" i="1"/>
  <c r="M1786" i="1"/>
  <c r="M1211" i="1"/>
  <c r="M1403" i="1"/>
  <c r="M1723" i="1"/>
  <c r="M1300" i="1"/>
  <c r="M1620" i="1"/>
  <c r="M12" i="1"/>
  <c r="M333" i="1"/>
  <c r="M589" i="1"/>
  <c r="M781" i="1"/>
  <c r="M1037" i="1"/>
  <c r="M1293" i="1"/>
  <c r="M1613" i="1"/>
  <c r="M1805" i="1"/>
  <c r="M262" i="1"/>
  <c r="M582" i="1"/>
  <c r="M838" i="1"/>
  <c r="M1030" i="1"/>
  <c r="M1286" i="1"/>
  <c r="M1359" i="1"/>
  <c r="M1679" i="1"/>
  <c r="M1798" i="1"/>
  <c r="M40" i="1"/>
  <c r="M104" i="1"/>
  <c r="M168" i="1"/>
  <c r="M232" i="1"/>
  <c r="M296" i="1"/>
  <c r="M360" i="1"/>
  <c r="M424" i="1"/>
  <c r="M488" i="1"/>
  <c r="M552" i="1"/>
  <c r="M24" i="1"/>
  <c r="M616" i="1"/>
  <c r="M688" i="1"/>
  <c r="M768" i="1"/>
  <c r="M848" i="1"/>
  <c r="M912" i="1"/>
  <c r="M976" i="1"/>
  <c r="M1040" i="1"/>
  <c r="M1104" i="1"/>
  <c r="M1168" i="1"/>
  <c r="M1232" i="1"/>
  <c r="M1296" i="1"/>
  <c r="M1360" i="1"/>
  <c r="M1424" i="1"/>
  <c r="M1488" i="1"/>
  <c r="M1552" i="1"/>
  <c r="M1616" i="1"/>
  <c r="M1680" i="1"/>
  <c r="M1744" i="1"/>
  <c r="M1808" i="1"/>
  <c r="M51" i="1"/>
  <c r="M63" i="1"/>
  <c r="M127" i="1"/>
  <c r="M191" i="1"/>
  <c r="M255" i="1"/>
  <c r="M319" i="1"/>
  <c r="M383" i="1"/>
  <c r="M447" i="1"/>
  <c r="M511" i="1"/>
  <c r="M575" i="1"/>
  <c r="M639" i="1"/>
  <c r="M703" i="1"/>
  <c r="M767" i="1"/>
  <c r="M831" i="1"/>
  <c r="M895" i="1"/>
  <c r="M959" i="1"/>
  <c r="M1023" i="1"/>
  <c r="M1087" i="1"/>
  <c r="M1151" i="1"/>
  <c r="M113" i="1"/>
  <c r="M177" i="1"/>
  <c r="M241" i="1"/>
  <c r="M305" i="1"/>
  <c r="M369" i="1"/>
  <c r="M433" i="1"/>
  <c r="M497" i="1"/>
  <c r="M561" i="1"/>
  <c r="M625" i="1"/>
  <c r="M689" i="1"/>
  <c r="M753" i="1"/>
  <c r="M817" i="1"/>
  <c r="M881" i="1"/>
  <c r="M945" i="1"/>
  <c r="M1009" i="1"/>
  <c r="M34" i="1"/>
  <c r="M98" i="1"/>
  <c r="M162" i="1"/>
  <c r="M226" i="1"/>
  <c r="M290" i="1"/>
  <c r="M354" i="1"/>
  <c r="M418" i="1"/>
  <c r="M482" i="1"/>
  <c r="M546" i="1"/>
  <c r="M610" i="1"/>
  <c r="M674" i="1"/>
  <c r="M738" i="1"/>
  <c r="M802" i="1"/>
  <c r="M91" i="1"/>
  <c r="M155" i="1"/>
  <c r="M219" i="1"/>
  <c r="M283" i="1"/>
  <c r="M347" i="1"/>
  <c r="M411" i="1"/>
  <c r="M475" i="1"/>
  <c r="M539" i="1"/>
  <c r="M603" i="1"/>
  <c r="M667" i="1"/>
  <c r="M731" i="1"/>
  <c r="M795" i="1"/>
  <c r="M859" i="1"/>
  <c r="M923" i="1"/>
  <c r="M76" i="1"/>
  <c r="M140" i="1"/>
  <c r="M204" i="1"/>
  <c r="M268" i="1"/>
  <c r="M332" i="1"/>
  <c r="M396" i="1"/>
  <c r="M460" i="1"/>
  <c r="M524" i="1"/>
  <c r="M588" i="1"/>
  <c r="M652" i="1"/>
  <c r="M716" i="1"/>
  <c r="M780" i="1"/>
  <c r="M844" i="1"/>
  <c r="M908" i="1"/>
  <c r="M972" i="1"/>
  <c r="M1036" i="1"/>
  <c r="M1081" i="1"/>
  <c r="M1145" i="1"/>
  <c r="M1209" i="1"/>
  <c r="M1273" i="1"/>
  <c r="M1337" i="1"/>
  <c r="M1401" i="1"/>
  <c r="M1465" i="1"/>
  <c r="M1529" i="1"/>
  <c r="M1593" i="1"/>
  <c r="M1657" i="1"/>
  <c r="M1721" i="1"/>
  <c r="M1785" i="1"/>
  <c r="M874" i="1"/>
  <c r="M938" i="1"/>
  <c r="M1002" i="1"/>
  <c r="M1066" i="1"/>
  <c r="M1130" i="1"/>
  <c r="M1194" i="1"/>
  <c r="M1258" i="1"/>
  <c r="M1322" i="1"/>
  <c r="M1386" i="1"/>
  <c r="M1450" i="1"/>
  <c r="M1514" i="1"/>
  <c r="M1578" i="1"/>
  <c r="M1642" i="1"/>
  <c r="M1706" i="1"/>
  <c r="M1770" i="1"/>
  <c r="M939" i="1"/>
  <c r="M1003" i="1"/>
  <c r="M1067" i="1"/>
  <c r="M1131" i="1"/>
  <c r="M1195" i="1"/>
  <c r="M1259" i="1"/>
  <c r="M1323" i="1"/>
  <c r="M1387" i="1"/>
  <c r="M1451" i="1"/>
  <c r="M1515" i="1"/>
  <c r="M1579" i="1"/>
  <c r="M1643" i="1"/>
  <c r="M1707" i="1"/>
  <c r="M1771" i="1"/>
  <c r="M1092" i="1"/>
  <c r="M1156" i="1"/>
  <c r="M1220" i="1"/>
  <c r="M1284" i="1"/>
  <c r="M1348" i="1"/>
  <c r="M1412" i="1"/>
  <c r="M1476" i="1"/>
  <c r="M1540" i="1"/>
  <c r="M1604" i="1"/>
  <c r="M1668" i="1"/>
  <c r="M1732" i="1"/>
  <c r="M1796" i="1"/>
  <c r="M61" i="1"/>
  <c r="M125" i="1"/>
  <c r="M189" i="1"/>
  <c r="M253" i="1"/>
  <c r="M317" i="1"/>
  <c r="M381" i="1"/>
  <c r="M445" i="1"/>
  <c r="M509" i="1"/>
  <c r="M573" i="1"/>
  <c r="M637" i="1"/>
  <c r="M701" i="1"/>
  <c r="M765" i="1"/>
  <c r="M829" i="1"/>
  <c r="M893" i="1"/>
  <c r="M957" i="1"/>
  <c r="M1021" i="1"/>
  <c r="M1085" i="1"/>
  <c r="M1149" i="1"/>
  <c r="M1213" i="1"/>
  <c r="M1277" i="1"/>
  <c r="M1341" i="1"/>
  <c r="M1405" i="1"/>
  <c r="M1469" i="1"/>
  <c r="M1533" i="1"/>
  <c r="M1597" i="1"/>
  <c r="M1661" i="1"/>
  <c r="M1725" i="1"/>
  <c r="M1789" i="1"/>
  <c r="M54" i="1"/>
  <c r="M118" i="1"/>
  <c r="M182" i="1"/>
  <c r="M246" i="1"/>
  <c r="M310" i="1"/>
  <c r="M374" i="1"/>
  <c r="M438" i="1"/>
  <c r="M502" i="1"/>
  <c r="M566" i="1"/>
  <c r="M630" i="1"/>
  <c r="M694" i="1"/>
  <c r="M758" i="1"/>
  <c r="M822" i="1"/>
  <c r="M886" i="1"/>
  <c r="M950" i="1"/>
  <c r="M1014" i="1"/>
  <c r="M1078" i="1"/>
  <c r="M1142" i="1"/>
  <c r="M1206" i="1"/>
  <c r="M1270" i="1"/>
  <c r="M1334" i="1"/>
  <c r="M1215" i="1"/>
  <c r="M1279" i="1"/>
  <c r="M1343" i="1"/>
  <c r="M1407" i="1"/>
  <c r="M1471" i="1"/>
  <c r="M1535" i="1"/>
  <c r="M1599" i="1"/>
  <c r="M1663" i="1"/>
  <c r="M1727" i="1"/>
  <c r="M1791" i="1"/>
  <c r="M1398" i="1"/>
  <c r="M1462" i="1"/>
  <c r="M1526" i="1"/>
  <c r="M1590" i="1"/>
  <c r="M1654" i="1"/>
  <c r="M1718" i="1"/>
  <c r="M1782" i="1"/>
  <c r="AZ17" i="1"/>
  <c r="AX21" i="1"/>
  <c r="BB17" i="1"/>
  <c r="BC17" i="1"/>
  <c r="AY21" i="1"/>
  <c r="BB18" i="1"/>
  <c r="BC18" i="1"/>
  <c r="BB20" i="1"/>
  <c r="BC20" i="1"/>
  <c r="BC19" i="1"/>
  <c r="BB19" i="1"/>
  <c r="AB13" i="1" l="1"/>
  <c r="AB14" i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AB536" i="1" s="1"/>
  <c r="AB537" i="1" s="1"/>
  <c r="AB538" i="1" s="1"/>
  <c r="AB539" i="1" s="1"/>
  <c r="AB540" i="1" s="1"/>
  <c r="AB541" i="1" s="1"/>
  <c r="AB542" i="1" s="1"/>
  <c r="AB543" i="1" s="1"/>
  <c r="AB544" i="1" s="1"/>
  <c r="AB545" i="1" s="1"/>
  <c r="AB546" i="1" s="1"/>
  <c r="AB547" i="1" s="1"/>
  <c r="AB548" i="1" s="1"/>
  <c r="AB549" i="1" s="1"/>
  <c r="AB550" i="1" s="1"/>
  <c r="AB551" i="1" s="1"/>
  <c r="AB552" i="1" s="1"/>
  <c r="AB553" i="1" s="1"/>
  <c r="AB554" i="1" s="1"/>
  <c r="AB555" i="1" s="1"/>
  <c r="AB556" i="1" s="1"/>
  <c r="AB557" i="1" s="1"/>
  <c r="AB558" i="1" s="1"/>
  <c r="AB559" i="1" s="1"/>
  <c r="AB560" i="1" s="1"/>
  <c r="AB561" i="1" s="1"/>
  <c r="AB562" i="1" s="1"/>
  <c r="AB563" i="1" s="1"/>
  <c r="AB564" i="1" s="1"/>
  <c r="AB565" i="1" s="1"/>
  <c r="AB566" i="1" s="1"/>
  <c r="AB567" i="1" s="1"/>
  <c r="AB568" i="1" s="1"/>
  <c r="AB569" i="1" s="1"/>
  <c r="AB570" i="1" s="1"/>
  <c r="AB571" i="1" s="1"/>
  <c r="AB572" i="1" s="1"/>
  <c r="AB573" i="1" s="1"/>
  <c r="AB574" i="1" s="1"/>
  <c r="AB575" i="1" s="1"/>
  <c r="AB576" i="1" s="1"/>
  <c r="AB577" i="1" s="1"/>
  <c r="AB578" i="1" s="1"/>
  <c r="AB579" i="1" s="1"/>
  <c r="AB580" i="1" s="1"/>
  <c r="AB581" i="1" s="1"/>
  <c r="AB582" i="1" s="1"/>
  <c r="AB583" i="1" s="1"/>
  <c r="AB584" i="1" s="1"/>
  <c r="AB585" i="1" s="1"/>
  <c r="AB586" i="1" s="1"/>
  <c r="AB587" i="1" s="1"/>
  <c r="AB588" i="1" s="1"/>
  <c r="AB589" i="1" s="1"/>
  <c r="AB590" i="1" s="1"/>
  <c r="AB591" i="1" s="1"/>
  <c r="AB592" i="1" s="1"/>
  <c r="AB593" i="1" s="1"/>
  <c r="AB594" i="1" s="1"/>
  <c r="AB595" i="1" s="1"/>
  <c r="AB596" i="1" s="1"/>
  <c r="AB597" i="1" s="1"/>
  <c r="AB598" i="1" s="1"/>
  <c r="AA14" i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63" i="1" s="1"/>
  <c r="AA264" i="1" s="1"/>
  <c r="AA265" i="1" s="1"/>
  <c r="AA267" i="1" s="1"/>
  <c r="AA268" i="1" s="1"/>
  <c r="AA269" i="1" s="1"/>
  <c r="AA270" i="1" s="1"/>
  <c r="AA271" i="1" s="1"/>
  <c r="AA272" i="1" s="1"/>
  <c r="AA273" i="1" s="1"/>
  <c r="AA274" i="1" s="1"/>
  <c r="AA275" i="1" s="1"/>
  <c r="AA276" i="1" s="1"/>
  <c r="AA277" i="1" s="1"/>
  <c r="AA278" i="1" s="1"/>
  <c r="AA279" i="1" s="1"/>
  <c r="AA280" i="1" s="1"/>
  <c r="AA281" i="1" s="1"/>
  <c r="AA282" i="1" s="1"/>
  <c r="AA283" i="1" s="1"/>
  <c r="AA284" i="1" s="1"/>
  <c r="AA285" i="1" s="1"/>
  <c r="AA286" i="1" s="1"/>
  <c r="AA287" i="1" s="1"/>
  <c r="AA288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6" i="1" s="1"/>
  <c r="AA347" i="1" s="1"/>
  <c r="AA348" i="1" s="1"/>
  <c r="AA349" i="1" s="1"/>
  <c r="AA350" i="1" s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A415" i="1" s="1"/>
  <c r="AA416" i="1" s="1"/>
  <c r="AA417" i="1" s="1"/>
  <c r="AA418" i="1" s="1"/>
  <c r="AA420" i="1" s="1"/>
  <c r="AA421" i="1" s="1"/>
  <c r="AA422" i="1" s="1"/>
  <c r="AA423" i="1" s="1"/>
  <c r="AA424" i="1" s="1"/>
  <c r="AA425" i="1" s="1"/>
  <c r="AA426" i="1" s="1"/>
  <c r="AA427" i="1" s="1"/>
  <c r="AA428" i="1" s="1"/>
  <c r="AA429" i="1" s="1"/>
  <c r="AA430" i="1" s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4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  <c r="AA507" i="1" s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AA553" i="1" s="1"/>
  <c r="AA554" i="1" s="1"/>
  <c r="AA555" i="1" s="1"/>
  <c r="AA556" i="1" s="1"/>
  <c r="AA557" i="1" s="1"/>
  <c r="AA558" i="1" s="1"/>
  <c r="AA559" i="1" s="1"/>
  <c r="AA560" i="1" s="1"/>
  <c r="AA561" i="1" s="1"/>
  <c r="AA562" i="1" s="1"/>
  <c r="AA563" i="1" s="1"/>
  <c r="AA565" i="1" s="1"/>
  <c r="AA566" i="1" s="1"/>
  <c r="AA567" i="1" s="1"/>
  <c r="AA568" i="1" s="1"/>
  <c r="AA569" i="1" s="1"/>
  <c r="AA570" i="1" s="1"/>
  <c r="AA571" i="1" s="1"/>
  <c r="AA572" i="1" s="1"/>
  <c r="AA573" i="1" s="1"/>
  <c r="AA574" i="1" s="1"/>
  <c r="AA576" i="1" s="1"/>
  <c r="AA577" i="1" s="1"/>
  <c r="AA578" i="1" s="1"/>
  <c r="AA579" i="1" s="1"/>
  <c r="AA580" i="1" s="1"/>
  <c r="AA581" i="1" s="1"/>
  <c r="AA582" i="1" s="1"/>
  <c r="AA583" i="1" s="1"/>
  <c r="AA584" i="1" s="1"/>
  <c r="AA585" i="1" s="1"/>
  <c r="AA586" i="1" s="1"/>
  <c r="AA587" i="1" s="1"/>
  <c r="AA588" i="1" s="1"/>
  <c r="AA589" i="1" s="1"/>
  <c r="AA590" i="1" s="1"/>
  <c r="AA591" i="1" s="1"/>
  <c r="AA592" i="1" s="1"/>
  <c r="AA593" i="1" s="1"/>
  <c r="AA594" i="1" s="1"/>
  <c r="AA595" i="1" s="1"/>
  <c r="AA596" i="1" s="1"/>
  <c r="AA597" i="1" s="1"/>
  <c r="AA598" i="1" s="1"/>
  <c r="AA599" i="1" s="1"/>
  <c r="AA600" i="1" s="1"/>
  <c r="AA601" i="1" s="1"/>
  <c r="AA602" i="1" s="1"/>
  <c r="AA603" i="1" s="1"/>
  <c r="AA604" i="1" s="1"/>
  <c r="AA605" i="1" s="1"/>
  <c r="AA606" i="1" s="1"/>
  <c r="AA607" i="1" s="1"/>
  <c r="AA608" i="1" s="1"/>
  <c r="AA609" i="1" s="1"/>
  <c r="AA610" i="1" s="1"/>
  <c r="AA611" i="1" s="1"/>
  <c r="AA612" i="1" s="1"/>
  <c r="AA613" i="1" s="1"/>
  <c r="AA614" i="1" s="1"/>
  <c r="AA615" i="1" s="1"/>
  <c r="AA616" i="1" s="1"/>
  <c r="AA617" i="1" s="1"/>
  <c r="AA618" i="1" s="1"/>
  <c r="AA619" i="1" s="1"/>
  <c r="AA620" i="1" s="1"/>
  <c r="AA621" i="1" s="1"/>
  <c r="AA622" i="1" s="1"/>
  <c r="AA623" i="1" s="1"/>
  <c r="AA624" i="1" s="1"/>
  <c r="AA625" i="1" s="1"/>
  <c r="AA626" i="1" s="1"/>
  <c r="AA627" i="1" s="1"/>
  <c r="AA628" i="1" s="1"/>
  <c r="AA629" i="1" s="1"/>
  <c r="AA630" i="1" s="1"/>
  <c r="AA632" i="1" s="1"/>
  <c r="AA633" i="1" s="1"/>
  <c r="AA634" i="1" s="1"/>
  <c r="AA635" i="1" s="1"/>
  <c r="AA636" i="1" s="1"/>
  <c r="AA637" i="1" s="1"/>
  <c r="AA638" i="1" s="1"/>
  <c r="AA639" i="1" s="1"/>
  <c r="AA640" i="1" s="1"/>
  <c r="AA641" i="1" s="1"/>
  <c r="AA642" i="1" s="1"/>
  <c r="AA643" i="1" s="1"/>
  <c r="AA644" i="1" s="1"/>
  <c r="AA645" i="1" s="1"/>
  <c r="AA646" i="1" s="1"/>
  <c r="AA647" i="1" s="1"/>
  <c r="AA648" i="1" s="1"/>
  <c r="AA650" i="1" s="1"/>
  <c r="AA651" i="1" s="1"/>
  <c r="AA652" i="1" s="1"/>
  <c r="AA653" i="1" s="1"/>
  <c r="AA654" i="1" s="1"/>
  <c r="AA655" i="1" s="1"/>
  <c r="AA656" i="1" s="1"/>
  <c r="AA657" i="1" s="1"/>
  <c r="AA658" i="1" s="1"/>
  <c r="AA659" i="1" s="1"/>
  <c r="AA660" i="1" s="1"/>
  <c r="AA661" i="1" s="1"/>
  <c r="AA662" i="1" s="1"/>
  <c r="AA663" i="1" s="1"/>
  <c r="AA664" i="1" s="1"/>
  <c r="AA665" i="1" s="1"/>
  <c r="AA666" i="1" s="1"/>
  <c r="AA667" i="1" s="1"/>
  <c r="AA668" i="1" s="1"/>
  <c r="AA669" i="1" s="1"/>
  <c r="AA670" i="1" s="1"/>
  <c r="AA671" i="1" s="1"/>
  <c r="AA672" i="1" s="1"/>
  <c r="AA673" i="1" s="1"/>
  <c r="AA675" i="1" s="1"/>
  <c r="AA676" i="1" s="1"/>
  <c r="AA677" i="1" s="1"/>
  <c r="AA678" i="1" s="1"/>
  <c r="AA679" i="1" s="1"/>
  <c r="AA680" i="1" s="1"/>
  <c r="AA681" i="1" s="1"/>
  <c r="AA682" i="1" s="1"/>
  <c r="AA683" i="1" s="1"/>
  <c r="AA684" i="1" s="1"/>
  <c r="AA685" i="1" s="1"/>
  <c r="AA686" i="1" s="1"/>
  <c r="AA687" i="1" s="1"/>
  <c r="AA688" i="1" s="1"/>
  <c r="AA689" i="1" s="1"/>
  <c r="AA690" i="1" s="1"/>
  <c r="AA691" i="1" s="1"/>
  <c r="AA692" i="1" s="1"/>
  <c r="AA694" i="1" s="1"/>
  <c r="AA695" i="1" s="1"/>
  <c r="AA696" i="1" s="1"/>
  <c r="AA697" i="1" s="1"/>
  <c r="AA698" i="1" s="1"/>
  <c r="AA699" i="1" s="1"/>
  <c r="AA700" i="1" s="1"/>
  <c r="AA701" i="1" s="1"/>
  <c r="AA702" i="1" s="1"/>
  <c r="AA703" i="1" s="1"/>
  <c r="AA704" i="1" s="1"/>
  <c r="AA705" i="1" s="1"/>
  <c r="AA706" i="1" s="1"/>
  <c r="AA707" i="1" s="1"/>
  <c r="AA708" i="1" s="1"/>
  <c r="AA709" i="1" s="1"/>
  <c r="AA710" i="1" s="1"/>
  <c r="AA711" i="1" s="1"/>
  <c r="AA712" i="1" s="1"/>
  <c r="AA713" i="1" s="1"/>
  <c r="AA714" i="1" s="1"/>
  <c r="AA715" i="1" s="1"/>
  <c r="AA716" i="1" s="1"/>
  <c r="AA718" i="1" s="1"/>
  <c r="AA719" i="1" s="1"/>
  <c r="AA720" i="1" s="1"/>
  <c r="AA721" i="1" s="1"/>
  <c r="AA722" i="1" s="1"/>
  <c r="AA723" i="1" s="1"/>
  <c r="AA724" i="1" s="1"/>
  <c r="AA725" i="1" s="1"/>
  <c r="AA727" i="1" s="1"/>
  <c r="AA728" i="1" s="1"/>
  <c r="AA729" i="1" s="1"/>
  <c r="AA730" i="1" s="1"/>
  <c r="AA731" i="1" s="1"/>
  <c r="AA732" i="1" s="1"/>
  <c r="AA733" i="1" s="1"/>
  <c r="AA734" i="1" s="1"/>
  <c r="AA735" i="1" s="1"/>
  <c r="AA736" i="1" s="1"/>
  <c r="AA737" i="1" s="1"/>
  <c r="AA738" i="1" s="1"/>
  <c r="AA739" i="1" s="1"/>
  <c r="AA740" i="1" s="1"/>
  <c r="AA741" i="1" s="1"/>
  <c r="AA742" i="1" s="1"/>
  <c r="AA743" i="1" s="1"/>
  <c r="AA744" i="1" s="1"/>
  <c r="AA745" i="1" s="1"/>
  <c r="AA746" i="1" s="1"/>
  <c r="AA747" i="1" s="1"/>
  <c r="AA748" i="1" s="1"/>
  <c r="AA749" i="1" s="1"/>
  <c r="AA750" i="1" s="1"/>
  <c r="AA751" i="1" s="1"/>
  <c r="AA752" i="1" s="1"/>
  <c r="AA753" i="1" s="1"/>
  <c r="AA754" i="1" s="1"/>
  <c r="AA755" i="1" s="1"/>
  <c r="AA756" i="1" s="1"/>
  <c r="AA757" i="1" s="1"/>
  <c r="AA758" i="1" s="1"/>
  <c r="AA759" i="1" s="1"/>
  <c r="AA760" i="1" s="1"/>
  <c r="AA761" i="1" s="1"/>
  <c r="AA762" i="1" s="1"/>
  <c r="AA763" i="1" s="1"/>
  <c r="AA764" i="1" s="1"/>
  <c r="AA765" i="1" s="1"/>
  <c r="AA766" i="1" s="1"/>
  <c r="AA767" i="1" s="1"/>
  <c r="AA768" i="1" s="1"/>
  <c r="AA769" i="1" s="1"/>
  <c r="AA770" i="1" s="1"/>
  <c r="AA771" i="1" s="1"/>
  <c r="AA772" i="1" s="1"/>
  <c r="AA774" i="1" s="1"/>
  <c r="AA775" i="1" s="1"/>
  <c r="AA776" i="1" s="1"/>
  <c r="AA777" i="1" s="1"/>
  <c r="AA778" i="1" s="1"/>
  <c r="AA779" i="1" s="1"/>
  <c r="AA780" i="1" s="1"/>
  <c r="AA781" i="1" s="1"/>
  <c r="AA782" i="1" s="1"/>
  <c r="AA783" i="1" s="1"/>
  <c r="AA784" i="1" s="1"/>
  <c r="AA785" i="1" s="1"/>
  <c r="AA786" i="1" s="1"/>
  <c r="AA787" i="1" s="1"/>
  <c r="AA788" i="1" s="1"/>
  <c r="AA789" i="1" s="1"/>
  <c r="AA790" i="1" s="1"/>
  <c r="AA791" i="1" s="1"/>
  <c r="AA792" i="1" s="1"/>
  <c r="AA793" i="1" s="1"/>
  <c r="AA794" i="1" s="1"/>
  <c r="AA795" i="1" s="1"/>
  <c r="AA796" i="1" s="1"/>
  <c r="AA797" i="1" s="1"/>
  <c r="AA798" i="1" s="1"/>
  <c r="AA799" i="1" s="1"/>
  <c r="AA800" i="1" s="1"/>
  <c r="AA801" i="1" s="1"/>
  <c r="AA802" i="1" s="1"/>
  <c r="AA803" i="1" s="1"/>
  <c r="AA804" i="1" s="1"/>
  <c r="AA805" i="1" s="1"/>
  <c r="AA806" i="1" s="1"/>
  <c r="AA807" i="1" s="1"/>
  <c r="AA808" i="1" s="1"/>
  <c r="AA810" i="1" s="1"/>
  <c r="AA811" i="1" s="1"/>
  <c r="AA812" i="1" s="1"/>
  <c r="AA813" i="1" s="1"/>
  <c r="AA814" i="1" s="1"/>
  <c r="AA815" i="1" s="1"/>
  <c r="AA816" i="1" s="1"/>
  <c r="AA817" i="1" s="1"/>
  <c r="AA818" i="1" s="1"/>
  <c r="AA819" i="1" s="1"/>
  <c r="AA820" i="1" s="1"/>
  <c r="AA821" i="1" s="1"/>
  <c r="AA822" i="1" s="1"/>
  <c r="AA823" i="1" s="1"/>
  <c r="AA824" i="1" s="1"/>
  <c r="AA825" i="1" s="1"/>
  <c r="AA826" i="1" s="1"/>
  <c r="AA828" i="1" s="1"/>
  <c r="AA829" i="1" s="1"/>
  <c r="AA830" i="1" s="1"/>
  <c r="AA831" i="1" s="1"/>
  <c r="AA832" i="1" s="1"/>
  <c r="AA833" i="1" s="1"/>
  <c r="AA834" i="1" s="1"/>
  <c r="AA835" i="1" s="1"/>
  <c r="AA836" i="1" s="1"/>
  <c r="AA837" i="1" s="1"/>
  <c r="AA838" i="1" s="1"/>
  <c r="AA839" i="1" s="1"/>
  <c r="AA840" i="1" s="1"/>
  <c r="AA841" i="1" s="1"/>
  <c r="AA842" i="1" s="1"/>
  <c r="AA843" i="1" s="1"/>
  <c r="AA844" i="1" s="1"/>
  <c r="AA845" i="1" s="1"/>
  <c r="AA846" i="1" s="1"/>
  <c r="AA847" i="1" s="1"/>
  <c r="AA848" i="1" s="1"/>
  <c r="AA849" i="1" s="1"/>
  <c r="AA850" i="1" s="1"/>
  <c r="AA851" i="1" s="1"/>
  <c r="AA852" i="1" s="1"/>
  <c r="AA853" i="1" s="1"/>
  <c r="AA854" i="1" s="1"/>
  <c r="AA855" i="1" s="1"/>
  <c r="AA856" i="1" s="1"/>
  <c r="AA857" i="1" s="1"/>
  <c r="AA858" i="1" s="1"/>
  <c r="AA859" i="1" s="1"/>
  <c r="AA860" i="1" s="1"/>
  <c r="AA861" i="1" s="1"/>
  <c r="AA862" i="1" s="1"/>
  <c r="AA863" i="1" s="1"/>
  <c r="AA864" i="1" s="1"/>
  <c r="AA865" i="1" s="1"/>
  <c r="AA866" i="1" s="1"/>
  <c r="AA867" i="1" s="1"/>
  <c r="AA868" i="1" s="1"/>
  <c r="AA869" i="1" s="1"/>
  <c r="AA870" i="1" s="1"/>
  <c r="AA871" i="1" s="1"/>
  <c r="AA872" i="1" s="1"/>
  <c r="AA873" i="1" s="1"/>
  <c r="AA874" i="1" s="1"/>
  <c r="AA875" i="1" s="1"/>
  <c r="AA876" i="1" s="1"/>
  <c r="AA877" i="1" s="1"/>
  <c r="AA878" i="1" s="1"/>
  <c r="AA879" i="1" s="1"/>
  <c r="AA880" i="1" s="1"/>
  <c r="AA881" i="1" s="1"/>
  <c r="AA882" i="1" s="1"/>
  <c r="AA883" i="1" s="1"/>
  <c r="AA884" i="1" s="1"/>
  <c r="AA885" i="1" s="1"/>
  <c r="AA886" i="1" s="1"/>
  <c r="AA887" i="1" s="1"/>
  <c r="AA888" i="1" s="1"/>
  <c r="AA889" i="1" s="1"/>
  <c r="AA890" i="1" s="1"/>
  <c r="AA892" i="1" s="1"/>
  <c r="AA893" i="1" s="1"/>
  <c r="AA894" i="1" s="1"/>
  <c r="AA895" i="1" s="1"/>
  <c r="AA896" i="1" s="1"/>
  <c r="AA897" i="1" s="1"/>
  <c r="AA898" i="1" s="1"/>
  <c r="AA899" i="1" s="1"/>
  <c r="AA900" i="1" s="1"/>
  <c r="AA901" i="1" s="1"/>
  <c r="AA902" i="1" s="1"/>
  <c r="AA903" i="1" s="1"/>
  <c r="AA904" i="1" s="1"/>
  <c r="AA905" i="1" s="1"/>
  <c r="AA906" i="1" s="1"/>
  <c r="AA907" i="1" s="1"/>
  <c r="AA908" i="1" s="1"/>
  <c r="AA909" i="1" s="1"/>
  <c r="AA910" i="1" s="1"/>
  <c r="AA911" i="1" s="1"/>
  <c r="AA912" i="1" s="1"/>
  <c r="AA913" i="1" s="1"/>
  <c r="AA914" i="1" s="1"/>
  <c r="AA915" i="1" s="1"/>
  <c r="AA917" i="1" s="1"/>
  <c r="AA918" i="1" s="1"/>
  <c r="AA919" i="1" s="1"/>
  <c r="AA920" i="1" s="1"/>
  <c r="AA921" i="1" s="1"/>
  <c r="AA922" i="1" s="1"/>
  <c r="AA923" i="1" s="1"/>
  <c r="AA924" i="1" s="1"/>
  <c r="AA925" i="1" s="1"/>
  <c r="AA926" i="1" s="1"/>
  <c r="AA928" i="1" s="1"/>
  <c r="AA929" i="1" s="1"/>
  <c r="AA930" i="1" s="1"/>
  <c r="AA931" i="1" s="1"/>
  <c r="AA932" i="1" s="1"/>
  <c r="AA933" i="1" s="1"/>
  <c r="AA934" i="1" s="1"/>
  <c r="AA935" i="1" s="1"/>
  <c r="AA936" i="1" s="1"/>
  <c r="AA937" i="1" s="1"/>
  <c r="AA938" i="1" s="1"/>
  <c r="AA939" i="1" s="1"/>
  <c r="AA940" i="1" s="1"/>
  <c r="AA941" i="1" s="1"/>
  <c r="AA942" i="1" s="1"/>
  <c r="AA943" i="1" s="1"/>
  <c r="AA944" i="1" s="1"/>
  <c r="AA945" i="1" s="1"/>
  <c r="AA946" i="1" s="1"/>
  <c r="AA947" i="1" s="1"/>
  <c r="AA948" i="1" s="1"/>
  <c r="AA949" i="1" s="1"/>
  <c r="AA950" i="1" s="1"/>
  <c r="AA951" i="1" s="1"/>
  <c r="AA953" i="1" s="1"/>
  <c r="AA954" i="1" s="1"/>
  <c r="AA955" i="1" s="1"/>
  <c r="AA956" i="1" s="1"/>
  <c r="AA957" i="1" s="1"/>
  <c r="AA958" i="1" s="1"/>
  <c r="AA959" i="1" s="1"/>
  <c r="AA960" i="1" s="1"/>
  <c r="AA961" i="1" s="1"/>
  <c r="AA962" i="1" s="1"/>
  <c r="AA963" i="1" s="1"/>
  <c r="AA964" i="1" s="1"/>
  <c r="AA965" i="1" s="1"/>
  <c r="AA966" i="1" s="1"/>
  <c r="AA968" i="1" s="1"/>
  <c r="AA969" i="1" s="1"/>
  <c r="AA970" i="1" s="1"/>
  <c r="AA971" i="1" s="1"/>
  <c r="AA972" i="1" s="1"/>
  <c r="AA973" i="1" s="1"/>
  <c r="AA974" i="1" s="1"/>
  <c r="AA975" i="1" s="1"/>
  <c r="AA976" i="1" s="1"/>
  <c r="AA977" i="1" s="1"/>
  <c r="AA978" i="1" s="1"/>
  <c r="AA979" i="1" s="1"/>
  <c r="AA980" i="1" s="1"/>
  <c r="AA981" i="1" s="1"/>
  <c r="AA982" i="1" s="1"/>
  <c r="AA983" i="1" s="1"/>
  <c r="AA984" i="1" s="1"/>
  <c r="AA985" i="1" s="1"/>
  <c r="AA986" i="1" s="1"/>
  <c r="AA987" i="1" s="1"/>
  <c r="AA988" i="1" s="1"/>
  <c r="AA989" i="1" s="1"/>
  <c r="AA990" i="1" s="1"/>
  <c r="AA991" i="1" s="1"/>
  <c r="AA992" i="1" s="1"/>
  <c r="AA993" i="1" s="1"/>
  <c r="AA995" i="1" s="1"/>
  <c r="AA996" i="1" s="1"/>
  <c r="AA997" i="1" s="1"/>
  <c r="AA998" i="1" s="1"/>
  <c r="AA999" i="1" s="1"/>
  <c r="AA1000" i="1" s="1"/>
  <c r="AA1001" i="1" s="1"/>
  <c r="AA1002" i="1" s="1"/>
  <c r="AA1003" i="1" s="1"/>
  <c r="AA1004" i="1" s="1"/>
  <c r="AA1005" i="1" s="1"/>
  <c r="AA1006" i="1" s="1"/>
  <c r="AA1007" i="1" s="1"/>
  <c r="AA1008" i="1" s="1"/>
  <c r="AA1009" i="1" s="1"/>
  <c r="AA1010" i="1" s="1"/>
  <c r="AA1011" i="1" s="1"/>
  <c r="AA1012" i="1" s="1"/>
  <c r="AA1013" i="1" s="1"/>
  <c r="AA1014" i="1" s="1"/>
  <c r="AA1015" i="1" s="1"/>
  <c r="AA1016" i="1" s="1"/>
  <c r="AA1017" i="1" s="1"/>
  <c r="AA1018" i="1" s="1"/>
  <c r="AA1019" i="1" s="1"/>
  <c r="AA1020" i="1" s="1"/>
  <c r="AA1021" i="1" s="1"/>
  <c r="AA1022" i="1" s="1"/>
  <c r="AA1023" i="1" s="1"/>
  <c r="AA1024" i="1" s="1"/>
  <c r="AA1025" i="1" s="1"/>
  <c r="AA1026" i="1" s="1"/>
  <c r="AA1027" i="1" s="1"/>
  <c r="AA1028" i="1" s="1"/>
  <c r="AA1029" i="1" s="1"/>
  <c r="AA1030" i="1" s="1"/>
  <c r="AA1031" i="1" s="1"/>
  <c r="AA1032" i="1" s="1"/>
  <c r="AA1033" i="1" s="1"/>
  <c r="AA1034" i="1" s="1"/>
  <c r="AA1035" i="1" s="1"/>
  <c r="AA1036" i="1" s="1"/>
  <c r="AA1037" i="1" s="1"/>
  <c r="AA1038" i="1" s="1"/>
  <c r="AA1039" i="1" s="1"/>
  <c r="AA1040" i="1" s="1"/>
  <c r="AA1041" i="1" s="1"/>
  <c r="AA1042" i="1" s="1"/>
  <c r="AA1043" i="1" s="1"/>
  <c r="AA1044" i="1" s="1"/>
  <c r="AA1045" i="1" s="1"/>
  <c r="AA1046" i="1" s="1"/>
  <c r="AA1047" i="1" s="1"/>
  <c r="AA1048" i="1" s="1"/>
  <c r="AA1049" i="1" s="1"/>
  <c r="AA1050" i="1" s="1"/>
  <c r="AA1051" i="1" s="1"/>
  <c r="AA1052" i="1" s="1"/>
  <c r="AA1053" i="1" s="1"/>
  <c r="AA1054" i="1" s="1"/>
  <c r="AA1055" i="1" s="1"/>
  <c r="AA1056" i="1" s="1"/>
  <c r="AA1057" i="1" s="1"/>
  <c r="AA1058" i="1" s="1"/>
  <c r="AA1059" i="1" s="1"/>
  <c r="AA1060" i="1" s="1"/>
  <c r="AA1061" i="1" s="1"/>
  <c r="AA1062" i="1" s="1"/>
  <c r="AA1063" i="1" s="1"/>
  <c r="AA1064" i="1" s="1"/>
  <c r="AA1065" i="1" s="1"/>
  <c r="AA1066" i="1" s="1"/>
  <c r="AA1067" i="1" s="1"/>
  <c r="AA1068" i="1" s="1"/>
  <c r="AA1069" i="1" s="1"/>
  <c r="AA1070" i="1" s="1"/>
  <c r="AA1072" i="1" s="1"/>
  <c r="AA1073" i="1" s="1"/>
  <c r="AA1074" i="1" s="1"/>
  <c r="AA1075" i="1" s="1"/>
  <c r="AA1076" i="1" s="1"/>
  <c r="AA1077" i="1" s="1"/>
  <c r="AA1078" i="1" s="1"/>
  <c r="AA1079" i="1" s="1"/>
  <c r="AA1080" i="1" s="1"/>
  <c r="AA1081" i="1" s="1"/>
  <c r="AA1082" i="1" s="1"/>
  <c r="AA1083" i="1" s="1"/>
  <c r="AA1084" i="1" s="1"/>
  <c r="AA1085" i="1" s="1"/>
  <c r="AA1086" i="1" s="1"/>
  <c r="AA1087" i="1" s="1"/>
  <c r="AA1088" i="1" s="1"/>
  <c r="AA1089" i="1" s="1"/>
  <c r="AA1090" i="1" s="1"/>
  <c r="AA1091" i="1" s="1"/>
  <c r="AA1092" i="1" s="1"/>
  <c r="AA1093" i="1" s="1"/>
  <c r="AA1094" i="1" s="1"/>
  <c r="AA1096" i="1" s="1"/>
  <c r="AA1097" i="1" s="1"/>
  <c r="AA1098" i="1" s="1"/>
  <c r="AA1099" i="1" s="1"/>
  <c r="AA1100" i="1" s="1"/>
  <c r="AA1101" i="1" s="1"/>
  <c r="AA1102" i="1" s="1"/>
  <c r="AA1103" i="1" s="1"/>
  <c r="AA1104" i="1" s="1"/>
  <c r="AA1105" i="1" s="1"/>
  <c r="AA1106" i="1" s="1"/>
  <c r="AA1107" i="1" s="1"/>
  <c r="AA1108" i="1" s="1"/>
  <c r="AA1109" i="1" s="1"/>
  <c r="AA1110" i="1" s="1"/>
  <c r="AA1112" i="1" s="1"/>
  <c r="AA1113" i="1" s="1"/>
  <c r="AA1114" i="1" s="1"/>
  <c r="AA1115" i="1" s="1"/>
  <c r="AA1116" i="1" s="1"/>
  <c r="AA1117" i="1" s="1"/>
  <c r="AA1118" i="1" s="1"/>
  <c r="AA1119" i="1" s="1"/>
  <c r="AA1121" i="1" s="1"/>
  <c r="AA1122" i="1" s="1"/>
  <c r="AA1123" i="1" s="1"/>
  <c r="AA1124" i="1" s="1"/>
  <c r="AA1125" i="1" s="1"/>
  <c r="AA1126" i="1" s="1"/>
  <c r="AA1127" i="1" s="1"/>
  <c r="AA1128" i="1" s="1"/>
  <c r="AA1129" i="1" s="1"/>
  <c r="AA1130" i="1" s="1"/>
  <c r="AA1131" i="1" s="1"/>
  <c r="AA1132" i="1" s="1"/>
  <c r="AA1133" i="1" s="1"/>
  <c r="AA1134" i="1" s="1"/>
  <c r="AA1135" i="1" s="1"/>
  <c r="AA1136" i="1" s="1"/>
  <c r="AA1137" i="1" s="1"/>
  <c r="AA1138" i="1" s="1"/>
  <c r="AA1139" i="1" s="1"/>
  <c r="AA1140" i="1" s="1"/>
  <c r="AA1141" i="1" s="1"/>
  <c r="AA1142" i="1" s="1"/>
  <c r="AA1143" i="1" s="1"/>
  <c r="AA1144" i="1" s="1"/>
  <c r="AA1145" i="1" s="1"/>
  <c r="AA1146" i="1" s="1"/>
  <c r="AA1148" i="1" s="1"/>
  <c r="AA1149" i="1" s="1"/>
  <c r="AA1150" i="1" s="1"/>
  <c r="AA1151" i="1" s="1"/>
  <c r="AA1152" i="1" s="1"/>
  <c r="AA1153" i="1" s="1"/>
  <c r="AA1154" i="1" s="1"/>
  <c r="AA1155" i="1" s="1"/>
  <c r="AA1156" i="1" s="1"/>
  <c r="AA1157" i="1" s="1"/>
  <c r="AA1158" i="1" s="1"/>
  <c r="AA1160" i="1" s="1"/>
  <c r="AA1161" i="1" s="1"/>
  <c r="AA1162" i="1" s="1"/>
  <c r="AA1163" i="1" s="1"/>
  <c r="AA1164" i="1" s="1"/>
  <c r="AA1165" i="1" s="1"/>
  <c r="AA1166" i="1" s="1"/>
  <c r="AA1167" i="1" s="1"/>
  <c r="AA1168" i="1" s="1"/>
  <c r="AA1169" i="1" s="1"/>
  <c r="AA1170" i="1" s="1"/>
  <c r="AA1171" i="1" s="1"/>
  <c r="AA1172" i="1" s="1"/>
  <c r="AA1173" i="1" s="1"/>
  <c r="AA1174" i="1" s="1"/>
  <c r="AA1175" i="1" s="1"/>
  <c r="AA1176" i="1" s="1"/>
  <c r="AA1177" i="1" s="1"/>
  <c r="AA1178" i="1" s="1"/>
  <c r="AA1179" i="1" s="1"/>
  <c r="AA1180" i="1" s="1"/>
  <c r="AA1181" i="1" s="1"/>
  <c r="AA1182" i="1" s="1"/>
  <c r="AA1183" i="1" s="1"/>
  <c r="AA1184" i="1" s="1"/>
  <c r="AA1185" i="1" s="1"/>
  <c r="AA1186" i="1" s="1"/>
  <c r="AA1187" i="1" s="1"/>
  <c r="AA1188" i="1" s="1"/>
  <c r="AA1189" i="1" s="1"/>
  <c r="AA1190" i="1" s="1"/>
  <c r="AA1191" i="1" s="1"/>
  <c r="AA1192" i="1" s="1"/>
  <c r="AA1193" i="1" s="1"/>
  <c r="AA1194" i="1" s="1"/>
  <c r="AA1195" i="1" s="1"/>
  <c r="AA1196" i="1" s="1"/>
  <c r="AA1197" i="1" s="1"/>
  <c r="AA1198" i="1" s="1"/>
  <c r="AA1199" i="1" s="1"/>
  <c r="AA1200" i="1" s="1"/>
  <c r="AA1201" i="1" s="1"/>
  <c r="AA1202" i="1" s="1"/>
  <c r="AA1203" i="1" s="1"/>
  <c r="AA1204" i="1" s="1"/>
  <c r="AA1205" i="1" s="1"/>
  <c r="AA1206" i="1" s="1"/>
  <c r="AA1207" i="1" s="1"/>
  <c r="AA1208" i="1" s="1"/>
  <c r="AA1209" i="1" s="1"/>
  <c r="AA1210" i="1" s="1"/>
  <c r="AA1211" i="1" s="1"/>
  <c r="AA1212" i="1" s="1"/>
  <c r="AA1213" i="1" s="1"/>
  <c r="AA1214" i="1" s="1"/>
  <c r="AA1215" i="1" s="1"/>
  <c r="AA1216" i="1" s="1"/>
  <c r="AA1217" i="1" s="1"/>
  <c r="AA1218" i="1" s="1"/>
  <c r="AA1219" i="1" s="1"/>
  <c r="AA1220" i="1" s="1"/>
  <c r="AA1221" i="1" s="1"/>
  <c r="AA1223" i="1" s="1"/>
  <c r="AA1224" i="1" s="1"/>
  <c r="AA1225" i="1" s="1"/>
  <c r="AA1226" i="1" s="1"/>
  <c r="AA1227" i="1" s="1"/>
  <c r="AA1228" i="1" s="1"/>
  <c r="AA1229" i="1" s="1"/>
  <c r="AA1230" i="1" s="1"/>
  <c r="AA1231" i="1" s="1"/>
  <c r="AA1232" i="1" s="1"/>
  <c r="AA1233" i="1" s="1"/>
  <c r="AA1234" i="1" s="1"/>
  <c r="AA1235" i="1" s="1"/>
  <c r="AA1236" i="1" s="1"/>
  <c r="AA1237" i="1" s="1"/>
  <c r="AA1238" i="1" s="1"/>
  <c r="AA1239" i="1" s="1"/>
  <c r="AA1240" i="1" s="1"/>
  <c r="AA1241" i="1" s="1"/>
  <c r="AA1242" i="1" s="1"/>
  <c r="AA1243" i="1" s="1"/>
  <c r="AA1244" i="1" s="1"/>
  <c r="AA1245" i="1" s="1"/>
  <c r="AA1246" i="1" s="1"/>
  <c r="AA1247" i="1" s="1"/>
  <c r="AA1248" i="1" s="1"/>
  <c r="AA1249" i="1" s="1"/>
  <c r="AA1250" i="1" s="1"/>
  <c r="AA1251" i="1" s="1"/>
  <c r="AA1252" i="1" s="1"/>
  <c r="AA1253" i="1" s="1"/>
  <c r="AA1254" i="1" s="1"/>
  <c r="AA1255" i="1" s="1"/>
  <c r="AA1256" i="1" s="1"/>
  <c r="AA1257" i="1" s="1"/>
  <c r="AA1258" i="1" s="1"/>
  <c r="AA1259" i="1" s="1"/>
  <c r="AA1260" i="1" s="1"/>
  <c r="AA1261" i="1" s="1"/>
  <c r="AA1262" i="1" s="1"/>
  <c r="AA1263" i="1" s="1"/>
  <c r="AA1264" i="1" s="1"/>
  <c r="AA1265" i="1" s="1"/>
  <c r="AA1266" i="1" s="1"/>
  <c r="AA1267" i="1" s="1"/>
  <c r="AA1268" i="1" s="1"/>
  <c r="AA1269" i="1" s="1"/>
  <c r="AA1270" i="1" s="1"/>
  <c r="AA1272" i="1" s="1"/>
  <c r="AA1273" i="1" s="1"/>
  <c r="AA1274" i="1" s="1"/>
  <c r="AA1275" i="1" s="1"/>
  <c r="AA1276" i="1" s="1"/>
  <c r="AA1277" i="1" s="1"/>
  <c r="AA1278" i="1" s="1"/>
  <c r="AA1279" i="1" s="1"/>
  <c r="AA1280" i="1" s="1"/>
  <c r="AA1281" i="1" s="1"/>
  <c r="AA1282" i="1" s="1"/>
  <c r="AA1283" i="1" s="1"/>
  <c r="AA1284" i="1" s="1"/>
  <c r="AA1286" i="1" s="1"/>
  <c r="AA1287" i="1" s="1"/>
  <c r="AA1288" i="1" s="1"/>
  <c r="AA1289" i="1" s="1"/>
  <c r="AA1290" i="1" s="1"/>
  <c r="AA1291" i="1" s="1"/>
  <c r="AA1292" i="1" s="1"/>
  <c r="AA1293" i="1" s="1"/>
  <c r="AA1294" i="1" s="1"/>
  <c r="AA1295" i="1" s="1"/>
  <c r="AA1296" i="1" s="1"/>
  <c r="AA1297" i="1" s="1"/>
  <c r="AA1298" i="1" s="1"/>
  <c r="AA1299" i="1" s="1"/>
  <c r="AA1300" i="1" s="1"/>
  <c r="AA1301" i="1" s="1"/>
  <c r="AA1302" i="1" s="1"/>
  <c r="AA1303" i="1" s="1"/>
  <c r="AA1304" i="1" s="1"/>
  <c r="AA1306" i="1" s="1"/>
  <c r="AA1307" i="1" s="1"/>
  <c r="AA1308" i="1" s="1"/>
  <c r="AA1309" i="1" s="1"/>
  <c r="AA1310" i="1" s="1"/>
  <c r="AA1311" i="1" s="1"/>
  <c r="AA1312" i="1" s="1"/>
  <c r="AA1313" i="1" s="1"/>
  <c r="AA1314" i="1" s="1"/>
  <c r="AA1315" i="1" s="1"/>
  <c r="AA1316" i="1" s="1"/>
  <c r="AA1317" i="1" s="1"/>
  <c r="AA1318" i="1" s="1"/>
  <c r="AA1319" i="1" s="1"/>
  <c r="AA1320" i="1" s="1"/>
  <c r="AA1321" i="1" s="1"/>
  <c r="AA1322" i="1" s="1"/>
  <c r="AA1323" i="1" s="1"/>
  <c r="AA1324" i="1" s="1"/>
  <c r="AA1325" i="1" s="1"/>
  <c r="AA1326" i="1" s="1"/>
  <c r="AA1327" i="1" s="1"/>
  <c r="AA1329" i="1" s="1"/>
  <c r="AA1330" i="1" s="1"/>
  <c r="AA1331" i="1" s="1"/>
  <c r="AA1332" i="1" s="1"/>
  <c r="AA1333" i="1" s="1"/>
  <c r="AA1334" i="1" s="1"/>
  <c r="AA1335" i="1" s="1"/>
  <c r="AA1336" i="1" s="1"/>
  <c r="AA1337" i="1" s="1"/>
  <c r="AA1338" i="1" s="1"/>
  <c r="AA1339" i="1" s="1"/>
  <c r="AA1340" i="1" s="1"/>
  <c r="AA1341" i="1" s="1"/>
  <c r="AA1342" i="1" s="1"/>
  <c r="AA1343" i="1" s="1"/>
  <c r="AA1344" i="1" s="1"/>
  <c r="AA1345" i="1" s="1"/>
  <c r="AA1346" i="1" s="1"/>
  <c r="AA1348" i="1" s="1"/>
  <c r="AA1349" i="1" s="1"/>
  <c r="AA1350" i="1" s="1"/>
  <c r="AA1351" i="1" s="1"/>
  <c r="AA1352" i="1" s="1"/>
  <c r="AA1353" i="1" s="1"/>
  <c r="AA1354" i="1" s="1"/>
  <c r="AA1355" i="1" s="1"/>
  <c r="AA1356" i="1" s="1"/>
  <c r="AA1357" i="1" s="1"/>
  <c r="AA1358" i="1" s="1"/>
  <c r="AA1359" i="1" s="1"/>
  <c r="AA1360" i="1" s="1"/>
  <c r="AA1361" i="1" s="1"/>
  <c r="AA1362" i="1" s="1"/>
  <c r="AA1363" i="1" s="1"/>
  <c r="AA1364" i="1" s="1"/>
  <c r="AA1365" i="1" s="1"/>
  <c r="AA1366" i="1" s="1"/>
  <c r="AA1367" i="1" s="1"/>
  <c r="AA1368" i="1" s="1"/>
  <c r="AA1369" i="1" s="1"/>
  <c r="AA1370" i="1" s="1"/>
  <c r="AA1372" i="1" s="1"/>
  <c r="AA1373" i="1" s="1"/>
  <c r="AA1374" i="1" s="1"/>
  <c r="AA1375" i="1" s="1"/>
  <c r="AA1376" i="1" s="1"/>
  <c r="AA1377" i="1" s="1"/>
  <c r="AA1378" i="1" s="1"/>
  <c r="AA1379" i="1" s="1"/>
  <c r="AA1381" i="1" s="1"/>
  <c r="AA1382" i="1" s="1"/>
  <c r="AA1383" i="1" s="1"/>
  <c r="AA1384" i="1" s="1"/>
  <c r="AA1385" i="1" s="1"/>
  <c r="AA1386" i="1" s="1"/>
  <c r="AA1387" i="1" s="1"/>
  <c r="AA1388" i="1" s="1"/>
  <c r="AA1389" i="1" s="1"/>
  <c r="AA1390" i="1" s="1"/>
  <c r="AA1392" i="1" s="1"/>
  <c r="AA1393" i="1" s="1"/>
  <c r="AA1394" i="1" s="1"/>
  <c r="AA1395" i="1" s="1"/>
  <c r="AA1396" i="1" s="1"/>
  <c r="AA1397" i="1" s="1"/>
  <c r="AA1398" i="1" s="1"/>
  <c r="AA1399" i="1" s="1"/>
  <c r="AA1400" i="1" s="1"/>
  <c r="AA1401" i="1" s="1"/>
  <c r="AA1402" i="1" s="1"/>
  <c r="AA1403" i="1" s="1"/>
  <c r="AA1404" i="1" s="1"/>
  <c r="AA1405" i="1" s="1"/>
  <c r="AA1406" i="1" s="1"/>
  <c r="AA1407" i="1" s="1"/>
  <c r="AA1408" i="1" s="1"/>
  <c r="AA1409" i="1" s="1"/>
  <c r="AA1410" i="1" s="1"/>
  <c r="AA1411" i="1" s="1"/>
  <c r="AA1412" i="1" s="1"/>
  <c r="AA1413" i="1" s="1"/>
  <c r="AA1414" i="1" s="1"/>
  <c r="AA1415" i="1" s="1"/>
  <c r="AA1416" i="1" s="1"/>
  <c r="AA1418" i="1" s="1"/>
  <c r="AA1419" i="1" s="1"/>
  <c r="AA1420" i="1" s="1"/>
  <c r="AA1421" i="1" s="1"/>
  <c r="AA1423" i="1" s="1"/>
  <c r="AA1424" i="1" s="1"/>
  <c r="AA1425" i="1" s="1"/>
  <c r="AA1426" i="1" s="1"/>
  <c r="AA1427" i="1" s="1"/>
  <c r="AA1428" i="1" s="1"/>
  <c r="AA1429" i="1" s="1"/>
  <c r="AA1430" i="1" s="1"/>
  <c r="AA1431" i="1" s="1"/>
  <c r="AA1432" i="1" s="1"/>
  <c r="AA1434" i="1" s="1"/>
  <c r="AA1435" i="1" s="1"/>
  <c r="AA1436" i="1" s="1"/>
  <c r="AA1437" i="1" s="1"/>
  <c r="AA1438" i="1" s="1"/>
  <c r="AA1439" i="1" s="1"/>
  <c r="AA1440" i="1" s="1"/>
  <c r="AA1441" i="1" s="1"/>
  <c r="AA1442" i="1" s="1"/>
  <c r="AA1443" i="1" s="1"/>
  <c r="AA1444" i="1" s="1"/>
  <c r="AA1446" i="1" s="1"/>
  <c r="AA1447" i="1" s="1"/>
  <c r="AA1448" i="1" s="1"/>
  <c r="AA1449" i="1" s="1"/>
  <c r="AA1450" i="1" s="1"/>
  <c r="AA1451" i="1" s="1"/>
  <c r="AA1453" i="1" s="1"/>
  <c r="AA1454" i="1" s="1"/>
  <c r="AA1455" i="1" s="1"/>
  <c r="AA1456" i="1" s="1"/>
  <c r="AA1457" i="1" s="1"/>
  <c r="AA1458" i="1" s="1"/>
  <c r="AA1459" i="1" s="1"/>
  <c r="AA1461" i="1" s="1"/>
  <c r="AA1462" i="1" s="1"/>
  <c r="AA1463" i="1" s="1"/>
  <c r="AA1464" i="1" s="1"/>
  <c r="AA1465" i="1" s="1"/>
  <c r="AA1466" i="1" s="1"/>
  <c r="AA1467" i="1" s="1"/>
  <c r="AA1468" i="1" s="1"/>
  <c r="AA1469" i="1" s="1"/>
  <c r="AA1470" i="1" s="1"/>
  <c r="AA1471" i="1" s="1"/>
  <c r="AA1472" i="1" s="1"/>
  <c r="AA1473" i="1" s="1"/>
  <c r="AA1474" i="1" s="1"/>
  <c r="AA1475" i="1" s="1"/>
  <c r="AA1476" i="1" s="1"/>
  <c r="AA1477" i="1" s="1"/>
  <c r="AA1478" i="1" s="1"/>
  <c r="AA1479" i="1" s="1"/>
  <c r="AA1480" i="1" s="1"/>
  <c r="AA1481" i="1" s="1"/>
  <c r="AA1482" i="1" s="1"/>
  <c r="AA1483" i="1" s="1"/>
  <c r="AA1484" i="1" s="1"/>
  <c r="AA1485" i="1" s="1"/>
  <c r="AA1486" i="1" s="1"/>
  <c r="AA1487" i="1" s="1"/>
  <c r="AA1488" i="1" s="1"/>
  <c r="AA1489" i="1" s="1"/>
  <c r="AA1490" i="1" s="1"/>
  <c r="AA1491" i="1" s="1"/>
  <c r="AA1492" i="1" s="1"/>
  <c r="AA1493" i="1" s="1"/>
  <c r="AA1494" i="1" s="1"/>
  <c r="AA1495" i="1" s="1"/>
  <c r="AA1496" i="1" s="1"/>
  <c r="AA1497" i="1" s="1"/>
  <c r="AA1498" i="1" s="1"/>
  <c r="AA1499" i="1" s="1"/>
  <c r="AA1500" i="1" s="1"/>
  <c r="AA1501" i="1" s="1"/>
  <c r="AA1502" i="1" s="1"/>
  <c r="AA1503" i="1" s="1"/>
  <c r="AA1504" i="1" s="1"/>
  <c r="AA1505" i="1" s="1"/>
  <c r="AA1506" i="1" s="1"/>
  <c r="AA1507" i="1" s="1"/>
  <c r="AA1508" i="1" s="1"/>
  <c r="AA1509" i="1" s="1"/>
  <c r="AA1510" i="1" s="1"/>
  <c r="AA1511" i="1" s="1"/>
  <c r="AA1512" i="1" s="1"/>
  <c r="AA1513" i="1" s="1"/>
  <c r="AA1514" i="1" s="1"/>
  <c r="AA1515" i="1" s="1"/>
  <c r="AA1516" i="1" s="1"/>
  <c r="AA1517" i="1" s="1"/>
  <c r="AA1518" i="1" s="1"/>
  <c r="AA1519" i="1" s="1"/>
  <c r="AA1520" i="1" s="1"/>
  <c r="AA1521" i="1" s="1"/>
  <c r="AA1522" i="1" s="1"/>
  <c r="AA1523" i="1" s="1"/>
  <c r="AA1524" i="1" s="1"/>
  <c r="AA1525" i="1" s="1"/>
  <c r="AA1526" i="1" s="1"/>
  <c r="AA1527" i="1" s="1"/>
  <c r="AA1528" i="1" s="1"/>
  <c r="AA1529" i="1" s="1"/>
  <c r="AA1530" i="1" s="1"/>
  <c r="AA1531" i="1" s="1"/>
  <c r="AA1532" i="1" s="1"/>
  <c r="AA1533" i="1" s="1"/>
  <c r="AA1534" i="1" s="1"/>
  <c r="AA1535" i="1" s="1"/>
  <c r="AA1536" i="1" s="1"/>
  <c r="AA1537" i="1" s="1"/>
  <c r="AA1538" i="1" s="1"/>
  <c r="AA1539" i="1" s="1"/>
  <c r="AA1540" i="1" s="1"/>
  <c r="AA1542" i="1" s="1"/>
  <c r="AA1543" i="1" s="1"/>
  <c r="AA1544" i="1" s="1"/>
  <c r="AA1545" i="1" s="1"/>
  <c r="AA1546" i="1" s="1"/>
  <c r="AA1547" i="1" s="1"/>
  <c r="AA1548" i="1" s="1"/>
  <c r="AA1549" i="1" s="1"/>
  <c r="AA1550" i="1" s="1"/>
  <c r="AA1551" i="1" s="1"/>
  <c r="AA1552" i="1" s="1"/>
  <c r="AA1553" i="1" s="1"/>
  <c r="AA1554" i="1" s="1"/>
  <c r="AA1555" i="1" s="1"/>
  <c r="AA1556" i="1" s="1"/>
  <c r="AA1557" i="1" s="1"/>
  <c r="AA1558" i="1" s="1"/>
  <c r="AA1559" i="1" s="1"/>
  <c r="AA1560" i="1" s="1"/>
  <c r="AA1561" i="1" s="1"/>
  <c r="AA1562" i="1" s="1"/>
  <c r="AA1563" i="1" s="1"/>
  <c r="AA1564" i="1" s="1"/>
  <c r="AA1565" i="1" s="1"/>
  <c r="AA1566" i="1" s="1"/>
  <c r="AA1567" i="1" s="1"/>
  <c r="AA1568" i="1" s="1"/>
  <c r="AA1569" i="1" s="1"/>
  <c r="AA1570" i="1" s="1"/>
  <c r="AA1571" i="1" s="1"/>
  <c r="AA1572" i="1" s="1"/>
  <c r="AA1573" i="1" s="1"/>
  <c r="AA1574" i="1" s="1"/>
  <c r="AA1575" i="1" s="1"/>
  <c r="AA1576" i="1" s="1"/>
  <c r="AA1577" i="1" s="1"/>
  <c r="AA1578" i="1" s="1"/>
  <c r="AA1579" i="1" s="1"/>
  <c r="AA1580" i="1" s="1"/>
  <c r="AA1581" i="1" s="1"/>
  <c r="AA1582" i="1" s="1"/>
  <c r="AA1583" i="1" s="1"/>
  <c r="AA1584" i="1" s="1"/>
  <c r="AA1585" i="1" s="1"/>
  <c r="AA1586" i="1" s="1"/>
  <c r="AA1587" i="1" s="1"/>
  <c r="AA1588" i="1" s="1"/>
  <c r="AA1589" i="1" s="1"/>
  <c r="AA1590" i="1" s="1"/>
  <c r="AA1591" i="1" s="1"/>
  <c r="AA1592" i="1" s="1"/>
  <c r="AA1593" i="1" s="1"/>
  <c r="AA1594" i="1" s="1"/>
  <c r="AA1595" i="1" s="1"/>
  <c r="AA1596" i="1" s="1"/>
  <c r="AA1597" i="1" s="1"/>
  <c r="AA1598" i="1" s="1"/>
  <c r="AA1599" i="1" s="1"/>
  <c r="AA1600" i="1" s="1"/>
  <c r="AA1601" i="1" s="1"/>
  <c r="AA1602" i="1" s="1"/>
  <c r="AA1603" i="1" s="1"/>
  <c r="AA1604" i="1" s="1"/>
  <c r="AA1605" i="1" s="1"/>
  <c r="AA1606" i="1" s="1"/>
  <c r="AA1607" i="1" s="1"/>
  <c r="AA1608" i="1" s="1"/>
  <c r="AA1609" i="1" s="1"/>
  <c r="AA1610" i="1" s="1"/>
  <c r="AA1611" i="1" s="1"/>
  <c r="AA1612" i="1" s="1"/>
  <c r="AA1613" i="1" s="1"/>
  <c r="AA1614" i="1" s="1"/>
  <c r="AA1615" i="1" s="1"/>
  <c r="AA1617" i="1" s="1"/>
  <c r="AA1618" i="1" s="1"/>
  <c r="AA1619" i="1" s="1"/>
  <c r="AA1620" i="1" s="1"/>
  <c r="AA1621" i="1" s="1"/>
  <c r="AA1622" i="1" s="1"/>
  <c r="AA1623" i="1" s="1"/>
  <c r="AA1624" i="1" s="1"/>
  <c r="AA1625" i="1" s="1"/>
  <c r="AA1626" i="1" s="1"/>
  <c r="AA1627" i="1" s="1"/>
  <c r="AA1628" i="1" s="1"/>
  <c r="AA1629" i="1" s="1"/>
  <c r="AA1630" i="1" s="1"/>
  <c r="AA1631" i="1" s="1"/>
  <c r="AA1632" i="1" s="1"/>
  <c r="AA1633" i="1" s="1"/>
  <c r="AA1634" i="1" s="1"/>
  <c r="AA1635" i="1" s="1"/>
  <c r="AA1636" i="1" s="1"/>
  <c r="AA1637" i="1" s="1"/>
  <c r="AA1638" i="1" s="1"/>
  <c r="AA1639" i="1" s="1"/>
  <c r="AA1640" i="1" s="1"/>
  <c r="AA1641" i="1" s="1"/>
  <c r="AA1642" i="1" s="1"/>
  <c r="AA1643" i="1" s="1"/>
  <c r="AA1644" i="1" s="1"/>
  <c r="AA1645" i="1" s="1"/>
  <c r="AA1646" i="1" s="1"/>
  <c r="AA1647" i="1" s="1"/>
  <c r="AA1648" i="1" s="1"/>
  <c r="AA1649" i="1" s="1"/>
  <c r="AA1650" i="1" s="1"/>
  <c r="AA1652" i="1" s="1"/>
  <c r="AA1653" i="1" s="1"/>
  <c r="AA1654" i="1" s="1"/>
  <c r="AA1655" i="1" s="1"/>
  <c r="AA1656" i="1" s="1"/>
  <c r="AA1657" i="1" s="1"/>
  <c r="AA1658" i="1" s="1"/>
  <c r="AA1659" i="1" s="1"/>
  <c r="AA1660" i="1" s="1"/>
  <c r="AA1661" i="1" s="1"/>
  <c r="AA1662" i="1" s="1"/>
  <c r="AA1663" i="1" s="1"/>
  <c r="AA1664" i="1" s="1"/>
  <c r="AA1665" i="1" s="1"/>
  <c r="AA1666" i="1" s="1"/>
  <c r="AA1667" i="1" s="1"/>
  <c r="AA1668" i="1" s="1"/>
  <c r="AA1669" i="1" s="1"/>
  <c r="AA1670" i="1" s="1"/>
  <c r="AA1671" i="1" s="1"/>
  <c r="AA1672" i="1" s="1"/>
  <c r="AA1673" i="1" s="1"/>
  <c r="AA1674" i="1" s="1"/>
  <c r="AA1675" i="1" s="1"/>
  <c r="AA1676" i="1" s="1"/>
  <c r="AA1677" i="1" s="1"/>
  <c r="AA1678" i="1" s="1"/>
  <c r="AA1679" i="1" s="1"/>
  <c r="AA1680" i="1" s="1"/>
  <c r="AA1681" i="1" s="1"/>
  <c r="AA1682" i="1" s="1"/>
  <c r="AA1683" i="1" s="1"/>
  <c r="AA1684" i="1" s="1"/>
  <c r="AA1685" i="1" s="1"/>
  <c r="AA1686" i="1" s="1"/>
  <c r="AA1687" i="1" s="1"/>
  <c r="AA1688" i="1" s="1"/>
  <c r="AA1689" i="1" s="1"/>
  <c r="AA1690" i="1" s="1"/>
  <c r="AA1692" i="1" s="1"/>
  <c r="AA1693" i="1" s="1"/>
  <c r="AA1694" i="1" s="1"/>
  <c r="AA1695" i="1" s="1"/>
  <c r="AA1696" i="1" s="1"/>
  <c r="AA1697" i="1" s="1"/>
  <c r="AA1698" i="1" s="1"/>
  <c r="AA1699" i="1" s="1"/>
  <c r="AA1700" i="1" s="1"/>
  <c r="AA1701" i="1" s="1"/>
  <c r="AA1702" i="1" s="1"/>
  <c r="AA1703" i="1" s="1"/>
  <c r="AA1704" i="1" s="1"/>
  <c r="AA1705" i="1" s="1"/>
  <c r="AA1706" i="1" s="1"/>
  <c r="AA1707" i="1" s="1"/>
  <c r="AA1708" i="1" s="1"/>
  <c r="AA1709" i="1" s="1"/>
  <c r="AA1710" i="1" s="1"/>
  <c r="AA1711" i="1" s="1"/>
  <c r="AA1712" i="1" s="1"/>
  <c r="AA1713" i="1" s="1"/>
  <c r="AA1714" i="1" s="1"/>
  <c r="AA1715" i="1" s="1"/>
  <c r="AA1716" i="1" s="1"/>
  <c r="AA1717" i="1" s="1"/>
  <c r="AA1719" i="1" s="1"/>
  <c r="AA1720" i="1" s="1"/>
  <c r="AA1721" i="1" s="1"/>
  <c r="AA1722" i="1" s="1"/>
  <c r="AA1723" i="1" s="1"/>
  <c r="AA1724" i="1" s="1"/>
  <c r="AA1725" i="1" s="1"/>
  <c r="AA1726" i="1" s="1"/>
  <c r="AA1727" i="1" s="1"/>
  <c r="AA1728" i="1" s="1"/>
  <c r="AA1729" i="1" s="1"/>
  <c r="AA1730" i="1" s="1"/>
  <c r="AA1731" i="1" s="1"/>
  <c r="AA1733" i="1" s="1"/>
  <c r="AA1734" i="1" s="1"/>
  <c r="AA1735" i="1" s="1"/>
  <c r="AA1736" i="1" s="1"/>
  <c r="AA1737" i="1" s="1"/>
  <c r="AA1738" i="1" s="1"/>
  <c r="AA1739" i="1" s="1"/>
  <c r="AA1740" i="1" s="1"/>
  <c r="AA1741" i="1" s="1"/>
  <c r="AA1742" i="1" s="1"/>
  <c r="AA1743" i="1" s="1"/>
  <c r="AA1744" i="1" s="1"/>
  <c r="AA1745" i="1" s="1"/>
  <c r="AA1746" i="1" s="1"/>
  <c r="AA1747" i="1" s="1"/>
  <c r="AA1748" i="1" s="1"/>
  <c r="AA1749" i="1" s="1"/>
  <c r="AA1750" i="1" s="1"/>
  <c r="AA1751" i="1" s="1"/>
  <c r="AA1752" i="1" s="1"/>
  <c r="AA1753" i="1" s="1"/>
  <c r="AA1754" i="1" s="1"/>
  <c r="AA1755" i="1" s="1"/>
  <c r="AA1756" i="1" s="1"/>
  <c r="AA1757" i="1" s="1"/>
  <c r="AA1758" i="1" s="1"/>
  <c r="AA1759" i="1" s="1"/>
  <c r="AA1760" i="1" s="1"/>
  <c r="AA1761" i="1" s="1"/>
  <c r="AA1762" i="1" s="1"/>
  <c r="AA1763" i="1" s="1"/>
  <c r="AA1764" i="1" s="1"/>
  <c r="AA1765" i="1" s="1"/>
  <c r="AA1766" i="1" s="1"/>
  <c r="AA1767" i="1" s="1"/>
  <c r="AA1768" i="1" s="1"/>
  <c r="AA1769" i="1" s="1"/>
  <c r="AA1770" i="1" s="1"/>
  <c r="AA1771" i="1" s="1"/>
  <c r="AA1772" i="1" s="1"/>
  <c r="AA1773" i="1" s="1"/>
  <c r="AA1774" i="1" s="1"/>
  <c r="AA1775" i="1" s="1"/>
  <c r="AA1776" i="1" s="1"/>
  <c r="AA1777" i="1" s="1"/>
  <c r="AA1778" i="1" s="1"/>
  <c r="AA1779" i="1" s="1"/>
  <c r="AA1780" i="1" s="1"/>
  <c r="AA1781" i="1" s="1"/>
  <c r="AA1782" i="1" s="1"/>
  <c r="AA1783" i="1" s="1"/>
  <c r="AA1784" i="1" s="1"/>
  <c r="AA1785" i="1" s="1"/>
  <c r="AA1786" i="1" s="1"/>
  <c r="AA1787" i="1" s="1"/>
  <c r="AA1788" i="1" s="1"/>
  <c r="AA1789" i="1" s="1"/>
  <c r="AA1790" i="1" s="1"/>
  <c r="AA1791" i="1" s="1"/>
  <c r="AA1792" i="1" s="1"/>
  <c r="AA1793" i="1" s="1"/>
  <c r="AA1794" i="1" s="1"/>
  <c r="AA1795" i="1" s="1"/>
  <c r="AA1796" i="1" s="1"/>
  <c r="AA1797" i="1" s="1"/>
  <c r="AA1798" i="1" s="1"/>
  <c r="AA1799" i="1" s="1"/>
  <c r="AA1800" i="1" s="1"/>
  <c r="AA1801" i="1" s="1"/>
  <c r="AA1802" i="1" s="1"/>
  <c r="AA1804" i="1" s="1"/>
  <c r="AA1805" i="1" s="1"/>
  <c r="AA1806" i="1" s="1"/>
  <c r="AA1807" i="1" s="1"/>
  <c r="AA1808" i="1" s="1"/>
  <c r="AA1809" i="1" s="1"/>
  <c r="AE10" i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598" i="1" s="1"/>
  <c r="AE599" i="1" s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8" i="1" s="1"/>
  <c r="AE719" i="1" s="1"/>
  <c r="AE720" i="1" s="1"/>
  <c r="AE721" i="1" s="1"/>
  <c r="AE722" i="1" s="1"/>
  <c r="AE723" i="1" s="1"/>
  <c r="AE724" i="1" s="1"/>
  <c r="AE725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031" i="1" s="1"/>
  <c r="AE1032" i="1" s="1"/>
  <c r="AE1033" i="1" s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2" i="1" s="1"/>
  <c r="AE1113" i="1" s="1"/>
  <c r="AE1114" i="1" s="1"/>
  <c r="AE1115" i="1" s="1"/>
  <c r="AE1116" i="1" s="1"/>
  <c r="AE1117" i="1" s="1"/>
  <c r="AE1118" i="1" s="1"/>
  <c r="AE1119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2" i="1" s="1"/>
  <c r="AE1373" i="1" s="1"/>
  <c r="AE1374" i="1" s="1"/>
  <c r="AE1375" i="1" s="1"/>
  <c r="AE1376" i="1" s="1"/>
  <c r="AE1377" i="1" s="1"/>
  <c r="AE1378" i="1" s="1"/>
  <c r="AE1379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8" i="1" s="1"/>
  <c r="AE1419" i="1" s="1"/>
  <c r="AE1420" i="1" s="1"/>
  <c r="AE1421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6" i="1" s="1"/>
  <c r="AE1447" i="1" s="1"/>
  <c r="AE1448" i="1" s="1"/>
  <c r="AE1449" i="1" s="1"/>
  <c r="AE1450" i="1" s="1"/>
  <c r="AE1451" i="1" s="1"/>
  <c r="AE1453" i="1" s="1"/>
  <c r="AE1454" i="1" s="1"/>
  <c r="AE1455" i="1" s="1"/>
  <c r="AE1456" i="1" s="1"/>
  <c r="AE1457" i="1" s="1"/>
  <c r="AE1458" i="1" s="1"/>
  <c r="AE1459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E1486" i="1" s="1"/>
  <c r="AE1487" i="1" s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4" i="1" s="1"/>
  <c r="AE1805" i="1" s="1"/>
  <c r="AE1806" i="1" s="1"/>
  <c r="AE1807" i="1" s="1"/>
  <c r="AE1808" i="1" s="1"/>
  <c r="AE1809" i="1" s="1"/>
  <c r="Z8" i="1"/>
  <c r="N1021" i="1"/>
  <c r="U1021" i="1"/>
  <c r="N1515" i="1"/>
  <c r="U1515" i="1"/>
  <c r="N731" i="1"/>
  <c r="U731" i="1"/>
  <c r="N63" i="1"/>
  <c r="U63" i="1"/>
  <c r="N1609" i="1"/>
  <c r="U1609" i="1"/>
  <c r="N1150" i="1"/>
  <c r="U1150" i="1"/>
  <c r="N368" i="1"/>
  <c r="U368" i="1"/>
  <c r="N757" i="1"/>
  <c r="U757" i="1"/>
  <c r="N1634" i="1"/>
  <c r="U1634" i="1"/>
  <c r="N580" i="1"/>
  <c r="U580" i="1"/>
  <c r="N745" i="1"/>
  <c r="U745" i="1"/>
  <c r="N1672" i="1"/>
  <c r="U1672" i="1"/>
  <c r="N1492" i="1"/>
  <c r="U1492" i="1"/>
  <c r="N568" i="1"/>
  <c r="U568" i="1"/>
  <c r="N554" i="1"/>
  <c r="U554" i="1"/>
  <c r="N1775" i="1"/>
  <c r="U1775" i="1"/>
  <c r="N422" i="1"/>
  <c r="U422" i="1"/>
  <c r="N1460" i="1"/>
  <c r="U1460" i="1"/>
  <c r="N1050" i="1"/>
  <c r="U1050" i="1"/>
  <c r="N907" i="1"/>
  <c r="U907" i="1"/>
  <c r="N673" i="1"/>
  <c r="U673" i="1"/>
  <c r="N1088" i="1"/>
  <c r="U1088" i="1"/>
  <c r="N1118" i="1"/>
  <c r="U1118" i="1"/>
  <c r="N114" i="1"/>
  <c r="U114" i="1"/>
  <c r="N1599" i="1"/>
  <c r="U1599" i="1"/>
  <c r="N509" i="1"/>
  <c r="U509" i="1"/>
  <c r="N1337" i="1"/>
  <c r="U1337" i="1"/>
  <c r="N219" i="1"/>
  <c r="U219" i="1"/>
  <c r="N497" i="1"/>
  <c r="U497" i="1"/>
  <c r="N424" i="1"/>
  <c r="U424" i="1"/>
  <c r="N754" i="1"/>
  <c r="U754" i="1"/>
  <c r="N1413" i="1"/>
  <c r="U1413" i="1"/>
  <c r="N441" i="1"/>
  <c r="U441" i="1"/>
  <c r="N1269" i="1"/>
  <c r="U1269" i="1"/>
  <c r="N1763" i="1"/>
  <c r="U1763" i="1"/>
  <c r="N1073" i="1"/>
  <c r="U1073" i="1"/>
  <c r="N218" i="1"/>
  <c r="U218" i="1"/>
  <c r="N1160" i="1"/>
  <c r="U1160" i="1"/>
  <c r="N171" i="1"/>
  <c r="U171" i="1"/>
  <c r="N1587" i="1"/>
  <c r="U1587" i="1"/>
  <c r="N934" i="1"/>
  <c r="U934" i="1"/>
  <c r="N685" i="1"/>
  <c r="U685" i="1"/>
  <c r="N1179" i="1"/>
  <c r="U1179" i="1"/>
  <c r="N508" i="1"/>
  <c r="U508" i="1"/>
  <c r="N751" i="1"/>
  <c r="U751" i="1"/>
  <c r="N1381" i="1"/>
  <c r="U1381" i="1"/>
  <c r="N1654" i="1"/>
  <c r="U1654" i="1"/>
  <c r="N1003" i="1"/>
  <c r="U1003" i="1"/>
  <c r="N1009" i="1"/>
  <c r="U1009" i="1"/>
  <c r="N1300" i="1"/>
  <c r="U1300" i="1"/>
  <c r="N1228" i="1"/>
  <c r="U1228" i="1"/>
  <c r="N1006" i="1"/>
  <c r="U1006" i="1"/>
  <c r="N1251" i="1"/>
  <c r="U1251" i="1"/>
  <c r="N68" i="1"/>
  <c r="U68" i="1"/>
  <c r="N233" i="1"/>
  <c r="U233" i="1"/>
  <c r="N1741" i="1"/>
  <c r="U1741" i="1"/>
  <c r="N1477" i="1"/>
  <c r="U1477" i="1"/>
  <c r="N263" i="1"/>
  <c r="U263" i="1"/>
  <c r="N1197" i="1"/>
  <c r="U1197" i="1"/>
  <c r="N1691" i="1"/>
  <c r="U1691" i="1"/>
  <c r="N1513" i="1"/>
  <c r="U1513" i="1"/>
  <c r="N395" i="1"/>
  <c r="U395" i="1"/>
  <c r="N146" i="1"/>
  <c r="U146" i="1"/>
  <c r="N1600" i="1"/>
  <c r="U1600" i="1"/>
  <c r="N73" i="1"/>
  <c r="U73" i="1"/>
  <c r="N148" i="1"/>
  <c r="U148" i="1"/>
  <c r="N1502" i="1"/>
  <c r="U1502" i="1"/>
  <c r="N94" i="1"/>
  <c r="U94" i="1"/>
  <c r="N357" i="1"/>
  <c r="U357" i="1"/>
  <c r="N1533" i="1"/>
  <c r="U1533" i="1"/>
  <c r="N1284" i="1"/>
  <c r="U1284" i="1"/>
  <c r="N332" i="1"/>
  <c r="U332" i="1"/>
  <c r="N1087" i="1"/>
  <c r="U1087" i="1"/>
  <c r="N1679" i="1"/>
  <c r="U1679" i="1"/>
  <c r="N207" i="1"/>
  <c r="U207" i="1"/>
  <c r="N1074" i="1"/>
  <c r="U1074" i="1"/>
  <c r="N1781" i="1"/>
  <c r="U1781" i="1"/>
  <c r="N1532" i="1"/>
  <c r="U1532" i="1"/>
  <c r="N1585" i="1"/>
  <c r="U1585" i="1"/>
  <c r="N730" i="1"/>
  <c r="U730" i="1"/>
  <c r="N823" i="1"/>
  <c r="U823" i="1"/>
  <c r="N1231" i="1"/>
  <c r="U1231" i="1"/>
  <c r="N783" i="1"/>
  <c r="U783" i="1"/>
  <c r="N1281" i="1"/>
  <c r="U1281" i="1"/>
  <c r="N1263" i="1"/>
  <c r="U1263" i="1"/>
  <c r="N1709" i="1"/>
  <c r="U1709" i="1"/>
  <c r="N173" i="1"/>
  <c r="U173" i="1"/>
  <c r="N1562" i="1"/>
  <c r="U1562" i="1"/>
  <c r="N1020" i="1"/>
  <c r="U1020" i="1"/>
  <c r="N658" i="1"/>
  <c r="U658" i="1"/>
  <c r="N239" i="1"/>
  <c r="U239" i="1"/>
  <c r="N88" i="1"/>
  <c r="U88" i="1"/>
  <c r="N1752" i="1"/>
  <c r="U1752" i="1"/>
  <c r="N1447" i="1"/>
  <c r="U1447" i="1"/>
  <c r="N606" i="1"/>
  <c r="U606" i="1"/>
  <c r="N869" i="1"/>
  <c r="U869" i="1"/>
  <c r="N1270" i="1"/>
  <c r="U1270" i="1"/>
  <c r="N1386" i="1"/>
  <c r="U1386" i="1"/>
  <c r="N912" i="1"/>
  <c r="U912" i="1"/>
  <c r="N1335" i="1"/>
  <c r="U1335" i="1"/>
  <c r="N160" i="1"/>
  <c r="U160" i="1"/>
  <c r="N1285" i="1"/>
  <c r="U1285" i="1"/>
  <c r="N758" i="1"/>
  <c r="U758" i="1"/>
  <c r="N1796" i="1"/>
  <c r="U1796" i="1"/>
  <c r="N844" i="1"/>
  <c r="U844" i="1"/>
  <c r="N482" i="1"/>
  <c r="U482" i="1"/>
  <c r="N575" i="1"/>
  <c r="U575" i="1"/>
  <c r="N1613" i="1"/>
  <c r="U1613" i="1"/>
  <c r="N1534" i="1"/>
  <c r="U1534" i="1"/>
  <c r="N276" i="1"/>
  <c r="U276" i="1"/>
  <c r="N494" i="1"/>
  <c r="U494" i="1"/>
  <c r="N245" i="1"/>
  <c r="U245" i="1"/>
  <c r="N1122" i="1"/>
  <c r="U1122" i="1"/>
  <c r="N467" i="1"/>
  <c r="U467" i="1"/>
  <c r="N311" i="1"/>
  <c r="U311" i="1"/>
  <c r="N1801" i="1"/>
  <c r="U1801" i="1"/>
  <c r="N824" i="1"/>
  <c r="U824" i="1"/>
  <c r="N161" i="1"/>
  <c r="U161" i="1"/>
  <c r="N246" i="1"/>
  <c r="U246" i="1"/>
  <c r="N874" i="1"/>
  <c r="U874" i="1"/>
  <c r="N1424" i="1"/>
  <c r="U1424" i="1"/>
  <c r="N1390" i="1"/>
  <c r="U1390" i="1"/>
  <c r="N608" i="1"/>
  <c r="U608" i="1"/>
  <c r="N1075" i="1"/>
  <c r="U1075" i="1"/>
  <c r="N1590" i="1"/>
  <c r="U1590" i="1"/>
  <c r="N1535" i="1"/>
  <c r="U1535" i="1"/>
  <c r="N1206" i="1"/>
  <c r="U1206" i="1"/>
  <c r="N694" i="1"/>
  <c r="U694" i="1"/>
  <c r="N182" i="1"/>
  <c r="U182" i="1"/>
  <c r="N1469" i="1"/>
  <c r="U1469" i="1"/>
  <c r="N957" i="1"/>
  <c r="U957" i="1"/>
  <c r="N445" i="1"/>
  <c r="U445" i="1"/>
  <c r="N1732" i="1"/>
  <c r="U1732" i="1"/>
  <c r="N1220" i="1"/>
  <c r="U1220" i="1"/>
  <c r="N1451" i="1"/>
  <c r="U1451" i="1"/>
  <c r="N939" i="1"/>
  <c r="U939" i="1"/>
  <c r="N1322" i="1"/>
  <c r="U1322" i="1"/>
  <c r="N1785" i="1"/>
  <c r="U1785" i="1"/>
  <c r="N1273" i="1"/>
  <c r="U1273" i="1"/>
  <c r="N780" i="1"/>
  <c r="U780" i="1"/>
  <c r="N268" i="1"/>
  <c r="U268" i="1"/>
  <c r="N667" i="1"/>
  <c r="U667" i="1"/>
  <c r="N155" i="1"/>
  <c r="U155" i="1"/>
  <c r="N418" i="1"/>
  <c r="U418" i="1"/>
  <c r="N945" i="1"/>
  <c r="U945" i="1"/>
  <c r="N433" i="1"/>
  <c r="U433" i="1"/>
  <c r="N1023" i="1"/>
  <c r="U1023" i="1"/>
  <c r="N511" i="1"/>
  <c r="U511" i="1"/>
  <c r="N51" i="1"/>
  <c r="U51" i="1"/>
  <c r="N1360" i="1"/>
  <c r="U1360" i="1"/>
  <c r="N848" i="1"/>
  <c r="U848" i="1"/>
  <c r="N360" i="1"/>
  <c r="U360" i="1"/>
  <c r="N1359" i="1"/>
  <c r="U1359" i="1"/>
  <c r="N1293" i="1"/>
  <c r="U1293" i="1"/>
  <c r="N1723" i="1"/>
  <c r="U1723" i="1"/>
  <c r="N1353" i="1"/>
  <c r="U1353" i="1"/>
  <c r="N434" i="1"/>
  <c r="U434" i="1"/>
  <c r="N1760" i="1"/>
  <c r="U1760" i="1"/>
  <c r="N1406" i="1"/>
  <c r="U1406" i="1"/>
  <c r="N958" i="1"/>
  <c r="U958" i="1"/>
  <c r="N1093" i="1"/>
  <c r="U1093" i="1"/>
  <c r="N1779" i="1"/>
  <c r="U1779" i="1"/>
  <c r="N1793" i="1"/>
  <c r="U1793" i="1"/>
  <c r="N803" i="1"/>
  <c r="U803" i="1"/>
  <c r="N1159" i="1"/>
  <c r="U1159" i="1"/>
  <c r="N48" i="1"/>
  <c r="U48" i="1"/>
  <c r="N1783" i="1"/>
  <c r="U1783" i="1"/>
  <c r="N1271" i="1"/>
  <c r="U1271" i="1"/>
  <c r="N942" i="1"/>
  <c r="U942" i="1"/>
  <c r="N430" i="1"/>
  <c r="U430" i="1"/>
  <c r="N1717" i="1"/>
  <c r="U1717" i="1"/>
  <c r="N1205" i="1"/>
  <c r="U1205" i="1"/>
  <c r="N693" i="1"/>
  <c r="U693" i="1"/>
  <c r="N181" i="1"/>
  <c r="U181" i="1"/>
  <c r="N1468" i="1"/>
  <c r="U1468" i="1"/>
  <c r="N1699" i="1"/>
  <c r="U1699" i="1"/>
  <c r="N1187" i="1"/>
  <c r="U1187" i="1"/>
  <c r="N1570" i="1"/>
  <c r="U1570" i="1"/>
  <c r="N1058" i="1"/>
  <c r="U1058" i="1"/>
  <c r="N1521" i="1"/>
  <c r="U1521" i="1"/>
  <c r="N1028" i="1"/>
  <c r="U1028" i="1"/>
  <c r="N516" i="1"/>
  <c r="U516" i="1"/>
  <c r="N915" i="1"/>
  <c r="U915" i="1"/>
  <c r="N403" i="1"/>
  <c r="U403" i="1"/>
  <c r="N666" i="1"/>
  <c r="U666" i="1"/>
  <c r="N154" i="1"/>
  <c r="U154" i="1"/>
  <c r="N681" i="1"/>
  <c r="U681" i="1"/>
  <c r="N169" i="1"/>
  <c r="U169" i="1"/>
  <c r="N759" i="1"/>
  <c r="U759" i="1"/>
  <c r="N247" i="1"/>
  <c r="U247" i="1"/>
  <c r="N1608" i="1"/>
  <c r="U1608" i="1"/>
  <c r="N1096" i="1"/>
  <c r="U1096" i="1"/>
  <c r="N81" i="1"/>
  <c r="U81" i="1"/>
  <c r="N96" i="1"/>
  <c r="U96" i="1"/>
  <c r="N1222" i="1"/>
  <c r="U1222" i="1"/>
  <c r="N1421" i="1"/>
  <c r="U1421" i="1"/>
  <c r="N1236" i="1"/>
  <c r="U1236" i="1"/>
  <c r="N1417" i="1"/>
  <c r="U1417" i="1"/>
  <c r="N690" i="1"/>
  <c r="U690" i="1"/>
  <c r="N591" i="1"/>
  <c r="U591" i="1"/>
  <c r="N312" i="1"/>
  <c r="U312" i="1"/>
  <c r="N1157" i="1"/>
  <c r="U1157" i="1"/>
  <c r="N1267" i="1"/>
  <c r="U1267" i="1"/>
  <c r="N980" i="1"/>
  <c r="U980" i="1"/>
  <c r="N234" i="1"/>
  <c r="U234" i="1"/>
  <c r="N59" i="1"/>
  <c r="U59" i="1"/>
  <c r="N1766" i="1"/>
  <c r="U1766" i="1"/>
  <c r="N1711" i="1"/>
  <c r="U1711" i="1"/>
  <c r="N1199" i="1"/>
  <c r="U1199" i="1"/>
  <c r="N870" i="1"/>
  <c r="U870" i="1"/>
  <c r="N358" i="1"/>
  <c r="U358" i="1"/>
  <c r="N1645" i="1"/>
  <c r="U1645" i="1"/>
  <c r="N1133" i="1"/>
  <c r="U1133" i="1"/>
  <c r="N621" i="1"/>
  <c r="U621" i="1"/>
  <c r="N109" i="1"/>
  <c r="U109" i="1"/>
  <c r="N1396" i="1"/>
  <c r="U1396" i="1"/>
  <c r="N1627" i="1"/>
  <c r="U1627" i="1"/>
  <c r="N1115" i="1"/>
  <c r="U1115" i="1"/>
  <c r="N1498" i="1"/>
  <c r="U1498" i="1"/>
  <c r="N986" i="1"/>
  <c r="U986" i="1"/>
  <c r="N1449" i="1"/>
  <c r="U1449" i="1"/>
  <c r="N956" i="1"/>
  <c r="U956" i="1"/>
  <c r="N444" i="1"/>
  <c r="U444" i="1"/>
  <c r="N843" i="1"/>
  <c r="U843" i="1"/>
  <c r="N331" i="1"/>
  <c r="U331" i="1"/>
  <c r="N594" i="1"/>
  <c r="U594" i="1"/>
  <c r="N82" i="1"/>
  <c r="U82" i="1"/>
  <c r="N609" i="1"/>
  <c r="U609" i="1"/>
  <c r="N97" i="1"/>
  <c r="U97" i="1"/>
  <c r="N687" i="1"/>
  <c r="U687" i="1"/>
  <c r="N175" i="1"/>
  <c r="U175" i="1"/>
  <c r="N1536" i="1"/>
  <c r="U1536" i="1"/>
  <c r="N1024" i="1"/>
  <c r="U1024" i="1"/>
  <c r="N536" i="1"/>
  <c r="U536" i="1"/>
  <c r="N1549" i="1"/>
  <c r="U1549" i="1"/>
  <c r="N901" i="1"/>
  <c r="U901" i="1"/>
  <c r="N1650" i="1"/>
  <c r="U1650" i="1"/>
  <c r="N547" i="1"/>
  <c r="U547" i="1"/>
  <c r="N1176" i="1"/>
  <c r="U1176" i="1"/>
  <c r="N1438" i="1"/>
  <c r="U1438" i="1"/>
  <c r="N1383" i="1"/>
  <c r="U1383" i="1"/>
  <c r="N1054" i="1"/>
  <c r="U1054" i="1"/>
  <c r="N542" i="1"/>
  <c r="U542" i="1"/>
  <c r="N30" i="1"/>
  <c r="U30" i="1"/>
  <c r="N1317" i="1"/>
  <c r="U1317" i="1"/>
  <c r="N805" i="1"/>
  <c r="U805" i="1"/>
  <c r="N293" i="1"/>
  <c r="U293" i="1"/>
  <c r="N1580" i="1"/>
  <c r="U1580" i="1"/>
  <c r="N11" i="1"/>
  <c r="U11" i="1"/>
  <c r="N1299" i="1"/>
  <c r="U1299" i="1"/>
  <c r="N1682" i="1"/>
  <c r="U1682" i="1"/>
  <c r="N1170" i="1"/>
  <c r="U1170" i="1"/>
  <c r="N1633" i="1"/>
  <c r="U1633" i="1"/>
  <c r="N1121" i="1"/>
  <c r="U1121" i="1"/>
  <c r="N628" i="1"/>
  <c r="U628" i="1"/>
  <c r="N116" i="1"/>
  <c r="U116" i="1"/>
  <c r="N515" i="1"/>
  <c r="U515" i="1"/>
  <c r="N778" i="1"/>
  <c r="U778" i="1"/>
  <c r="N266" i="1"/>
  <c r="U266" i="1"/>
  <c r="N793" i="1"/>
  <c r="U793" i="1"/>
  <c r="N281" i="1"/>
  <c r="U281" i="1"/>
  <c r="N871" i="1"/>
  <c r="U871" i="1"/>
  <c r="N359" i="1"/>
  <c r="U359" i="1"/>
  <c r="N1720" i="1"/>
  <c r="U1720" i="1"/>
  <c r="N1208" i="1"/>
  <c r="U1208" i="1"/>
  <c r="N664" i="1"/>
  <c r="U664" i="1"/>
  <c r="N208" i="1"/>
  <c r="U208" i="1"/>
  <c r="N141" i="1"/>
  <c r="U141" i="1"/>
  <c r="N1289" i="1"/>
  <c r="U1289" i="1"/>
  <c r="N769" i="1"/>
  <c r="U769" i="1"/>
  <c r="N867" i="1"/>
  <c r="U867" i="1"/>
  <c r="N1750" i="1"/>
  <c r="U1750" i="1"/>
  <c r="N1695" i="1"/>
  <c r="U1695" i="1"/>
  <c r="N1183" i="1"/>
  <c r="U1183" i="1"/>
  <c r="N854" i="1"/>
  <c r="U854" i="1"/>
  <c r="N342" i="1"/>
  <c r="U342" i="1"/>
  <c r="N1629" i="1"/>
  <c r="U1629" i="1"/>
  <c r="N1117" i="1"/>
  <c r="U1117" i="1"/>
  <c r="N605" i="1"/>
  <c r="U605" i="1"/>
  <c r="N93" i="1"/>
  <c r="U93" i="1"/>
  <c r="N1380" i="1"/>
  <c r="U1380" i="1"/>
  <c r="N1611" i="1"/>
  <c r="U1611" i="1"/>
  <c r="N1099" i="1"/>
  <c r="U1099" i="1"/>
  <c r="N1482" i="1"/>
  <c r="U1482" i="1"/>
  <c r="N970" i="1"/>
  <c r="U970" i="1"/>
  <c r="N1433" i="1"/>
  <c r="U1433" i="1"/>
  <c r="N940" i="1"/>
  <c r="U940" i="1"/>
  <c r="N428" i="1"/>
  <c r="U428" i="1"/>
  <c r="N827" i="1"/>
  <c r="U827" i="1"/>
  <c r="N315" i="1"/>
  <c r="U315" i="1"/>
  <c r="N578" i="1"/>
  <c r="U578" i="1"/>
  <c r="N66" i="1"/>
  <c r="U66" i="1"/>
  <c r="N593" i="1"/>
  <c r="U593" i="1"/>
  <c r="N760" i="1"/>
  <c r="U760" i="1"/>
  <c r="N671" i="1"/>
  <c r="U671" i="1"/>
  <c r="N159" i="1"/>
  <c r="U159" i="1"/>
  <c r="N1520" i="1"/>
  <c r="U1520" i="1"/>
  <c r="N1008" i="1"/>
  <c r="U1008" i="1"/>
  <c r="N520" i="1"/>
  <c r="U520" i="1"/>
  <c r="N1542" i="1"/>
  <c r="U1542" i="1"/>
  <c r="N1274" i="1"/>
  <c r="U1274" i="1"/>
  <c r="N683" i="1"/>
  <c r="U683" i="1"/>
  <c r="N1103" i="1"/>
  <c r="U1103" i="1"/>
  <c r="N184" i="1"/>
  <c r="U184" i="1"/>
  <c r="N1342" i="1"/>
  <c r="U1342" i="1"/>
  <c r="N62" i="1"/>
  <c r="U62" i="1"/>
  <c r="N133" i="1"/>
  <c r="U133" i="1"/>
  <c r="N947" i="1"/>
  <c r="U947" i="1"/>
  <c r="N852" i="1"/>
  <c r="U852" i="1"/>
  <c r="N298" i="1"/>
  <c r="U298" i="1"/>
  <c r="N1688" i="1"/>
  <c r="U1688" i="1"/>
  <c r="N1614" i="1"/>
  <c r="U1614" i="1"/>
  <c r="N1559" i="1"/>
  <c r="U1559" i="1"/>
  <c r="N1230" i="1"/>
  <c r="U1230" i="1"/>
  <c r="N718" i="1"/>
  <c r="U718" i="1"/>
  <c r="N206" i="1"/>
  <c r="U206" i="1"/>
  <c r="N1493" i="1"/>
  <c r="U1493" i="1"/>
  <c r="N981" i="1"/>
  <c r="U981" i="1"/>
  <c r="N469" i="1"/>
  <c r="U469" i="1"/>
  <c r="N1756" i="1"/>
  <c r="U1756" i="1"/>
  <c r="N1244" i="1"/>
  <c r="U1244" i="1"/>
  <c r="N1475" i="1"/>
  <c r="U1475" i="1"/>
  <c r="N963" i="1"/>
  <c r="U963" i="1"/>
  <c r="N1346" i="1"/>
  <c r="U1346" i="1"/>
  <c r="N9" i="1"/>
  <c r="U9" i="1"/>
  <c r="N1297" i="1"/>
  <c r="U1297" i="1"/>
  <c r="N804" i="1"/>
  <c r="U804" i="1"/>
  <c r="N292" i="1"/>
  <c r="U292" i="1"/>
  <c r="N691" i="1"/>
  <c r="U691" i="1"/>
  <c r="N179" i="1"/>
  <c r="U179" i="1"/>
  <c r="N442" i="1"/>
  <c r="U442" i="1"/>
  <c r="N969" i="1"/>
  <c r="U969" i="1"/>
  <c r="N457" i="1"/>
  <c r="U457" i="1"/>
  <c r="N1047" i="1"/>
  <c r="U1047" i="1"/>
  <c r="N535" i="1"/>
  <c r="U535" i="1"/>
  <c r="N23" i="1"/>
  <c r="U23" i="1"/>
  <c r="N1384" i="1"/>
  <c r="U1384" i="1"/>
  <c r="N872" i="1"/>
  <c r="U872" i="1"/>
  <c r="N384" i="1"/>
  <c r="U384" i="1"/>
  <c r="N1807" i="1"/>
  <c r="U1807" i="1"/>
  <c r="N646" i="1"/>
  <c r="U646" i="1"/>
  <c r="N653" i="1"/>
  <c r="U653" i="1"/>
  <c r="N1019" i="1"/>
  <c r="U1019" i="1"/>
  <c r="N476" i="1"/>
  <c r="U476" i="1"/>
  <c r="N705" i="1"/>
  <c r="U705" i="1"/>
  <c r="N1632" i="1"/>
  <c r="U1632" i="1"/>
  <c r="N724" i="1"/>
  <c r="U724" i="1"/>
  <c r="N697" i="1"/>
  <c r="U697" i="1"/>
  <c r="N1432" i="1"/>
  <c r="U1432" i="1"/>
  <c r="N1644" i="1"/>
  <c r="U1644" i="1"/>
  <c r="N1234" i="1"/>
  <c r="U1234" i="1"/>
  <c r="N842" i="1"/>
  <c r="U842" i="1"/>
  <c r="N423" i="1"/>
  <c r="U423" i="1"/>
  <c r="N1673" i="1"/>
  <c r="U1673" i="1"/>
  <c r="N918" i="1"/>
  <c r="U918" i="1"/>
  <c r="N157" i="1"/>
  <c r="U157" i="1"/>
  <c r="N1497" i="1"/>
  <c r="U1497" i="1"/>
  <c r="N379" i="1"/>
  <c r="U379" i="1"/>
  <c r="N735" i="1"/>
  <c r="U735" i="1"/>
  <c r="N57" i="1"/>
  <c r="U57" i="1"/>
  <c r="N321" i="1"/>
  <c r="U321" i="1"/>
  <c r="N190" i="1"/>
  <c r="U190" i="1"/>
  <c r="N199" i="1"/>
  <c r="U199" i="1"/>
  <c r="N1557" i="1"/>
  <c r="U1557" i="1"/>
  <c r="N1539" i="1"/>
  <c r="U1539" i="1"/>
  <c r="N356" i="1"/>
  <c r="U356" i="1"/>
  <c r="N1033" i="1"/>
  <c r="U1033" i="1"/>
  <c r="N1448" i="1"/>
  <c r="U1448" i="1"/>
  <c r="N774" i="1"/>
  <c r="U774" i="1"/>
  <c r="N860" i="1"/>
  <c r="U860" i="1"/>
  <c r="N1526" i="1"/>
  <c r="U1526" i="1"/>
  <c r="N1142" i="1"/>
  <c r="U1142" i="1"/>
  <c r="N630" i="1"/>
  <c r="U630" i="1"/>
  <c r="N118" i="1"/>
  <c r="U118" i="1"/>
  <c r="N1405" i="1"/>
  <c r="U1405" i="1"/>
  <c r="N893" i="1"/>
  <c r="U893" i="1"/>
  <c r="N381" i="1"/>
  <c r="U381" i="1"/>
  <c r="N1668" i="1"/>
  <c r="U1668" i="1"/>
  <c r="N1156" i="1"/>
  <c r="U1156" i="1"/>
  <c r="N1387" i="1"/>
  <c r="U1387" i="1"/>
  <c r="N1770" i="1"/>
  <c r="U1770" i="1"/>
  <c r="N1258" i="1"/>
  <c r="U1258" i="1"/>
  <c r="N1721" i="1"/>
  <c r="U1721" i="1"/>
  <c r="N1209" i="1"/>
  <c r="U1209" i="1"/>
  <c r="N716" i="1"/>
  <c r="U716" i="1"/>
  <c r="N204" i="1"/>
  <c r="U204" i="1"/>
  <c r="N603" i="1"/>
  <c r="U603" i="1"/>
  <c r="N91" i="1"/>
  <c r="U91" i="1"/>
  <c r="N354" i="1"/>
  <c r="U354" i="1"/>
  <c r="N881" i="1"/>
  <c r="U881" i="1"/>
  <c r="N369" i="1"/>
  <c r="U369" i="1"/>
  <c r="N959" i="1"/>
  <c r="U959" i="1"/>
  <c r="N447" i="1"/>
  <c r="U447" i="1"/>
  <c r="N1808" i="1"/>
  <c r="U1808" i="1"/>
  <c r="N1296" i="1"/>
  <c r="U1296" i="1"/>
  <c r="N768" i="1"/>
  <c r="U768" i="1"/>
  <c r="N296" i="1"/>
  <c r="U296" i="1"/>
  <c r="N1286" i="1"/>
  <c r="U1286" i="1"/>
  <c r="N1037" i="1"/>
  <c r="U1037" i="1"/>
  <c r="N1403" i="1"/>
  <c r="U1403" i="1"/>
  <c r="N1052" i="1"/>
  <c r="U1052" i="1"/>
  <c r="N178" i="1"/>
  <c r="U178" i="1"/>
  <c r="N1376" i="1"/>
  <c r="U1376" i="1"/>
  <c r="N1735" i="1"/>
  <c r="U1735" i="1"/>
  <c r="N830" i="1"/>
  <c r="U830" i="1"/>
  <c r="N965" i="1"/>
  <c r="U965" i="1"/>
  <c r="N1523" i="1"/>
  <c r="U1523" i="1"/>
  <c r="N1665" i="1"/>
  <c r="U1665" i="1"/>
  <c r="N483" i="1"/>
  <c r="U483" i="1"/>
  <c r="N839" i="1"/>
  <c r="U839" i="1"/>
  <c r="N1774" i="1"/>
  <c r="U1774" i="1"/>
  <c r="N1719" i="1"/>
  <c r="U1719" i="1"/>
  <c r="N1207" i="1"/>
  <c r="U1207" i="1"/>
  <c r="N878" i="1"/>
  <c r="U878" i="1"/>
  <c r="N366" i="1"/>
  <c r="U366" i="1"/>
  <c r="N1653" i="1"/>
  <c r="U1653" i="1"/>
  <c r="N1141" i="1"/>
  <c r="U1141" i="1"/>
  <c r="N629" i="1"/>
  <c r="U629" i="1"/>
  <c r="N117" i="1"/>
  <c r="U117" i="1"/>
  <c r="N1404" i="1"/>
  <c r="U1404" i="1"/>
  <c r="N1635" i="1"/>
  <c r="U1635" i="1"/>
  <c r="N1123" i="1"/>
  <c r="U1123" i="1"/>
  <c r="N1506" i="1"/>
  <c r="U1506" i="1"/>
  <c r="N994" i="1"/>
  <c r="U994" i="1"/>
  <c r="N1457" i="1"/>
  <c r="U1457" i="1"/>
  <c r="N964" i="1"/>
  <c r="U964" i="1"/>
  <c r="N452" i="1"/>
  <c r="U452" i="1"/>
  <c r="N851" i="1"/>
  <c r="U851" i="1"/>
  <c r="N339" i="1"/>
  <c r="U339" i="1"/>
  <c r="N602" i="1"/>
  <c r="U602" i="1"/>
  <c r="N90" i="1"/>
  <c r="U90" i="1"/>
  <c r="N617" i="1"/>
  <c r="U617" i="1"/>
  <c r="N105" i="1"/>
  <c r="U105" i="1"/>
  <c r="N695" i="1"/>
  <c r="U695" i="1"/>
  <c r="N183" i="1"/>
  <c r="U183" i="1"/>
  <c r="N1544" i="1"/>
  <c r="U1544" i="1"/>
  <c r="N1032" i="1"/>
  <c r="U1032" i="1"/>
  <c r="N544" i="1"/>
  <c r="U544" i="1"/>
  <c r="N32" i="1"/>
  <c r="U32" i="1"/>
  <c r="N1094" i="1"/>
  <c r="U1094" i="1"/>
  <c r="N1165" i="1"/>
  <c r="U1165" i="1"/>
  <c r="N1659" i="1"/>
  <c r="U1659" i="1"/>
  <c r="N1097" i="1"/>
  <c r="U1097" i="1"/>
  <c r="N370" i="1"/>
  <c r="U370" i="1"/>
  <c r="N335" i="1"/>
  <c r="U335" i="1"/>
  <c r="N56" i="1"/>
  <c r="U56" i="1"/>
  <c r="N837" i="1"/>
  <c r="U837" i="1"/>
  <c r="N1011" i="1"/>
  <c r="U1011" i="1"/>
  <c r="N660" i="1"/>
  <c r="U660" i="1"/>
  <c r="N953" i="1"/>
  <c r="U953" i="1"/>
  <c r="N1496" i="1"/>
  <c r="U1496" i="1"/>
  <c r="N1702" i="1"/>
  <c r="U1702" i="1"/>
  <c r="N1647" i="1"/>
  <c r="U1647" i="1"/>
  <c r="N1318" i="1"/>
  <c r="U1318" i="1"/>
  <c r="N806" i="1"/>
  <c r="U806" i="1"/>
  <c r="N294" i="1"/>
  <c r="U294" i="1"/>
  <c r="N1581" i="1"/>
  <c r="U1581" i="1"/>
  <c r="N1069" i="1"/>
  <c r="U1069" i="1"/>
  <c r="N557" i="1"/>
  <c r="U557" i="1"/>
  <c r="N45" i="1"/>
  <c r="U45" i="1"/>
  <c r="N1332" i="1"/>
  <c r="U1332" i="1"/>
  <c r="N1563" i="1"/>
  <c r="U1563" i="1"/>
  <c r="N1051" i="1"/>
  <c r="U1051" i="1"/>
  <c r="N1434" i="1"/>
  <c r="U1434" i="1"/>
  <c r="N922" i="1"/>
  <c r="U922" i="1"/>
  <c r="N1385" i="1"/>
  <c r="U1385" i="1"/>
  <c r="N892" i="1"/>
  <c r="U892" i="1"/>
  <c r="N380" i="1"/>
  <c r="U380" i="1"/>
  <c r="N779" i="1"/>
  <c r="U779" i="1"/>
  <c r="N267" i="1"/>
  <c r="U267" i="1"/>
  <c r="N530" i="1"/>
  <c r="U530" i="1"/>
  <c r="N1057" i="1"/>
  <c r="U1057" i="1"/>
  <c r="N545" i="1"/>
  <c r="U545" i="1"/>
  <c r="N1135" i="1"/>
  <c r="U1135" i="1"/>
  <c r="N623" i="1"/>
  <c r="U623" i="1"/>
  <c r="N111" i="1"/>
  <c r="U111" i="1"/>
  <c r="N1472" i="1"/>
  <c r="U1472" i="1"/>
  <c r="N960" i="1"/>
  <c r="U960" i="1"/>
  <c r="N472" i="1"/>
  <c r="U472" i="1"/>
  <c r="N747" i="1"/>
  <c r="U747" i="1"/>
  <c r="N517" i="1"/>
  <c r="U517" i="1"/>
  <c r="N1266" i="1"/>
  <c r="U1266" i="1"/>
  <c r="N99" i="1"/>
  <c r="U99" i="1"/>
  <c r="N33" i="1"/>
  <c r="U33" i="1"/>
  <c r="N1374" i="1"/>
  <c r="U1374" i="1"/>
  <c r="N1319" i="1"/>
  <c r="U1319" i="1"/>
  <c r="N990" i="1"/>
  <c r="U990" i="1"/>
  <c r="N478" i="1"/>
  <c r="U478" i="1"/>
  <c r="N1765" i="1"/>
  <c r="U1765" i="1"/>
  <c r="N1253" i="1"/>
  <c r="U1253" i="1"/>
  <c r="N741" i="1"/>
  <c r="U741" i="1"/>
  <c r="N229" i="1"/>
  <c r="U229" i="1"/>
  <c r="N1516" i="1"/>
  <c r="U1516" i="1"/>
  <c r="N1747" i="1"/>
  <c r="U1747" i="1"/>
  <c r="N1235" i="1"/>
  <c r="U1235" i="1"/>
  <c r="N1618" i="1"/>
  <c r="U1618" i="1"/>
  <c r="N1106" i="1"/>
  <c r="U1106" i="1"/>
  <c r="N1569" i="1"/>
  <c r="U1569" i="1"/>
  <c r="N1076" i="1"/>
  <c r="U1076" i="1"/>
  <c r="N564" i="1"/>
  <c r="U564" i="1"/>
  <c r="N52" i="1"/>
  <c r="U52" i="1"/>
  <c r="N451" i="1"/>
  <c r="U451" i="1"/>
  <c r="N714" i="1"/>
  <c r="U714" i="1"/>
  <c r="N202" i="1"/>
  <c r="U202" i="1"/>
  <c r="N729" i="1"/>
  <c r="U729" i="1"/>
  <c r="N217" i="1"/>
  <c r="U217" i="1"/>
  <c r="N807" i="1"/>
  <c r="U807" i="1"/>
  <c r="N295" i="1"/>
  <c r="U295" i="1"/>
  <c r="N1656" i="1"/>
  <c r="U1656" i="1"/>
  <c r="N1144" i="1"/>
  <c r="U1144" i="1"/>
  <c r="N592" i="1"/>
  <c r="U592" i="1"/>
  <c r="N144" i="1"/>
  <c r="U144" i="1"/>
  <c r="N1556" i="1"/>
  <c r="U1556" i="1"/>
  <c r="N924" i="1"/>
  <c r="U924" i="1"/>
  <c r="N385" i="1"/>
  <c r="U385" i="1"/>
  <c r="N569" i="1"/>
  <c r="U569" i="1"/>
  <c r="N1686" i="1"/>
  <c r="U1686" i="1"/>
  <c r="N1631" i="1"/>
  <c r="U1631" i="1"/>
  <c r="N1302" i="1"/>
  <c r="U1302" i="1"/>
  <c r="N790" i="1"/>
  <c r="U790" i="1"/>
  <c r="N278" i="1"/>
  <c r="U278" i="1"/>
  <c r="N1565" i="1"/>
  <c r="U1565" i="1"/>
  <c r="N1053" i="1"/>
  <c r="U1053" i="1"/>
  <c r="N541" i="1"/>
  <c r="U541" i="1"/>
  <c r="N29" i="1"/>
  <c r="U29" i="1"/>
  <c r="N1316" i="1"/>
  <c r="U1316" i="1"/>
  <c r="N1547" i="1"/>
  <c r="U1547" i="1"/>
  <c r="N1035" i="1"/>
  <c r="U1035" i="1"/>
  <c r="N1418" i="1"/>
  <c r="U1418" i="1"/>
  <c r="N906" i="1"/>
  <c r="U906" i="1"/>
  <c r="N1369" i="1"/>
  <c r="U1369" i="1"/>
  <c r="N876" i="1"/>
  <c r="U876" i="1"/>
  <c r="N364" i="1"/>
  <c r="U364" i="1"/>
  <c r="N763" i="1"/>
  <c r="U763" i="1"/>
  <c r="N251" i="1"/>
  <c r="U251" i="1"/>
  <c r="N514" i="1"/>
  <c r="U514" i="1"/>
  <c r="N1041" i="1"/>
  <c r="U1041" i="1"/>
  <c r="N529" i="1"/>
  <c r="U529" i="1"/>
  <c r="N1119" i="1"/>
  <c r="U1119" i="1"/>
  <c r="N607" i="1"/>
  <c r="U607" i="1"/>
  <c r="N95" i="1"/>
  <c r="U95" i="1"/>
  <c r="N1456" i="1"/>
  <c r="U1456" i="1"/>
  <c r="N944" i="1"/>
  <c r="U944" i="1"/>
  <c r="N456" i="1"/>
  <c r="U456" i="1"/>
  <c r="N1101" i="1"/>
  <c r="U1101" i="1"/>
  <c r="N890" i="1"/>
  <c r="U890" i="1"/>
  <c r="N363" i="1"/>
  <c r="U363" i="1"/>
  <c r="N655" i="1"/>
  <c r="U655" i="1"/>
  <c r="N1790" i="1"/>
  <c r="U1790" i="1"/>
  <c r="N1214" i="1"/>
  <c r="U1214" i="1"/>
  <c r="N1669" i="1"/>
  <c r="U1669" i="1"/>
  <c r="N1740" i="1"/>
  <c r="U1740" i="1"/>
  <c r="N1586" i="1"/>
  <c r="U1586" i="1"/>
  <c r="N596" i="1"/>
  <c r="U596" i="1"/>
  <c r="N42" i="1"/>
  <c r="U42" i="1"/>
  <c r="N1304" i="1"/>
  <c r="U1304" i="1"/>
  <c r="N1550" i="1"/>
  <c r="U1550" i="1"/>
  <c r="N1495" i="1"/>
  <c r="U1495" i="1"/>
  <c r="N1166" i="1"/>
  <c r="U1166" i="1"/>
  <c r="N654" i="1"/>
  <c r="U654" i="1"/>
  <c r="N142" i="1"/>
  <c r="U142" i="1"/>
  <c r="N1429" i="1"/>
  <c r="U1429" i="1"/>
  <c r="N917" i="1"/>
  <c r="U917" i="1"/>
  <c r="N405" i="1"/>
  <c r="U405" i="1"/>
  <c r="N1692" i="1"/>
  <c r="U1692" i="1"/>
  <c r="N1180" i="1"/>
  <c r="U1180" i="1"/>
  <c r="N1411" i="1"/>
  <c r="U1411" i="1"/>
  <c r="N1794" i="1"/>
  <c r="U1794" i="1"/>
  <c r="N1282" i="1"/>
  <c r="U1282" i="1"/>
  <c r="N1745" i="1"/>
  <c r="U1745" i="1"/>
  <c r="N1233" i="1"/>
  <c r="U1233" i="1"/>
  <c r="N740" i="1"/>
  <c r="U740" i="1"/>
  <c r="N228" i="1"/>
  <c r="U228" i="1"/>
  <c r="N627" i="1"/>
  <c r="U627" i="1"/>
  <c r="N115" i="1"/>
  <c r="U115" i="1"/>
  <c r="N378" i="1"/>
  <c r="U378" i="1"/>
  <c r="N905" i="1"/>
  <c r="U905" i="1"/>
  <c r="N393" i="1"/>
  <c r="U393" i="1"/>
  <c r="N983" i="1"/>
  <c r="U983" i="1"/>
  <c r="N471" i="1"/>
  <c r="U471" i="1"/>
  <c r="N26" i="1"/>
  <c r="U26" i="1"/>
  <c r="N1320" i="1"/>
  <c r="U1320" i="1"/>
  <c r="N800" i="1"/>
  <c r="U800" i="1"/>
  <c r="N320" i="1"/>
  <c r="U320" i="1"/>
  <c r="N1615" i="1"/>
  <c r="U1615" i="1"/>
  <c r="N454" i="1"/>
  <c r="U454" i="1"/>
  <c r="N397" i="1"/>
  <c r="U397" i="1"/>
  <c r="N1594" i="1"/>
  <c r="U1594" i="1"/>
  <c r="N156" i="1"/>
  <c r="U156" i="1"/>
  <c r="N449" i="1"/>
  <c r="U449" i="1"/>
  <c r="N1312" i="1"/>
  <c r="U1312" i="1"/>
  <c r="N212" i="1"/>
  <c r="U212" i="1"/>
  <c r="N505" i="1"/>
  <c r="U505" i="1"/>
  <c r="N1048" i="1"/>
  <c r="U1048" i="1"/>
  <c r="N1697" i="1"/>
  <c r="U1697" i="1"/>
  <c r="N857" i="1"/>
  <c r="U857" i="1"/>
  <c r="N736" i="1"/>
  <c r="U736" i="1"/>
  <c r="N14" i="1"/>
  <c r="U14" i="1"/>
  <c r="N1181" i="1"/>
  <c r="U1181" i="1"/>
  <c r="N1675" i="1"/>
  <c r="U1675" i="1"/>
  <c r="N492" i="1"/>
  <c r="U492" i="1"/>
  <c r="N657" i="1"/>
  <c r="U657" i="1"/>
  <c r="N1530" i="1"/>
  <c r="U1530" i="1"/>
  <c r="N389" i="1"/>
  <c r="U389" i="1"/>
  <c r="N1623" i="1"/>
  <c r="U1623" i="1"/>
  <c r="N533" i="1"/>
  <c r="U533" i="1"/>
  <c r="N1410" i="1"/>
  <c r="U1410" i="1"/>
  <c r="N755" i="1"/>
  <c r="U755" i="1"/>
  <c r="N521" i="1"/>
  <c r="U521" i="1"/>
  <c r="N936" i="1"/>
  <c r="U936" i="1"/>
  <c r="N845" i="1"/>
  <c r="U845" i="1"/>
  <c r="N1624" i="1"/>
  <c r="U1624" i="1"/>
  <c r="N1471" i="1"/>
  <c r="U1471" i="1"/>
  <c r="N1462" i="1"/>
  <c r="U1462" i="1"/>
  <c r="N1407" i="1"/>
  <c r="U1407" i="1"/>
  <c r="N1078" i="1"/>
  <c r="U1078" i="1"/>
  <c r="N566" i="1"/>
  <c r="U566" i="1"/>
  <c r="N54" i="1"/>
  <c r="U54" i="1"/>
  <c r="N1341" i="1"/>
  <c r="U1341" i="1"/>
  <c r="N829" i="1"/>
  <c r="U829" i="1"/>
  <c r="N317" i="1"/>
  <c r="U317" i="1"/>
  <c r="N1604" i="1"/>
  <c r="U1604" i="1"/>
  <c r="N1092" i="1"/>
  <c r="U1092" i="1"/>
  <c r="N1323" i="1"/>
  <c r="U1323" i="1"/>
  <c r="N1706" i="1"/>
  <c r="U1706" i="1"/>
  <c r="N1194" i="1"/>
  <c r="U1194" i="1"/>
  <c r="N1657" i="1"/>
  <c r="U1657" i="1"/>
  <c r="N1145" i="1"/>
  <c r="U1145" i="1"/>
  <c r="N652" i="1"/>
  <c r="U652" i="1"/>
  <c r="N140" i="1"/>
  <c r="U140" i="1"/>
  <c r="N539" i="1"/>
  <c r="U539" i="1"/>
  <c r="N802" i="1"/>
  <c r="U802" i="1"/>
  <c r="N290" i="1"/>
  <c r="U290" i="1"/>
  <c r="N817" i="1"/>
  <c r="U817" i="1"/>
  <c r="N305" i="1"/>
  <c r="U305" i="1"/>
  <c r="N895" i="1"/>
  <c r="U895" i="1"/>
  <c r="N383" i="1"/>
  <c r="U383" i="1"/>
  <c r="N1744" i="1"/>
  <c r="U1744" i="1"/>
  <c r="N1232" i="1"/>
  <c r="U1232" i="1"/>
  <c r="N688" i="1"/>
  <c r="U688" i="1"/>
  <c r="N232" i="1"/>
  <c r="U232" i="1"/>
  <c r="N1030" i="1"/>
  <c r="U1030" i="1"/>
  <c r="N781" i="1"/>
  <c r="U781" i="1"/>
  <c r="N1211" i="1"/>
  <c r="U1211" i="1"/>
  <c r="N732" i="1"/>
  <c r="U732" i="1"/>
  <c r="N897" i="1"/>
  <c r="U897" i="1"/>
  <c r="N992" i="1"/>
  <c r="U992" i="1"/>
  <c r="N1607" i="1"/>
  <c r="U1607" i="1"/>
  <c r="N702" i="1"/>
  <c r="U702" i="1"/>
  <c r="N709" i="1"/>
  <c r="U709" i="1"/>
  <c r="N1331" i="1"/>
  <c r="U1331" i="1"/>
  <c r="N1409" i="1"/>
  <c r="U1409" i="1"/>
  <c r="N227" i="1"/>
  <c r="U227" i="1"/>
  <c r="N519" i="1"/>
  <c r="U519" i="1"/>
  <c r="N1710" i="1"/>
  <c r="U1710" i="1"/>
  <c r="N1655" i="1"/>
  <c r="U1655" i="1"/>
  <c r="N1326" i="1"/>
  <c r="U1326" i="1"/>
  <c r="N814" i="1"/>
  <c r="U814" i="1"/>
  <c r="N302" i="1"/>
  <c r="U302" i="1"/>
  <c r="N1589" i="1"/>
  <c r="U1589" i="1"/>
  <c r="N1077" i="1"/>
  <c r="U1077" i="1"/>
  <c r="N565" i="1"/>
  <c r="U565" i="1"/>
  <c r="N53" i="1"/>
  <c r="U53" i="1"/>
  <c r="N1340" i="1"/>
  <c r="U1340" i="1"/>
  <c r="N1571" i="1"/>
  <c r="U1571" i="1"/>
  <c r="N1059" i="1"/>
  <c r="U1059" i="1"/>
  <c r="N1442" i="1"/>
  <c r="U1442" i="1"/>
  <c r="N930" i="1"/>
  <c r="U930" i="1"/>
  <c r="N1393" i="1"/>
  <c r="U1393" i="1"/>
  <c r="N900" i="1"/>
  <c r="U900" i="1"/>
  <c r="N388" i="1"/>
  <c r="U388" i="1"/>
  <c r="N787" i="1"/>
  <c r="U787" i="1"/>
  <c r="N275" i="1"/>
  <c r="U275" i="1"/>
  <c r="N538" i="1"/>
  <c r="U538" i="1"/>
  <c r="N1065" i="1"/>
  <c r="U1065" i="1"/>
  <c r="N553" i="1"/>
  <c r="U553" i="1"/>
  <c r="N1143" i="1"/>
  <c r="U1143" i="1"/>
  <c r="N631" i="1"/>
  <c r="U631" i="1"/>
  <c r="N119" i="1"/>
  <c r="U119" i="1"/>
  <c r="N1480" i="1"/>
  <c r="U1480" i="1"/>
  <c r="N968" i="1"/>
  <c r="U968" i="1"/>
  <c r="N480" i="1"/>
  <c r="U480" i="1"/>
  <c r="N1734" i="1"/>
  <c r="U1734" i="1"/>
  <c r="N902" i="1"/>
  <c r="U902" i="1"/>
  <c r="N973" i="1"/>
  <c r="U973" i="1"/>
  <c r="N1467" i="1"/>
  <c r="U1467" i="1"/>
  <c r="N796" i="1"/>
  <c r="U796" i="1"/>
  <c r="N50" i="1"/>
  <c r="U50" i="1"/>
  <c r="N79" i="1"/>
  <c r="U79" i="1"/>
  <c r="N1726" i="1"/>
  <c r="U1726" i="1"/>
  <c r="N645" i="1"/>
  <c r="U645" i="1"/>
  <c r="N1714" i="1"/>
  <c r="U1714" i="1"/>
  <c r="N340" i="1"/>
  <c r="U340" i="1"/>
  <c r="N633" i="1"/>
  <c r="U633" i="1"/>
  <c r="N1368" i="1"/>
  <c r="U1368" i="1"/>
  <c r="N1638" i="1"/>
  <c r="U1638" i="1"/>
  <c r="N1583" i="1"/>
  <c r="U1583" i="1"/>
  <c r="N1254" i="1"/>
  <c r="U1254" i="1"/>
  <c r="N742" i="1"/>
  <c r="U742" i="1"/>
  <c r="N230" i="1"/>
  <c r="U230" i="1"/>
  <c r="N1517" i="1"/>
  <c r="U1517" i="1"/>
  <c r="N1005" i="1"/>
  <c r="U1005" i="1"/>
  <c r="N493" i="1"/>
  <c r="U493" i="1"/>
  <c r="N1780" i="1"/>
  <c r="U1780" i="1"/>
  <c r="N1268" i="1"/>
  <c r="U1268" i="1"/>
  <c r="N1499" i="1"/>
  <c r="U1499" i="1"/>
  <c r="N987" i="1"/>
  <c r="U987" i="1"/>
  <c r="N1370" i="1"/>
  <c r="U1370" i="1"/>
  <c r="N858" i="1"/>
  <c r="U858" i="1"/>
  <c r="N1321" i="1"/>
  <c r="U1321" i="1"/>
  <c r="N828" i="1"/>
  <c r="U828" i="1"/>
  <c r="N316" i="1"/>
  <c r="U316" i="1"/>
  <c r="N715" i="1"/>
  <c r="U715" i="1"/>
  <c r="N203" i="1"/>
  <c r="U203" i="1"/>
  <c r="N466" i="1"/>
  <c r="U466" i="1"/>
  <c r="N993" i="1"/>
  <c r="U993" i="1"/>
  <c r="N481" i="1"/>
  <c r="U481" i="1"/>
  <c r="N1071" i="1"/>
  <c r="U1071" i="1"/>
  <c r="N559" i="1"/>
  <c r="U559" i="1"/>
  <c r="N47" i="1"/>
  <c r="U47" i="1"/>
  <c r="N1408" i="1"/>
  <c r="U1408" i="1"/>
  <c r="N896" i="1"/>
  <c r="U896" i="1"/>
  <c r="N408" i="1"/>
  <c r="U408" i="1"/>
  <c r="N1039" i="1"/>
  <c r="U1039" i="1"/>
  <c r="N197" i="1"/>
  <c r="U197" i="1"/>
  <c r="N882" i="1"/>
  <c r="U882" i="1"/>
  <c r="N362" i="1"/>
  <c r="U362" i="1"/>
  <c r="N792" i="1"/>
  <c r="U792" i="1"/>
  <c r="N1767" i="1"/>
  <c r="U1767" i="1"/>
  <c r="N1255" i="1"/>
  <c r="U1255" i="1"/>
  <c r="N926" i="1"/>
  <c r="U926" i="1"/>
  <c r="N414" i="1"/>
  <c r="U414" i="1"/>
  <c r="N1701" i="1"/>
  <c r="U1701" i="1"/>
  <c r="N1189" i="1"/>
  <c r="U1189" i="1"/>
  <c r="N677" i="1"/>
  <c r="U677" i="1"/>
  <c r="N165" i="1"/>
  <c r="U165" i="1"/>
  <c r="N1452" i="1"/>
  <c r="U1452" i="1"/>
  <c r="N1683" i="1"/>
  <c r="U1683" i="1"/>
  <c r="N1171" i="1"/>
  <c r="U1171" i="1"/>
  <c r="N1554" i="1"/>
  <c r="U1554" i="1"/>
  <c r="N1042" i="1"/>
  <c r="U1042" i="1"/>
  <c r="N1505" i="1"/>
  <c r="U1505" i="1"/>
  <c r="N1012" i="1"/>
  <c r="U1012" i="1"/>
  <c r="N500" i="1"/>
  <c r="U500" i="1"/>
  <c r="N899" i="1"/>
  <c r="U899" i="1"/>
  <c r="N387" i="1"/>
  <c r="U387" i="1"/>
  <c r="N650" i="1"/>
  <c r="U650" i="1"/>
  <c r="N138" i="1"/>
  <c r="U138" i="1"/>
  <c r="N665" i="1"/>
  <c r="U665" i="1"/>
  <c r="N153" i="1"/>
  <c r="U153" i="1"/>
  <c r="N743" i="1"/>
  <c r="U743" i="1"/>
  <c r="N231" i="1"/>
  <c r="U231" i="1"/>
  <c r="N1592" i="1"/>
  <c r="U1592" i="1"/>
  <c r="N1080" i="1"/>
  <c r="U1080" i="1"/>
  <c r="N65" i="1"/>
  <c r="U65" i="1"/>
  <c r="N80" i="1"/>
  <c r="U80" i="1"/>
  <c r="N1108" i="1"/>
  <c r="U1108" i="1"/>
  <c r="N604" i="1"/>
  <c r="U604" i="1"/>
  <c r="N911" i="1"/>
  <c r="U911" i="1"/>
  <c r="N583" i="1"/>
  <c r="U583" i="1"/>
  <c r="N1622" i="1"/>
  <c r="U1622" i="1"/>
  <c r="N1567" i="1"/>
  <c r="U1567" i="1"/>
  <c r="N1238" i="1"/>
  <c r="U1238" i="1"/>
  <c r="N726" i="1"/>
  <c r="U726" i="1"/>
  <c r="N214" i="1"/>
  <c r="U214" i="1"/>
  <c r="N1501" i="1"/>
  <c r="U1501" i="1"/>
  <c r="N989" i="1"/>
  <c r="U989" i="1"/>
  <c r="N477" i="1"/>
  <c r="U477" i="1"/>
  <c r="N1764" i="1"/>
  <c r="U1764" i="1"/>
  <c r="N1252" i="1"/>
  <c r="U1252" i="1"/>
  <c r="N1483" i="1"/>
  <c r="U1483" i="1"/>
  <c r="N971" i="1"/>
  <c r="U971" i="1"/>
  <c r="N1354" i="1"/>
  <c r="U1354" i="1"/>
  <c r="N17" i="1"/>
  <c r="U17" i="1"/>
  <c r="N1305" i="1"/>
  <c r="U1305" i="1"/>
  <c r="N812" i="1"/>
  <c r="U812" i="1"/>
  <c r="N300" i="1"/>
  <c r="U300" i="1"/>
  <c r="N699" i="1"/>
  <c r="U699" i="1"/>
  <c r="N187" i="1"/>
  <c r="U187" i="1"/>
  <c r="N450" i="1"/>
  <c r="U450" i="1"/>
  <c r="N977" i="1"/>
  <c r="U977" i="1"/>
  <c r="N465" i="1"/>
  <c r="U465" i="1"/>
  <c r="N1055" i="1"/>
  <c r="U1055" i="1"/>
  <c r="N543" i="1"/>
  <c r="U543" i="1"/>
  <c r="N31" i="1"/>
  <c r="U31" i="1"/>
  <c r="N1392" i="1"/>
  <c r="U1392" i="1"/>
  <c r="N880" i="1"/>
  <c r="U880" i="1"/>
  <c r="N392" i="1"/>
  <c r="U392" i="1"/>
  <c r="N205" i="1"/>
  <c r="U205" i="1"/>
  <c r="N1545" i="1"/>
  <c r="U1545" i="1"/>
  <c r="N818" i="1"/>
  <c r="U818" i="1"/>
  <c r="N399" i="1"/>
  <c r="U399" i="1"/>
  <c r="N1470" i="1"/>
  <c r="U1470" i="1"/>
  <c r="N1022" i="1"/>
  <c r="U1022" i="1"/>
  <c r="N1349" i="1"/>
  <c r="U1349" i="1"/>
  <c r="N1548" i="1"/>
  <c r="U1548" i="1"/>
  <c r="N1330" i="1"/>
  <c r="U1330" i="1"/>
  <c r="N404" i="1"/>
  <c r="U404" i="1"/>
  <c r="N825" i="1"/>
  <c r="U825" i="1"/>
  <c r="N920" i="1"/>
  <c r="U920" i="1"/>
  <c r="N1486" i="1"/>
  <c r="U1486" i="1"/>
  <c r="N1431" i="1"/>
  <c r="U1431" i="1"/>
  <c r="N1102" i="1"/>
  <c r="U1102" i="1"/>
  <c r="N590" i="1"/>
  <c r="U590" i="1"/>
  <c r="N78" i="1"/>
  <c r="U78" i="1"/>
  <c r="N1365" i="1"/>
  <c r="U1365" i="1"/>
  <c r="N853" i="1"/>
  <c r="U853" i="1"/>
  <c r="N341" i="1"/>
  <c r="U341" i="1"/>
  <c r="N1628" i="1"/>
  <c r="U1628" i="1"/>
  <c r="N1116" i="1"/>
  <c r="U1116" i="1"/>
  <c r="N1347" i="1"/>
  <c r="U1347" i="1"/>
  <c r="N1730" i="1"/>
  <c r="U1730" i="1"/>
  <c r="N1218" i="1"/>
  <c r="U1218" i="1"/>
  <c r="N1681" i="1"/>
  <c r="U1681" i="1"/>
  <c r="N1169" i="1"/>
  <c r="U1169" i="1"/>
  <c r="N676" i="1"/>
  <c r="U676" i="1"/>
  <c r="N164" i="1"/>
  <c r="U164" i="1"/>
  <c r="N563" i="1"/>
  <c r="U563" i="1"/>
  <c r="N826" i="1"/>
  <c r="U826" i="1"/>
  <c r="N314" i="1"/>
  <c r="U314" i="1"/>
  <c r="N841" i="1"/>
  <c r="U841" i="1"/>
  <c r="N329" i="1"/>
  <c r="U329" i="1"/>
  <c r="N919" i="1"/>
  <c r="U919" i="1"/>
  <c r="N407" i="1"/>
  <c r="U407" i="1"/>
  <c r="N1768" i="1"/>
  <c r="U1768" i="1"/>
  <c r="N1256" i="1"/>
  <c r="U1256" i="1"/>
  <c r="N720" i="1"/>
  <c r="U720" i="1"/>
  <c r="N256" i="1"/>
  <c r="U256" i="1"/>
  <c r="N1487" i="1"/>
  <c r="U1487" i="1"/>
  <c r="N198" i="1"/>
  <c r="U198" i="1"/>
  <c r="N77" i="1"/>
  <c r="U77" i="1"/>
  <c r="N1338" i="1"/>
  <c r="U1338" i="1"/>
  <c r="N811" i="1"/>
  <c r="U811" i="1"/>
  <c r="N129" i="1"/>
  <c r="U129" i="1"/>
  <c r="N1056" i="1"/>
  <c r="U1056" i="1"/>
  <c r="N739" i="1"/>
  <c r="U739" i="1"/>
  <c r="N121" i="1"/>
  <c r="U121" i="1"/>
  <c r="N856" i="1"/>
  <c r="U856" i="1"/>
  <c r="N1363" i="1"/>
  <c r="U1363" i="1"/>
  <c r="N180" i="1"/>
  <c r="U180" i="1"/>
  <c r="N935" i="1"/>
  <c r="U935" i="1"/>
  <c r="N525" i="1"/>
  <c r="U525" i="1"/>
  <c r="N1693" i="1"/>
  <c r="U1693" i="1"/>
  <c r="N1034" i="1"/>
  <c r="U1034" i="1"/>
  <c r="N642" i="1"/>
  <c r="U642" i="1"/>
  <c r="N1072" i="1"/>
  <c r="U1072" i="1"/>
  <c r="N440" i="1"/>
  <c r="U440" i="1"/>
  <c r="N618" i="1"/>
  <c r="U618" i="1"/>
  <c r="N270" i="1"/>
  <c r="U270" i="1"/>
  <c r="N1308" i="1"/>
  <c r="U1308" i="1"/>
  <c r="N1361" i="1"/>
  <c r="U1361" i="1"/>
  <c r="N1111" i="1"/>
  <c r="U1111" i="1"/>
  <c r="N1025" i="1"/>
  <c r="U1025" i="1"/>
  <c r="N1343" i="1"/>
  <c r="U1343" i="1"/>
  <c r="N765" i="1"/>
  <c r="U765" i="1"/>
  <c r="N1642" i="1"/>
  <c r="U1642" i="1"/>
  <c r="N1081" i="1"/>
  <c r="U1081" i="1"/>
  <c r="N76" i="1"/>
  <c r="U76" i="1"/>
  <c r="N475" i="1"/>
  <c r="U475" i="1"/>
  <c r="N738" i="1"/>
  <c r="U738" i="1"/>
  <c r="N753" i="1"/>
  <c r="U753" i="1"/>
  <c r="N241" i="1"/>
  <c r="U241" i="1"/>
  <c r="N319" i="1"/>
  <c r="U319" i="1"/>
  <c r="N1680" i="1"/>
  <c r="U1680" i="1"/>
  <c r="N1168" i="1"/>
  <c r="U1168" i="1"/>
  <c r="N616" i="1"/>
  <c r="U616" i="1"/>
  <c r="N168" i="1"/>
  <c r="U168" i="1"/>
  <c r="N838" i="1"/>
  <c r="U838" i="1"/>
  <c r="N589" i="1"/>
  <c r="U589" i="1"/>
  <c r="N1786" i="1"/>
  <c r="U1786" i="1"/>
  <c r="N412" i="1"/>
  <c r="U412" i="1"/>
  <c r="N577" i="1"/>
  <c r="U577" i="1"/>
  <c r="N640" i="1"/>
  <c r="U640" i="1"/>
  <c r="N1479" i="1"/>
  <c r="U1479" i="1"/>
  <c r="N510" i="1"/>
  <c r="U510" i="1"/>
  <c r="N325" i="1"/>
  <c r="U325" i="1"/>
  <c r="N1139" i="1"/>
  <c r="U1139" i="1"/>
  <c r="N1217" i="1"/>
  <c r="U1217" i="1"/>
  <c r="N682" i="1"/>
  <c r="U682" i="1"/>
  <c r="N135" i="1"/>
  <c r="U135" i="1"/>
  <c r="N1646" i="1"/>
  <c r="U1646" i="1"/>
  <c r="N1591" i="1"/>
  <c r="U1591" i="1"/>
  <c r="N1262" i="1"/>
  <c r="U1262" i="1"/>
  <c r="N750" i="1"/>
  <c r="U750" i="1"/>
  <c r="N238" i="1"/>
  <c r="U238" i="1"/>
  <c r="N1525" i="1"/>
  <c r="U1525" i="1"/>
  <c r="N1013" i="1"/>
  <c r="U1013" i="1"/>
  <c r="N501" i="1"/>
  <c r="U501" i="1"/>
  <c r="N1788" i="1"/>
  <c r="U1788" i="1"/>
  <c r="N1276" i="1"/>
  <c r="U1276" i="1"/>
  <c r="N1507" i="1"/>
  <c r="U1507" i="1"/>
  <c r="N995" i="1"/>
  <c r="U995" i="1"/>
  <c r="N1378" i="1"/>
  <c r="U1378" i="1"/>
  <c r="N866" i="1"/>
  <c r="U866" i="1"/>
  <c r="N1329" i="1"/>
  <c r="U1329" i="1"/>
  <c r="N836" i="1"/>
  <c r="U836" i="1"/>
  <c r="N324" i="1"/>
  <c r="U324" i="1"/>
  <c r="N723" i="1"/>
  <c r="U723" i="1"/>
  <c r="N211" i="1"/>
  <c r="U211" i="1"/>
  <c r="N474" i="1"/>
  <c r="U474" i="1"/>
  <c r="N1001" i="1"/>
  <c r="U1001" i="1"/>
  <c r="N489" i="1"/>
  <c r="U489" i="1"/>
  <c r="N1079" i="1"/>
  <c r="U1079" i="1"/>
  <c r="N567" i="1"/>
  <c r="U567" i="1"/>
  <c r="N55" i="1"/>
  <c r="U55" i="1"/>
  <c r="N1416" i="1"/>
  <c r="U1416" i="1"/>
  <c r="N904" i="1"/>
  <c r="U904" i="1"/>
  <c r="N416" i="1"/>
  <c r="U416" i="1"/>
  <c r="N1414" i="1"/>
  <c r="U1414" i="1"/>
  <c r="N710" i="1"/>
  <c r="U710" i="1"/>
  <c r="N717" i="1"/>
  <c r="U717" i="1"/>
  <c r="N1083" i="1"/>
  <c r="U1083" i="1"/>
  <c r="N540" i="1"/>
  <c r="U540" i="1"/>
  <c r="N833" i="1"/>
  <c r="U833" i="1"/>
  <c r="N1696" i="1"/>
  <c r="U1696" i="1"/>
  <c r="N1086" i="1"/>
  <c r="U1086" i="1"/>
  <c r="N261" i="1"/>
  <c r="U261" i="1"/>
  <c r="N1458" i="1"/>
  <c r="U1458" i="1"/>
  <c r="N20" i="1"/>
  <c r="U20" i="1"/>
  <c r="N377" i="1"/>
  <c r="U377" i="1"/>
  <c r="N984" i="1"/>
  <c r="U984" i="1"/>
  <c r="N1574" i="1"/>
  <c r="U1574" i="1"/>
  <c r="N1519" i="1"/>
  <c r="U1519" i="1"/>
  <c r="N1190" i="1"/>
  <c r="U1190" i="1"/>
  <c r="N678" i="1"/>
  <c r="U678" i="1"/>
  <c r="N166" i="1"/>
  <c r="U166" i="1"/>
  <c r="N1453" i="1"/>
  <c r="U1453" i="1"/>
  <c r="N941" i="1"/>
  <c r="U941" i="1"/>
  <c r="N429" i="1"/>
  <c r="U429" i="1"/>
  <c r="N1716" i="1"/>
  <c r="U1716" i="1"/>
  <c r="N1204" i="1"/>
  <c r="U1204" i="1"/>
  <c r="N1435" i="1"/>
  <c r="U1435" i="1"/>
  <c r="N8" i="1"/>
  <c r="V8" i="1"/>
  <c r="V9" i="1" s="1"/>
  <c r="N1306" i="1"/>
  <c r="U1306" i="1"/>
  <c r="N1769" i="1"/>
  <c r="U1769" i="1"/>
  <c r="N1257" i="1"/>
  <c r="U1257" i="1"/>
  <c r="N764" i="1"/>
  <c r="U764" i="1"/>
  <c r="N252" i="1"/>
  <c r="U252" i="1"/>
  <c r="N651" i="1"/>
  <c r="U651" i="1"/>
  <c r="N139" i="1"/>
  <c r="U139" i="1"/>
  <c r="N402" i="1"/>
  <c r="U402" i="1"/>
  <c r="N929" i="1"/>
  <c r="U929" i="1"/>
  <c r="N417" i="1"/>
  <c r="U417" i="1"/>
  <c r="N1007" i="1"/>
  <c r="U1007" i="1"/>
  <c r="N495" i="1"/>
  <c r="U495" i="1"/>
  <c r="N35" i="1"/>
  <c r="U35" i="1"/>
  <c r="N1344" i="1"/>
  <c r="U1344" i="1"/>
  <c r="N832" i="1"/>
  <c r="U832" i="1"/>
  <c r="N344" i="1"/>
  <c r="U344" i="1"/>
  <c r="N1248" i="1"/>
  <c r="U1248" i="1"/>
  <c r="N1612" i="1"/>
  <c r="U1612" i="1"/>
  <c r="N1473" i="1"/>
  <c r="U1473" i="1"/>
  <c r="N889" i="1"/>
  <c r="U889" i="1"/>
  <c r="N1758" i="1"/>
  <c r="U1758" i="1"/>
  <c r="N1703" i="1"/>
  <c r="U1703" i="1"/>
  <c r="N1191" i="1"/>
  <c r="U1191" i="1"/>
  <c r="N862" i="1"/>
  <c r="U862" i="1"/>
  <c r="N350" i="1"/>
  <c r="U350" i="1"/>
  <c r="N1637" i="1"/>
  <c r="U1637" i="1"/>
  <c r="N1125" i="1"/>
  <c r="U1125" i="1"/>
  <c r="N613" i="1"/>
  <c r="U613" i="1"/>
  <c r="N101" i="1"/>
  <c r="U101" i="1"/>
  <c r="N1388" i="1"/>
  <c r="U1388" i="1"/>
  <c r="N1619" i="1"/>
  <c r="U1619" i="1"/>
  <c r="N1107" i="1"/>
  <c r="U1107" i="1"/>
  <c r="N1490" i="1"/>
  <c r="U1490" i="1"/>
  <c r="N978" i="1"/>
  <c r="U978" i="1"/>
  <c r="N1441" i="1"/>
  <c r="U1441" i="1"/>
  <c r="N948" i="1"/>
  <c r="U948" i="1"/>
  <c r="N436" i="1"/>
  <c r="U436" i="1"/>
  <c r="N835" i="1"/>
  <c r="U835" i="1"/>
  <c r="N323" i="1"/>
  <c r="U323" i="1"/>
  <c r="N586" i="1"/>
  <c r="U586" i="1"/>
  <c r="N74" i="1"/>
  <c r="U74" i="1"/>
  <c r="N601" i="1"/>
  <c r="U601" i="1"/>
  <c r="N89" i="1"/>
  <c r="U89" i="1"/>
  <c r="N679" i="1"/>
  <c r="U679" i="1"/>
  <c r="N167" i="1"/>
  <c r="U167" i="1"/>
  <c r="N1528" i="1"/>
  <c r="U1528" i="1"/>
  <c r="N1016" i="1"/>
  <c r="U1016" i="1"/>
  <c r="N528" i="1"/>
  <c r="U528" i="1"/>
  <c r="N1606" i="1"/>
  <c r="U1606" i="1"/>
  <c r="N1531" i="1"/>
  <c r="U1531" i="1"/>
  <c r="N220" i="1"/>
  <c r="U220" i="1"/>
  <c r="N271" i="1"/>
  <c r="U271" i="1"/>
  <c r="N16" i="1"/>
  <c r="U16" i="1"/>
  <c r="N1558" i="1"/>
  <c r="U1558" i="1"/>
  <c r="N1503" i="1"/>
  <c r="U1503" i="1"/>
  <c r="N1174" i="1"/>
  <c r="U1174" i="1"/>
  <c r="N662" i="1"/>
  <c r="U662" i="1"/>
  <c r="N150" i="1"/>
  <c r="U150" i="1"/>
  <c r="N1437" i="1"/>
  <c r="U1437" i="1"/>
  <c r="N925" i="1"/>
  <c r="U925" i="1"/>
  <c r="N413" i="1"/>
  <c r="U413" i="1"/>
  <c r="N1700" i="1"/>
  <c r="U1700" i="1"/>
  <c r="N1188" i="1"/>
  <c r="U1188" i="1"/>
  <c r="N1419" i="1"/>
  <c r="U1419" i="1"/>
  <c r="N1802" i="1"/>
  <c r="U1802" i="1"/>
  <c r="N1290" i="1"/>
  <c r="U1290" i="1"/>
  <c r="N1753" i="1"/>
  <c r="U1753" i="1"/>
  <c r="N1241" i="1"/>
  <c r="U1241" i="1"/>
  <c r="N748" i="1"/>
  <c r="U748" i="1"/>
  <c r="N236" i="1"/>
  <c r="U236" i="1"/>
  <c r="N635" i="1"/>
  <c r="U635" i="1"/>
  <c r="N123" i="1"/>
  <c r="U123" i="1"/>
  <c r="N386" i="1"/>
  <c r="U386" i="1"/>
  <c r="N913" i="1"/>
  <c r="U913" i="1"/>
  <c r="N401" i="1"/>
  <c r="U401" i="1"/>
  <c r="N991" i="1"/>
  <c r="U991" i="1"/>
  <c r="N479" i="1"/>
  <c r="U479" i="1"/>
  <c r="N19" i="1"/>
  <c r="U19" i="1"/>
  <c r="N1328" i="1"/>
  <c r="U1328" i="1"/>
  <c r="N808" i="1"/>
  <c r="U808" i="1"/>
  <c r="N328" i="1"/>
  <c r="U328" i="1"/>
  <c r="N1364" i="1"/>
  <c r="U1364" i="1"/>
  <c r="N1225" i="1"/>
  <c r="U1225" i="1"/>
  <c r="N498" i="1"/>
  <c r="U498" i="1"/>
  <c r="N67" i="1"/>
  <c r="U67" i="1"/>
  <c r="N1799" i="1"/>
  <c r="U1799" i="1"/>
  <c r="N894" i="1"/>
  <c r="U894" i="1"/>
  <c r="N1221" i="1"/>
  <c r="U1221" i="1"/>
  <c r="N1356" i="1"/>
  <c r="U1356" i="1"/>
  <c r="N1010" i="1"/>
  <c r="U1010" i="1"/>
  <c r="N84" i="1"/>
  <c r="U84" i="1"/>
  <c r="N249" i="1"/>
  <c r="U249" i="1"/>
  <c r="N432" i="1"/>
  <c r="U432" i="1"/>
  <c r="N1422" i="1"/>
  <c r="U1422" i="1"/>
  <c r="N1367" i="1"/>
  <c r="U1367" i="1"/>
  <c r="N1038" i="1"/>
  <c r="U1038" i="1"/>
  <c r="N526" i="1"/>
  <c r="U526" i="1"/>
  <c r="N13" i="1"/>
  <c r="U13" i="1"/>
  <c r="N1301" i="1"/>
  <c r="U1301" i="1"/>
  <c r="N789" i="1"/>
  <c r="U789" i="1"/>
  <c r="N277" i="1"/>
  <c r="U277" i="1"/>
  <c r="N1564" i="1"/>
  <c r="U1564" i="1"/>
  <c r="N1795" i="1"/>
  <c r="U1795" i="1"/>
  <c r="N1283" i="1"/>
  <c r="U1283" i="1"/>
  <c r="N1666" i="1"/>
  <c r="U1666" i="1"/>
  <c r="N1154" i="1"/>
  <c r="U1154" i="1"/>
  <c r="N1617" i="1"/>
  <c r="U1617" i="1"/>
  <c r="N1105" i="1"/>
  <c r="U1105" i="1"/>
  <c r="N612" i="1"/>
  <c r="U612" i="1"/>
  <c r="N100" i="1"/>
  <c r="U100" i="1"/>
  <c r="N499" i="1"/>
  <c r="U499" i="1"/>
  <c r="N762" i="1"/>
  <c r="U762" i="1"/>
  <c r="N250" i="1"/>
  <c r="U250" i="1"/>
  <c r="N777" i="1"/>
  <c r="U777" i="1"/>
  <c r="N265" i="1"/>
  <c r="U265" i="1"/>
  <c r="N855" i="1"/>
  <c r="U855" i="1"/>
  <c r="N343" i="1"/>
  <c r="U343" i="1"/>
  <c r="N1704" i="1"/>
  <c r="U1704" i="1"/>
  <c r="N1192" i="1"/>
  <c r="U1192" i="1"/>
  <c r="N648" i="1"/>
  <c r="U648" i="1"/>
  <c r="N192" i="1"/>
  <c r="U192" i="1"/>
  <c r="N1295" i="1"/>
  <c r="U1295" i="1"/>
  <c r="N70" i="1"/>
  <c r="U70" i="1"/>
  <c r="N1684" i="1"/>
  <c r="U1684" i="1"/>
  <c r="N1082" i="1"/>
  <c r="U1082" i="1"/>
  <c r="N427" i="1"/>
  <c r="U427" i="1"/>
  <c r="N975" i="1"/>
  <c r="U975" i="1"/>
  <c r="N784" i="1"/>
  <c r="U784" i="1"/>
  <c r="N355" i="1"/>
  <c r="U355" i="1"/>
  <c r="N967" i="1"/>
  <c r="U967" i="1"/>
  <c r="N560" i="1"/>
  <c r="U560" i="1"/>
  <c r="N1185" i="1"/>
  <c r="U1185" i="1"/>
  <c r="N1784" i="1"/>
  <c r="U1784" i="1"/>
  <c r="N1759" i="1"/>
  <c r="U1759" i="1"/>
  <c r="N1163" i="1"/>
  <c r="U1163" i="1"/>
  <c r="N1584" i="1"/>
  <c r="U1584" i="1"/>
  <c r="N1294" i="1"/>
  <c r="U1294" i="1"/>
  <c r="N18" i="1"/>
  <c r="U18" i="1"/>
  <c r="N1789" i="1"/>
  <c r="U1789" i="1"/>
  <c r="N253" i="1"/>
  <c r="U253" i="1"/>
  <c r="N1130" i="1"/>
  <c r="U1130" i="1"/>
  <c r="N831" i="1"/>
  <c r="U831" i="1"/>
  <c r="N1791" i="1"/>
  <c r="U1791" i="1"/>
  <c r="N1279" i="1"/>
  <c r="U1279" i="1"/>
  <c r="N950" i="1"/>
  <c r="U950" i="1"/>
  <c r="N438" i="1"/>
  <c r="U438" i="1"/>
  <c r="N1725" i="1"/>
  <c r="U1725" i="1"/>
  <c r="N1213" i="1"/>
  <c r="U1213" i="1"/>
  <c r="N701" i="1"/>
  <c r="U701" i="1"/>
  <c r="N189" i="1"/>
  <c r="U189" i="1"/>
  <c r="N1476" i="1"/>
  <c r="U1476" i="1"/>
  <c r="N1707" i="1"/>
  <c r="U1707" i="1"/>
  <c r="N1195" i="1"/>
  <c r="U1195" i="1"/>
  <c r="N1578" i="1"/>
  <c r="U1578" i="1"/>
  <c r="N1066" i="1"/>
  <c r="U1066" i="1"/>
  <c r="N1529" i="1"/>
  <c r="U1529" i="1"/>
  <c r="N1036" i="1"/>
  <c r="U1036" i="1"/>
  <c r="N524" i="1"/>
  <c r="U524" i="1"/>
  <c r="N923" i="1"/>
  <c r="U923" i="1"/>
  <c r="N411" i="1"/>
  <c r="U411" i="1"/>
  <c r="N674" i="1"/>
  <c r="U674" i="1"/>
  <c r="N162" i="1"/>
  <c r="U162" i="1"/>
  <c r="N689" i="1"/>
  <c r="U689" i="1"/>
  <c r="N177" i="1"/>
  <c r="U177" i="1"/>
  <c r="N767" i="1"/>
  <c r="U767" i="1"/>
  <c r="N255" i="1"/>
  <c r="U255" i="1"/>
  <c r="N1616" i="1"/>
  <c r="U1616" i="1"/>
  <c r="N1104" i="1"/>
  <c r="U1104" i="1"/>
  <c r="N24" i="1"/>
  <c r="U24" i="1"/>
  <c r="N104" i="1"/>
  <c r="U104" i="1"/>
  <c r="N582" i="1"/>
  <c r="U582" i="1"/>
  <c r="N333" i="1"/>
  <c r="U333" i="1"/>
  <c r="N1466" i="1"/>
  <c r="U1466" i="1"/>
  <c r="N28" i="1"/>
  <c r="U28" i="1"/>
  <c r="N193" i="1"/>
  <c r="U193" i="1"/>
  <c r="N376" i="1"/>
  <c r="U376" i="1"/>
  <c r="N1351" i="1"/>
  <c r="U1351" i="1"/>
  <c r="N318" i="1"/>
  <c r="U318" i="1"/>
  <c r="N69" i="1"/>
  <c r="U69" i="1"/>
  <c r="N1778" i="1"/>
  <c r="U1778" i="1"/>
  <c r="N1044" i="1"/>
  <c r="U1044" i="1"/>
  <c r="N426" i="1"/>
  <c r="U426" i="1"/>
  <c r="N1560" i="1"/>
  <c r="U1560" i="1"/>
  <c r="N1582" i="1"/>
  <c r="U1582" i="1"/>
  <c r="N1527" i="1"/>
  <c r="U1527" i="1"/>
  <c r="N1198" i="1"/>
  <c r="U1198" i="1"/>
  <c r="N686" i="1"/>
  <c r="U686" i="1"/>
  <c r="N174" i="1"/>
  <c r="U174" i="1"/>
  <c r="N1461" i="1"/>
  <c r="U1461" i="1"/>
  <c r="N949" i="1"/>
  <c r="U949" i="1"/>
  <c r="N437" i="1"/>
  <c r="U437" i="1"/>
  <c r="N1724" i="1"/>
  <c r="U1724" i="1"/>
  <c r="N1212" i="1"/>
  <c r="U1212" i="1"/>
  <c r="N1443" i="1"/>
  <c r="U1443" i="1"/>
  <c r="N931" i="1"/>
  <c r="U931" i="1"/>
  <c r="N1314" i="1"/>
  <c r="U1314" i="1"/>
  <c r="N1777" i="1"/>
  <c r="U1777" i="1"/>
  <c r="N1265" i="1"/>
  <c r="U1265" i="1"/>
  <c r="N772" i="1"/>
  <c r="U772" i="1"/>
  <c r="N260" i="1"/>
  <c r="U260" i="1"/>
  <c r="N659" i="1"/>
  <c r="U659" i="1"/>
  <c r="N147" i="1"/>
  <c r="U147" i="1"/>
  <c r="N410" i="1"/>
  <c r="U410" i="1"/>
  <c r="N937" i="1"/>
  <c r="U937" i="1"/>
  <c r="N425" i="1"/>
  <c r="U425" i="1"/>
  <c r="N1015" i="1"/>
  <c r="U1015" i="1"/>
  <c r="N503" i="1"/>
  <c r="U503" i="1"/>
  <c r="N43" i="1"/>
  <c r="U43" i="1"/>
  <c r="N1352" i="1"/>
  <c r="U1352" i="1"/>
  <c r="N840" i="1"/>
  <c r="U840" i="1"/>
  <c r="N352" i="1"/>
  <c r="U352" i="1"/>
  <c r="N1743" i="1"/>
  <c r="U1743" i="1"/>
  <c r="N518" i="1"/>
  <c r="U518" i="1"/>
  <c r="N461" i="1"/>
  <c r="U461" i="1"/>
  <c r="N1722" i="1"/>
  <c r="U1722" i="1"/>
  <c r="N284" i="1"/>
  <c r="U284" i="1"/>
  <c r="N513" i="1"/>
  <c r="U513" i="1"/>
  <c r="N1440" i="1"/>
  <c r="U1440" i="1"/>
  <c r="N638" i="1"/>
  <c r="U638" i="1"/>
  <c r="N1804" i="1"/>
  <c r="U1804" i="1"/>
  <c r="N1202" i="1"/>
  <c r="U1202" i="1"/>
  <c r="N611" i="1"/>
  <c r="U611" i="1"/>
  <c r="N185" i="1"/>
  <c r="U185" i="1"/>
  <c r="N704" i="1"/>
  <c r="U704" i="1"/>
  <c r="N1510" i="1"/>
  <c r="U1510" i="1"/>
  <c r="N1455" i="1"/>
  <c r="U1455" i="1"/>
  <c r="N1126" i="1"/>
  <c r="U1126" i="1"/>
  <c r="N614" i="1"/>
  <c r="U614" i="1"/>
  <c r="N102" i="1"/>
  <c r="U102" i="1"/>
  <c r="N1389" i="1"/>
  <c r="U1389" i="1"/>
  <c r="N877" i="1"/>
  <c r="U877" i="1"/>
  <c r="N365" i="1"/>
  <c r="U365" i="1"/>
  <c r="N1652" i="1"/>
  <c r="U1652" i="1"/>
  <c r="N1140" i="1"/>
  <c r="U1140" i="1"/>
  <c r="N1371" i="1"/>
  <c r="U1371" i="1"/>
  <c r="N1754" i="1"/>
  <c r="U1754" i="1"/>
  <c r="N1242" i="1"/>
  <c r="U1242" i="1"/>
  <c r="N1705" i="1"/>
  <c r="U1705" i="1"/>
  <c r="N1193" i="1"/>
  <c r="U1193" i="1"/>
  <c r="N700" i="1"/>
  <c r="U700" i="1"/>
  <c r="N188" i="1"/>
  <c r="U188" i="1"/>
  <c r="N587" i="1"/>
  <c r="U587" i="1"/>
  <c r="N75" i="1"/>
  <c r="U75" i="1"/>
  <c r="N338" i="1"/>
  <c r="U338" i="1"/>
  <c r="N865" i="1"/>
  <c r="U865" i="1"/>
  <c r="N353" i="1"/>
  <c r="U353" i="1"/>
  <c r="N943" i="1"/>
  <c r="U943" i="1"/>
  <c r="N431" i="1"/>
  <c r="U431" i="1"/>
  <c r="N1792" i="1"/>
  <c r="U1792" i="1"/>
  <c r="N1280" i="1"/>
  <c r="U1280" i="1"/>
  <c r="N744" i="1"/>
  <c r="U744" i="1"/>
  <c r="N280" i="1"/>
  <c r="U280" i="1"/>
  <c r="N1598" i="1"/>
  <c r="U1598" i="1"/>
  <c r="N1292" i="1"/>
  <c r="U1292" i="1"/>
  <c r="N1153" i="1"/>
  <c r="U1153" i="1"/>
  <c r="N313" i="1"/>
  <c r="U313" i="1"/>
  <c r="N1694" i="1"/>
  <c r="U1694" i="1"/>
  <c r="N1639" i="1"/>
  <c r="U1639" i="1"/>
  <c r="N1310" i="1"/>
  <c r="U1310" i="1"/>
  <c r="N798" i="1"/>
  <c r="U798" i="1"/>
  <c r="N286" i="1"/>
  <c r="U286" i="1"/>
  <c r="N1573" i="1"/>
  <c r="U1573" i="1"/>
  <c r="N1061" i="1"/>
  <c r="U1061" i="1"/>
  <c r="N549" i="1"/>
  <c r="U549" i="1"/>
  <c r="N37" i="1"/>
  <c r="U37" i="1"/>
  <c r="N1324" i="1"/>
  <c r="U1324" i="1"/>
  <c r="N1555" i="1"/>
  <c r="U1555" i="1"/>
  <c r="N1043" i="1"/>
  <c r="U1043" i="1"/>
  <c r="N1426" i="1"/>
  <c r="U1426" i="1"/>
  <c r="N914" i="1"/>
  <c r="U914" i="1"/>
  <c r="N1377" i="1"/>
  <c r="U1377" i="1"/>
  <c r="N884" i="1"/>
  <c r="U884" i="1"/>
  <c r="N372" i="1"/>
  <c r="U372" i="1"/>
  <c r="N771" i="1"/>
  <c r="U771" i="1"/>
  <c r="N259" i="1"/>
  <c r="U259" i="1"/>
  <c r="N522" i="1"/>
  <c r="U522" i="1"/>
  <c r="N1049" i="1"/>
  <c r="U1049" i="1"/>
  <c r="N537" i="1"/>
  <c r="U537" i="1"/>
  <c r="N1127" i="1"/>
  <c r="U1127" i="1"/>
  <c r="N615" i="1"/>
  <c r="U615" i="1"/>
  <c r="N103" i="1"/>
  <c r="U103" i="1"/>
  <c r="N1464" i="1"/>
  <c r="U1464" i="1"/>
  <c r="N952" i="1"/>
  <c r="U952" i="1"/>
  <c r="N464" i="1"/>
  <c r="U464" i="1"/>
  <c r="N390" i="1"/>
  <c r="U390" i="1"/>
  <c r="N1147" i="1"/>
  <c r="U1147" i="1"/>
  <c r="N619" i="1"/>
  <c r="U619" i="1"/>
  <c r="N1568" i="1"/>
  <c r="U1568" i="1"/>
  <c r="N1240" i="1"/>
  <c r="U1240" i="1"/>
  <c r="N1494" i="1"/>
  <c r="U1494" i="1"/>
  <c r="N1439" i="1"/>
  <c r="U1439" i="1"/>
  <c r="N1110" i="1"/>
  <c r="U1110" i="1"/>
  <c r="N598" i="1"/>
  <c r="U598" i="1"/>
  <c r="N86" i="1"/>
  <c r="U86" i="1"/>
  <c r="N1373" i="1"/>
  <c r="U1373" i="1"/>
  <c r="N861" i="1"/>
  <c r="U861" i="1"/>
  <c r="N349" i="1"/>
  <c r="U349" i="1"/>
  <c r="N1636" i="1"/>
  <c r="U1636" i="1"/>
  <c r="N1124" i="1"/>
  <c r="U1124" i="1"/>
  <c r="N1355" i="1"/>
  <c r="U1355" i="1"/>
  <c r="N1738" i="1"/>
  <c r="U1738" i="1"/>
  <c r="N1226" i="1"/>
  <c r="U1226" i="1"/>
  <c r="N1689" i="1"/>
  <c r="U1689" i="1"/>
  <c r="N1177" i="1"/>
  <c r="U1177" i="1"/>
  <c r="N684" i="1"/>
  <c r="U684" i="1"/>
  <c r="N172" i="1"/>
  <c r="U172" i="1"/>
  <c r="N571" i="1"/>
  <c r="U571" i="1"/>
  <c r="N834" i="1"/>
  <c r="U834" i="1"/>
  <c r="N322" i="1"/>
  <c r="U322" i="1"/>
  <c r="N849" i="1"/>
  <c r="U849" i="1"/>
  <c r="N337" i="1"/>
  <c r="U337" i="1"/>
  <c r="N927" i="1"/>
  <c r="U927" i="1"/>
  <c r="N415" i="1"/>
  <c r="U415" i="1"/>
  <c r="N1776" i="1"/>
  <c r="U1776" i="1"/>
  <c r="N1264" i="1"/>
  <c r="U1264" i="1"/>
  <c r="N728" i="1"/>
  <c r="U728" i="1"/>
  <c r="N264" i="1"/>
  <c r="U264" i="1"/>
  <c r="N1787" i="1"/>
  <c r="U1787" i="1"/>
  <c r="N988" i="1"/>
  <c r="U988" i="1"/>
  <c r="N242" i="1"/>
  <c r="U242" i="1"/>
  <c r="N1504" i="1"/>
  <c r="U1504" i="1"/>
  <c r="N1671" i="1"/>
  <c r="U1671" i="1"/>
  <c r="N766" i="1"/>
  <c r="U766" i="1"/>
  <c r="N1029" i="1"/>
  <c r="U1029" i="1"/>
  <c r="N1164" i="1"/>
  <c r="U1164" i="1"/>
  <c r="N1729" i="1"/>
  <c r="U1729" i="1"/>
  <c r="N675" i="1"/>
  <c r="U675" i="1"/>
  <c r="N1095" i="1"/>
  <c r="U1095" i="1"/>
  <c r="N112" i="1"/>
  <c r="U112" i="1"/>
  <c r="N15" i="1"/>
  <c r="U15" i="1"/>
  <c r="N1303" i="1"/>
  <c r="U1303" i="1"/>
  <c r="N974" i="1"/>
  <c r="U974" i="1"/>
  <c r="N462" i="1"/>
  <c r="U462" i="1"/>
  <c r="N1749" i="1"/>
  <c r="U1749" i="1"/>
  <c r="N1237" i="1"/>
  <c r="U1237" i="1"/>
  <c r="N725" i="1"/>
  <c r="U725" i="1"/>
  <c r="N213" i="1"/>
  <c r="U213" i="1"/>
  <c r="N1500" i="1"/>
  <c r="U1500" i="1"/>
  <c r="N1731" i="1"/>
  <c r="U1731" i="1"/>
  <c r="N1219" i="1"/>
  <c r="U1219" i="1"/>
  <c r="N1602" i="1"/>
  <c r="U1602" i="1"/>
  <c r="N1090" i="1"/>
  <c r="U1090" i="1"/>
  <c r="N1553" i="1"/>
  <c r="U1553" i="1"/>
  <c r="N1060" i="1"/>
  <c r="U1060" i="1"/>
  <c r="N548" i="1"/>
  <c r="U548" i="1"/>
  <c r="N36" i="1"/>
  <c r="U36" i="1"/>
  <c r="N435" i="1"/>
  <c r="U435" i="1"/>
  <c r="N698" i="1"/>
  <c r="U698" i="1"/>
  <c r="N186" i="1"/>
  <c r="U186" i="1"/>
  <c r="N713" i="1"/>
  <c r="U713" i="1"/>
  <c r="N201" i="1"/>
  <c r="U201" i="1"/>
  <c r="N791" i="1"/>
  <c r="U791" i="1"/>
  <c r="N279" i="1"/>
  <c r="U279" i="1"/>
  <c r="N1640" i="1"/>
  <c r="U1640" i="1"/>
  <c r="N1128" i="1"/>
  <c r="U1128" i="1"/>
  <c r="N576" i="1"/>
  <c r="U576" i="1"/>
  <c r="N128" i="1"/>
  <c r="U128" i="1"/>
  <c r="N1350" i="1"/>
  <c r="U1350" i="1"/>
  <c r="N1677" i="1"/>
  <c r="U1677" i="1"/>
  <c r="N1428" i="1"/>
  <c r="U1428" i="1"/>
  <c r="N1737" i="1"/>
  <c r="U1737" i="1"/>
  <c r="N107" i="1"/>
  <c r="U107" i="1"/>
  <c r="N719" i="1"/>
  <c r="U719" i="1"/>
  <c r="N41" i="1"/>
  <c r="U41" i="1"/>
  <c r="N746" i="1"/>
  <c r="U746" i="1"/>
  <c r="N647" i="1"/>
  <c r="U647" i="1"/>
  <c r="N304" i="1"/>
  <c r="U304" i="1"/>
  <c r="N1746" i="1"/>
  <c r="U1746" i="1"/>
  <c r="N579" i="1"/>
  <c r="U579" i="1"/>
  <c r="N330" i="1"/>
  <c r="U330" i="1"/>
  <c r="N1272" i="1"/>
  <c r="U1272" i="1"/>
  <c r="N453" i="1"/>
  <c r="U453" i="1"/>
  <c r="N406" i="1"/>
  <c r="U406" i="1"/>
  <c r="N1444" i="1"/>
  <c r="U1444" i="1"/>
  <c r="N1004" i="1"/>
  <c r="U1004" i="1"/>
  <c r="N130" i="1"/>
  <c r="U130" i="1"/>
  <c r="N223" i="1"/>
  <c r="U223" i="1"/>
  <c r="N72" i="1"/>
  <c r="U72" i="1"/>
  <c r="N1287" i="1"/>
  <c r="U1287" i="1"/>
  <c r="N1203" i="1"/>
  <c r="U1203" i="1"/>
  <c r="N1678" i="1"/>
  <c r="U1678" i="1"/>
  <c r="N1045" i="1"/>
  <c r="U1045" i="1"/>
  <c r="N1027" i="1"/>
  <c r="U1027" i="1"/>
  <c r="N868" i="1"/>
  <c r="U868" i="1"/>
  <c r="N506" i="1"/>
  <c r="U506" i="1"/>
  <c r="N87" i="1"/>
  <c r="U87" i="1"/>
  <c r="N1478" i="1"/>
  <c r="U1478" i="1"/>
  <c r="N1138" i="1"/>
  <c r="U1138" i="1"/>
  <c r="N1398" i="1"/>
  <c r="U1398" i="1"/>
  <c r="N502" i="1"/>
  <c r="U502" i="1"/>
  <c r="N1277" i="1"/>
  <c r="U1277" i="1"/>
  <c r="N1540" i="1"/>
  <c r="U1540" i="1"/>
  <c r="N1259" i="1"/>
  <c r="U1259" i="1"/>
  <c r="N1593" i="1"/>
  <c r="U1593" i="1"/>
  <c r="N588" i="1"/>
  <c r="U588" i="1"/>
  <c r="N226" i="1"/>
  <c r="U226" i="1"/>
  <c r="N1782" i="1"/>
  <c r="U1782" i="1"/>
  <c r="N1727" i="1"/>
  <c r="U1727" i="1"/>
  <c r="N1215" i="1"/>
  <c r="U1215" i="1"/>
  <c r="N886" i="1"/>
  <c r="U886" i="1"/>
  <c r="N374" i="1"/>
  <c r="U374" i="1"/>
  <c r="N1661" i="1"/>
  <c r="U1661" i="1"/>
  <c r="N1149" i="1"/>
  <c r="U1149" i="1"/>
  <c r="N637" i="1"/>
  <c r="U637" i="1"/>
  <c r="N125" i="1"/>
  <c r="U125" i="1"/>
  <c r="N1412" i="1"/>
  <c r="U1412" i="1"/>
  <c r="N1643" i="1"/>
  <c r="U1643" i="1"/>
  <c r="N1131" i="1"/>
  <c r="U1131" i="1"/>
  <c r="N1514" i="1"/>
  <c r="U1514" i="1"/>
  <c r="N1002" i="1"/>
  <c r="U1002" i="1"/>
  <c r="N1465" i="1"/>
  <c r="U1465" i="1"/>
  <c r="N972" i="1"/>
  <c r="U972" i="1"/>
  <c r="N460" i="1"/>
  <c r="U460" i="1"/>
  <c r="N859" i="1"/>
  <c r="U859" i="1"/>
  <c r="N347" i="1"/>
  <c r="U347" i="1"/>
  <c r="N610" i="1"/>
  <c r="U610" i="1"/>
  <c r="N98" i="1"/>
  <c r="U98" i="1"/>
  <c r="N625" i="1"/>
  <c r="U625" i="1"/>
  <c r="N113" i="1"/>
  <c r="U113" i="1"/>
  <c r="N703" i="1"/>
  <c r="U703" i="1"/>
  <c r="N191" i="1"/>
  <c r="U191" i="1"/>
  <c r="N1552" i="1"/>
  <c r="U1552" i="1"/>
  <c r="N1040" i="1"/>
  <c r="U1040" i="1"/>
  <c r="N552" i="1"/>
  <c r="U552" i="1"/>
  <c r="N40" i="1"/>
  <c r="U40" i="1"/>
  <c r="N262" i="1"/>
  <c r="U262" i="1"/>
  <c r="N12" i="1"/>
  <c r="U12" i="1"/>
  <c r="N1210" i="1"/>
  <c r="U1210" i="1"/>
  <c r="N555" i="1"/>
  <c r="U555" i="1"/>
  <c r="N847" i="1"/>
  <c r="U847" i="1"/>
  <c r="N120" i="1"/>
  <c r="U120" i="1"/>
  <c r="N1223" i="1"/>
  <c r="U1223" i="1"/>
  <c r="N1797" i="1"/>
  <c r="U1797" i="1"/>
  <c r="N1676" i="1"/>
  <c r="U1676" i="1"/>
  <c r="N1522" i="1"/>
  <c r="U1522" i="1"/>
  <c r="N788" i="1"/>
  <c r="U788" i="1"/>
  <c r="N106" i="1"/>
  <c r="U106" i="1"/>
  <c r="N1112" i="1"/>
  <c r="U1112" i="1"/>
  <c r="N1518" i="1"/>
  <c r="U1518" i="1"/>
  <c r="N1463" i="1"/>
  <c r="U1463" i="1"/>
  <c r="N1134" i="1"/>
  <c r="U1134" i="1"/>
  <c r="N622" i="1"/>
  <c r="U622" i="1"/>
  <c r="N110" i="1"/>
  <c r="U110" i="1"/>
  <c r="N1397" i="1"/>
  <c r="U1397" i="1"/>
  <c r="N885" i="1"/>
  <c r="U885" i="1"/>
  <c r="N373" i="1"/>
  <c r="U373" i="1"/>
  <c r="N1660" i="1"/>
  <c r="U1660" i="1"/>
  <c r="N1148" i="1"/>
  <c r="U1148" i="1"/>
  <c r="N1379" i="1"/>
  <c r="U1379" i="1"/>
  <c r="N1762" i="1"/>
  <c r="U1762" i="1"/>
  <c r="N1250" i="1"/>
  <c r="U1250" i="1"/>
  <c r="N1713" i="1"/>
  <c r="U1713" i="1"/>
  <c r="N1201" i="1"/>
  <c r="U1201" i="1"/>
  <c r="N708" i="1"/>
  <c r="U708" i="1"/>
  <c r="N196" i="1"/>
  <c r="U196" i="1"/>
  <c r="N595" i="1"/>
  <c r="U595" i="1"/>
  <c r="N83" i="1"/>
  <c r="U83" i="1"/>
  <c r="N346" i="1"/>
  <c r="U346" i="1"/>
  <c r="N873" i="1"/>
  <c r="U873" i="1"/>
  <c r="N361" i="1"/>
  <c r="U361" i="1"/>
  <c r="N951" i="1"/>
  <c r="U951" i="1"/>
  <c r="N439" i="1"/>
  <c r="U439" i="1"/>
  <c r="N1800" i="1"/>
  <c r="U1800" i="1"/>
  <c r="N1288" i="1"/>
  <c r="U1288" i="1"/>
  <c r="N752" i="1"/>
  <c r="U752" i="1"/>
  <c r="N288" i="1"/>
  <c r="U288" i="1"/>
  <c r="N1551" i="1"/>
  <c r="U1551" i="1"/>
  <c r="N326" i="1"/>
  <c r="U326" i="1"/>
  <c r="N269" i="1"/>
  <c r="U269" i="1"/>
  <c r="N1402" i="1"/>
  <c r="U1402" i="1"/>
  <c r="N875" i="1"/>
  <c r="U875" i="1"/>
  <c r="N257" i="1"/>
  <c r="U257" i="1"/>
  <c r="N1184" i="1"/>
  <c r="U1184" i="1"/>
  <c r="N254" i="1"/>
  <c r="U254" i="1"/>
  <c r="N1420" i="1"/>
  <c r="U1420" i="1"/>
  <c r="N946" i="1"/>
  <c r="U946" i="1"/>
  <c r="N291" i="1"/>
  <c r="U291" i="1"/>
  <c r="N1031" i="1"/>
  <c r="U1031" i="1"/>
  <c r="N496" i="1"/>
  <c r="U496" i="1"/>
  <c r="N1446" i="1"/>
  <c r="U1446" i="1"/>
  <c r="N1391" i="1"/>
  <c r="U1391" i="1"/>
  <c r="N1062" i="1"/>
  <c r="U1062" i="1"/>
  <c r="N550" i="1"/>
  <c r="U550" i="1"/>
  <c r="N38" i="1"/>
  <c r="U38" i="1"/>
  <c r="N1325" i="1"/>
  <c r="U1325" i="1"/>
  <c r="N813" i="1"/>
  <c r="U813" i="1"/>
  <c r="N301" i="1"/>
  <c r="U301" i="1"/>
  <c r="N1588" i="1"/>
  <c r="U1588" i="1"/>
  <c r="N632" i="1"/>
  <c r="U632" i="1"/>
  <c r="N1307" i="1"/>
  <c r="U1307" i="1"/>
  <c r="N1690" i="1"/>
  <c r="U1690" i="1"/>
  <c r="N1178" i="1"/>
  <c r="U1178" i="1"/>
  <c r="N1641" i="1"/>
  <c r="U1641" i="1"/>
  <c r="N1129" i="1"/>
  <c r="U1129" i="1"/>
  <c r="N636" i="1"/>
  <c r="U636" i="1"/>
  <c r="N124" i="1"/>
  <c r="U124" i="1"/>
  <c r="N523" i="1"/>
  <c r="U523" i="1"/>
  <c r="N786" i="1"/>
  <c r="U786" i="1"/>
  <c r="N274" i="1"/>
  <c r="U274" i="1"/>
  <c r="N801" i="1"/>
  <c r="U801" i="1"/>
  <c r="N289" i="1"/>
  <c r="U289" i="1"/>
  <c r="N879" i="1"/>
  <c r="U879" i="1"/>
  <c r="N367" i="1"/>
  <c r="U367" i="1"/>
  <c r="N1728" i="1"/>
  <c r="U1728" i="1"/>
  <c r="N1216" i="1"/>
  <c r="U1216" i="1"/>
  <c r="N672" i="1"/>
  <c r="U672" i="1"/>
  <c r="N216" i="1"/>
  <c r="U216" i="1"/>
  <c r="N446" i="1"/>
  <c r="U446" i="1"/>
  <c r="N1715" i="1"/>
  <c r="U1715" i="1"/>
  <c r="N916" i="1"/>
  <c r="U916" i="1"/>
  <c r="N903" i="1"/>
  <c r="U903" i="1"/>
  <c r="N1630" i="1"/>
  <c r="U1630" i="1"/>
  <c r="N1575" i="1"/>
  <c r="U1575" i="1"/>
  <c r="N1246" i="1"/>
  <c r="U1246" i="1"/>
  <c r="N734" i="1"/>
  <c r="U734" i="1"/>
  <c r="N222" i="1"/>
  <c r="U222" i="1"/>
  <c r="N1509" i="1"/>
  <c r="U1509" i="1"/>
  <c r="N997" i="1"/>
  <c r="U997" i="1"/>
  <c r="N485" i="1"/>
  <c r="U485" i="1"/>
  <c r="N1772" i="1"/>
  <c r="U1772" i="1"/>
  <c r="N1260" i="1"/>
  <c r="U1260" i="1"/>
  <c r="N1491" i="1"/>
  <c r="U1491" i="1"/>
  <c r="N979" i="1"/>
  <c r="U979" i="1"/>
  <c r="N1362" i="1"/>
  <c r="U1362" i="1"/>
  <c r="N850" i="1"/>
  <c r="U850" i="1"/>
  <c r="N1313" i="1"/>
  <c r="U1313" i="1"/>
  <c r="N820" i="1"/>
  <c r="U820" i="1"/>
  <c r="N308" i="1"/>
  <c r="U308" i="1"/>
  <c r="N707" i="1"/>
  <c r="U707" i="1"/>
  <c r="N195" i="1"/>
  <c r="U195" i="1"/>
  <c r="N458" i="1"/>
  <c r="U458" i="1"/>
  <c r="N985" i="1"/>
  <c r="U985" i="1"/>
  <c r="N473" i="1"/>
  <c r="U473" i="1"/>
  <c r="N1063" i="1"/>
  <c r="U1063" i="1"/>
  <c r="N551" i="1"/>
  <c r="U551" i="1"/>
  <c r="N39" i="1"/>
  <c r="U39" i="1"/>
  <c r="N1400" i="1"/>
  <c r="U1400" i="1"/>
  <c r="N888" i="1"/>
  <c r="U888" i="1"/>
  <c r="N400" i="1"/>
  <c r="U400" i="1"/>
  <c r="N1357" i="1"/>
  <c r="U1357" i="1"/>
  <c r="N1658" i="1"/>
  <c r="U1658" i="1"/>
  <c r="N235" i="1"/>
  <c r="U235" i="1"/>
  <c r="N928" i="1"/>
  <c r="U928" i="1"/>
  <c r="N624" i="1"/>
  <c r="U624" i="1"/>
  <c r="N1430" i="1"/>
  <c r="U1430" i="1"/>
  <c r="N1375" i="1"/>
  <c r="U1375" i="1"/>
  <c r="N1046" i="1"/>
  <c r="U1046" i="1"/>
  <c r="N534" i="1"/>
  <c r="U534" i="1"/>
  <c r="N22" i="1"/>
  <c r="U22" i="1"/>
  <c r="N1309" i="1"/>
  <c r="U1309" i="1"/>
  <c r="N797" i="1"/>
  <c r="U797" i="1"/>
  <c r="N285" i="1"/>
  <c r="U285" i="1"/>
  <c r="N1572" i="1"/>
  <c r="U1572" i="1"/>
  <c r="N1803" i="1"/>
  <c r="U1803" i="1"/>
  <c r="N1291" i="1"/>
  <c r="U1291" i="1"/>
  <c r="N1674" i="1"/>
  <c r="U1674" i="1"/>
  <c r="N1162" i="1"/>
  <c r="U1162" i="1"/>
  <c r="N1625" i="1"/>
  <c r="U1625" i="1"/>
  <c r="N1113" i="1"/>
  <c r="U1113" i="1"/>
  <c r="N620" i="1"/>
  <c r="U620" i="1"/>
  <c r="N108" i="1"/>
  <c r="U108" i="1"/>
  <c r="N507" i="1"/>
  <c r="U507" i="1"/>
  <c r="N770" i="1"/>
  <c r="U770" i="1"/>
  <c r="N258" i="1"/>
  <c r="U258" i="1"/>
  <c r="N785" i="1"/>
  <c r="U785" i="1"/>
  <c r="N273" i="1"/>
  <c r="U273" i="1"/>
  <c r="N863" i="1"/>
  <c r="U863" i="1"/>
  <c r="N351" i="1"/>
  <c r="U351" i="1"/>
  <c r="N1712" i="1"/>
  <c r="U1712" i="1"/>
  <c r="N1200" i="1"/>
  <c r="U1200" i="1"/>
  <c r="N656" i="1"/>
  <c r="U656" i="1"/>
  <c r="N200" i="1"/>
  <c r="U200" i="1"/>
  <c r="N1275" i="1"/>
  <c r="U1275" i="1"/>
  <c r="N668" i="1"/>
  <c r="U668" i="1"/>
  <c r="N961" i="1"/>
  <c r="U961" i="1"/>
  <c r="N1120" i="1"/>
  <c r="U1120" i="1"/>
  <c r="N1543" i="1"/>
  <c r="U1543" i="1"/>
  <c r="N574" i="1"/>
  <c r="U574" i="1"/>
  <c r="N773" i="1"/>
  <c r="U773" i="1"/>
  <c r="N1651" i="1"/>
  <c r="U1651" i="1"/>
  <c r="N1601" i="1"/>
  <c r="U1601" i="1"/>
  <c r="N419" i="1"/>
  <c r="U419" i="1"/>
  <c r="N775" i="1"/>
  <c r="U775" i="1"/>
  <c r="N1806" i="1"/>
  <c r="U1806" i="1"/>
  <c r="N1751" i="1"/>
  <c r="U1751" i="1"/>
  <c r="N1239" i="1"/>
  <c r="U1239" i="1"/>
  <c r="N910" i="1"/>
  <c r="U910" i="1"/>
  <c r="N398" i="1"/>
  <c r="U398" i="1"/>
  <c r="N1685" i="1"/>
  <c r="U1685" i="1"/>
  <c r="N1173" i="1"/>
  <c r="U1173" i="1"/>
  <c r="N661" i="1"/>
  <c r="U661" i="1"/>
  <c r="N149" i="1"/>
  <c r="U149" i="1"/>
  <c r="N1436" i="1"/>
  <c r="U1436" i="1"/>
  <c r="N1667" i="1"/>
  <c r="U1667" i="1"/>
  <c r="N1155" i="1"/>
  <c r="U1155" i="1"/>
  <c r="N1538" i="1"/>
  <c r="U1538" i="1"/>
  <c r="N1026" i="1"/>
  <c r="U1026" i="1"/>
  <c r="N1489" i="1"/>
  <c r="U1489" i="1"/>
  <c r="N996" i="1"/>
  <c r="U996" i="1"/>
  <c r="N484" i="1"/>
  <c r="U484" i="1"/>
  <c r="N883" i="1"/>
  <c r="U883" i="1"/>
  <c r="N371" i="1"/>
  <c r="U371" i="1"/>
  <c r="N634" i="1"/>
  <c r="U634" i="1"/>
  <c r="N122" i="1"/>
  <c r="U122" i="1"/>
  <c r="N649" i="1"/>
  <c r="U649" i="1"/>
  <c r="N137" i="1"/>
  <c r="U137" i="1"/>
  <c r="N727" i="1"/>
  <c r="U727" i="1"/>
  <c r="N215" i="1"/>
  <c r="U215" i="1"/>
  <c r="N1576" i="1"/>
  <c r="U1576" i="1"/>
  <c r="N1064" i="1"/>
  <c r="U1064" i="1"/>
  <c r="N49" i="1"/>
  <c r="U49" i="1"/>
  <c r="N64" i="1"/>
  <c r="U64" i="1"/>
  <c r="N1158" i="1"/>
  <c r="U1158" i="1"/>
  <c r="N1485" i="1"/>
  <c r="U1485" i="1"/>
  <c r="N1172" i="1"/>
  <c r="U1172" i="1"/>
  <c r="N1481" i="1"/>
  <c r="U1481" i="1"/>
  <c r="N626" i="1"/>
  <c r="U626" i="1"/>
  <c r="N463" i="1"/>
  <c r="U463" i="1"/>
  <c r="N248" i="1"/>
  <c r="U248" i="1"/>
  <c r="N490" i="1"/>
  <c r="U490" i="1"/>
  <c r="N391" i="1"/>
  <c r="U391" i="1"/>
  <c r="N1132" i="1"/>
  <c r="U1132" i="1"/>
  <c r="N692" i="1"/>
  <c r="U692" i="1"/>
  <c r="N345" i="1"/>
  <c r="U345" i="1"/>
  <c r="N272" i="1"/>
  <c r="U272" i="1"/>
  <c r="N1247" i="1"/>
  <c r="U1247" i="1"/>
  <c r="N669" i="1"/>
  <c r="U669" i="1"/>
  <c r="N1546" i="1"/>
  <c r="U1546" i="1"/>
  <c r="N891" i="1"/>
  <c r="U891" i="1"/>
  <c r="N145" i="1"/>
  <c r="U145" i="1"/>
  <c r="N92" i="1"/>
  <c r="U92" i="1"/>
  <c r="N1089" i="1"/>
  <c r="U1089" i="1"/>
  <c r="N782" i="1"/>
  <c r="U782" i="1"/>
  <c r="N21" i="1"/>
  <c r="U21" i="1"/>
  <c r="N898" i="1"/>
  <c r="U898" i="1"/>
  <c r="N243" i="1"/>
  <c r="U243" i="1"/>
  <c r="N599" i="1"/>
  <c r="U599" i="1"/>
  <c r="N448" i="1"/>
  <c r="U448" i="1"/>
  <c r="N1339" i="1"/>
  <c r="U1339" i="1"/>
  <c r="N1017" i="1"/>
  <c r="U1017" i="1"/>
  <c r="N1014" i="1"/>
  <c r="U1014" i="1"/>
  <c r="N1771" i="1"/>
  <c r="U1771" i="1"/>
  <c r="N1718" i="1"/>
  <c r="U1718" i="1"/>
  <c r="N1663" i="1"/>
  <c r="U1663" i="1"/>
  <c r="N1334" i="1"/>
  <c r="U1334" i="1"/>
  <c r="N822" i="1"/>
  <c r="U822" i="1"/>
  <c r="N310" i="1"/>
  <c r="U310" i="1"/>
  <c r="N1597" i="1"/>
  <c r="U1597" i="1"/>
  <c r="N1085" i="1"/>
  <c r="U1085" i="1"/>
  <c r="N573" i="1"/>
  <c r="U573" i="1"/>
  <c r="N61" i="1"/>
  <c r="U61" i="1"/>
  <c r="N1348" i="1"/>
  <c r="U1348" i="1"/>
  <c r="N1579" i="1"/>
  <c r="U1579" i="1"/>
  <c r="N1067" i="1"/>
  <c r="U1067" i="1"/>
  <c r="N1450" i="1"/>
  <c r="U1450" i="1"/>
  <c r="N938" i="1"/>
  <c r="U938" i="1"/>
  <c r="N1401" i="1"/>
  <c r="U1401" i="1"/>
  <c r="N908" i="1"/>
  <c r="U908" i="1"/>
  <c r="N396" i="1"/>
  <c r="U396" i="1"/>
  <c r="N795" i="1"/>
  <c r="U795" i="1"/>
  <c r="N283" i="1"/>
  <c r="U283" i="1"/>
  <c r="N546" i="1"/>
  <c r="U546" i="1"/>
  <c r="N34" i="1"/>
  <c r="U34" i="1"/>
  <c r="N561" i="1"/>
  <c r="U561" i="1"/>
  <c r="N1151" i="1"/>
  <c r="U1151" i="1"/>
  <c r="N639" i="1"/>
  <c r="U639" i="1"/>
  <c r="N127" i="1"/>
  <c r="U127" i="1"/>
  <c r="N1488" i="1"/>
  <c r="U1488" i="1"/>
  <c r="N976" i="1"/>
  <c r="U976" i="1"/>
  <c r="N488" i="1"/>
  <c r="U488" i="1"/>
  <c r="N1798" i="1"/>
  <c r="U1798" i="1"/>
  <c r="N1805" i="1"/>
  <c r="U1805" i="1"/>
  <c r="N1620" i="1"/>
  <c r="U1620" i="1"/>
  <c r="N954" i="1"/>
  <c r="U954" i="1"/>
  <c r="N299" i="1"/>
  <c r="U299" i="1"/>
  <c r="N527" i="1"/>
  <c r="U527" i="1"/>
  <c r="N1662" i="1"/>
  <c r="U1662" i="1"/>
  <c r="N1278" i="1"/>
  <c r="U1278" i="1"/>
  <c r="N1541" i="1"/>
  <c r="U1541" i="1"/>
  <c r="N1484" i="1"/>
  <c r="U1484" i="1"/>
  <c r="N1394" i="1"/>
  <c r="U1394" i="1"/>
  <c r="N468" i="1"/>
  <c r="U468" i="1"/>
  <c r="N761" i="1"/>
  <c r="U761" i="1"/>
  <c r="N776" i="1"/>
  <c r="U776" i="1"/>
  <c r="N1454" i="1"/>
  <c r="U1454" i="1"/>
  <c r="N1399" i="1"/>
  <c r="U1399" i="1"/>
  <c r="N1070" i="1"/>
  <c r="U1070" i="1"/>
  <c r="N558" i="1"/>
  <c r="U558" i="1"/>
  <c r="N46" i="1"/>
  <c r="U46" i="1"/>
  <c r="N1333" i="1"/>
  <c r="U1333" i="1"/>
  <c r="N821" i="1"/>
  <c r="U821" i="1"/>
  <c r="N309" i="1"/>
  <c r="U309" i="1"/>
  <c r="N1596" i="1"/>
  <c r="U1596" i="1"/>
  <c r="N696" i="1"/>
  <c r="U696" i="1"/>
  <c r="N1315" i="1"/>
  <c r="U1315" i="1"/>
  <c r="N1698" i="1"/>
  <c r="U1698" i="1"/>
  <c r="N1186" i="1"/>
  <c r="U1186" i="1"/>
  <c r="N1649" i="1"/>
  <c r="U1649" i="1"/>
  <c r="N1137" i="1"/>
  <c r="U1137" i="1"/>
  <c r="N644" i="1"/>
  <c r="U644" i="1"/>
  <c r="N132" i="1"/>
  <c r="U132" i="1"/>
  <c r="N531" i="1"/>
  <c r="U531" i="1"/>
  <c r="N794" i="1"/>
  <c r="U794" i="1"/>
  <c r="N282" i="1"/>
  <c r="U282" i="1"/>
  <c r="N809" i="1"/>
  <c r="U809" i="1"/>
  <c r="N297" i="1"/>
  <c r="U297" i="1"/>
  <c r="N887" i="1"/>
  <c r="U887" i="1"/>
  <c r="N375" i="1"/>
  <c r="U375" i="1"/>
  <c r="N1736" i="1"/>
  <c r="U1736" i="1"/>
  <c r="N1224" i="1"/>
  <c r="U1224" i="1"/>
  <c r="N680" i="1"/>
  <c r="U680" i="1"/>
  <c r="N224" i="1"/>
  <c r="U224" i="1"/>
  <c r="N1423" i="1"/>
  <c r="U1423" i="1"/>
  <c r="N134" i="1"/>
  <c r="U134" i="1"/>
  <c r="N1748" i="1"/>
  <c r="U1748" i="1"/>
  <c r="N1018" i="1"/>
  <c r="U1018" i="1"/>
  <c r="N491" i="1"/>
  <c r="U491" i="1"/>
  <c r="N1167" i="1"/>
  <c r="U1167" i="1"/>
  <c r="N864" i="1"/>
  <c r="U864" i="1"/>
  <c r="N1733" i="1"/>
  <c r="U1733" i="1"/>
  <c r="N1100" i="1"/>
  <c r="U1100" i="1"/>
  <c r="N1537" i="1"/>
  <c r="U1537" i="1"/>
  <c r="N810" i="1"/>
  <c r="U810" i="1"/>
  <c r="N711" i="1"/>
  <c r="U711" i="1"/>
  <c r="N240" i="1"/>
  <c r="U240" i="1"/>
  <c r="N1382" i="1"/>
  <c r="U1382" i="1"/>
  <c r="N1327" i="1"/>
  <c r="U1327" i="1"/>
  <c r="N998" i="1"/>
  <c r="U998" i="1"/>
  <c r="N486" i="1"/>
  <c r="U486" i="1"/>
  <c r="N1773" i="1"/>
  <c r="U1773" i="1"/>
  <c r="N1261" i="1"/>
  <c r="U1261" i="1"/>
  <c r="N749" i="1"/>
  <c r="U749" i="1"/>
  <c r="N237" i="1"/>
  <c r="U237" i="1"/>
  <c r="N1524" i="1"/>
  <c r="U1524" i="1"/>
  <c r="N1755" i="1"/>
  <c r="U1755" i="1"/>
  <c r="N1243" i="1"/>
  <c r="U1243" i="1"/>
  <c r="N1626" i="1"/>
  <c r="U1626" i="1"/>
  <c r="N1114" i="1"/>
  <c r="U1114" i="1"/>
  <c r="N1577" i="1"/>
  <c r="U1577" i="1"/>
  <c r="N1084" i="1"/>
  <c r="U1084" i="1"/>
  <c r="N572" i="1"/>
  <c r="U572" i="1"/>
  <c r="N60" i="1"/>
  <c r="U60" i="1"/>
  <c r="N459" i="1"/>
  <c r="U459" i="1"/>
  <c r="N722" i="1"/>
  <c r="U722" i="1"/>
  <c r="N210" i="1"/>
  <c r="U210" i="1"/>
  <c r="N737" i="1"/>
  <c r="U737" i="1"/>
  <c r="N225" i="1"/>
  <c r="U225" i="1"/>
  <c r="N815" i="1"/>
  <c r="U815" i="1"/>
  <c r="N303" i="1"/>
  <c r="U303" i="1"/>
  <c r="N1664" i="1"/>
  <c r="U1664" i="1"/>
  <c r="N1152" i="1"/>
  <c r="U1152" i="1"/>
  <c r="N600" i="1"/>
  <c r="U600" i="1"/>
  <c r="N152" i="1"/>
  <c r="U152" i="1"/>
  <c r="N1605" i="1"/>
  <c r="U1605" i="1"/>
  <c r="N1395" i="1"/>
  <c r="U1395" i="1"/>
  <c r="N532" i="1"/>
  <c r="U532" i="1"/>
  <c r="N327" i="1"/>
  <c r="U327" i="1"/>
  <c r="N1566" i="1"/>
  <c r="U1566" i="1"/>
  <c r="N1511" i="1"/>
  <c r="U1511" i="1"/>
  <c r="N1182" i="1"/>
  <c r="U1182" i="1"/>
  <c r="N670" i="1"/>
  <c r="U670" i="1"/>
  <c r="N158" i="1"/>
  <c r="U158" i="1"/>
  <c r="N1445" i="1"/>
  <c r="U1445" i="1"/>
  <c r="N933" i="1"/>
  <c r="U933" i="1"/>
  <c r="N421" i="1"/>
  <c r="U421" i="1"/>
  <c r="N1708" i="1"/>
  <c r="U1708" i="1"/>
  <c r="N1196" i="1"/>
  <c r="U1196" i="1"/>
  <c r="N1427" i="1"/>
  <c r="U1427" i="1"/>
  <c r="N10" i="1"/>
  <c r="U10" i="1"/>
  <c r="N1298" i="1"/>
  <c r="U1298" i="1"/>
  <c r="N1761" i="1"/>
  <c r="U1761" i="1"/>
  <c r="N1249" i="1"/>
  <c r="U1249" i="1"/>
  <c r="N756" i="1"/>
  <c r="U756" i="1"/>
  <c r="N244" i="1"/>
  <c r="U244" i="1"/>
  <c r="N643" i="1"/>
  <c r="U643" i="1"/>
  <c r="N131" i="1"/>
  <c r="U131" i="1"/>
  <c r="N394" i="1"/>
  <c r="U394" i="1"/>
  <c r="N921" i="1"/>
  <c r="U921" i="1"/>
  <c r="N409" i="1"/>
  <c r="U409" i="1"/>
  <c r="N999" i="1"/>
  <c r="U999" i="1"/>
  <c r="N487" i="1"/>
  <c r="U487" i="1"/>
  <c r="N27" i="1"/>
  <c r="U27" i="1"/>
  <c r="N1336" i="1"/>
  <c r="U1336" i="1"/>
  <c r="N816" i="1"/>
  <c r="U816" i="1"/>
  <c r="N336" i="1"/>
  <c r="U336" i="1"/>
  <c r="N909" i="1"/>
  <c r="U909" i="1"/>
  <c r="N1146" i="1"/>
  <c r="U1146" i="1"/>
  <c r="N562" i="1"/>
  <c r="U562" i="1"/>
  <c r="N504" i="1"/>
  <c r="U504" i="1"/>
  <c r="N176" i="1"/>
  <c r="U176" i="1"/>
  <c r="N1366" i="1"/>
  <c r="U1366" i="1"/>
  <c r="N1311" i="1"/>
  <c r="U1311" i="1"/>
  <c r="N982" i="1"/>
  <c r="U982" i="1"/>
  <c r="N470" i="1"/>
  <c r="U470" i="1"/>
  <c r="N1757" i="1"/>
  <c r="U1757" i="1"/>
  <c r="N1245" i="1"/>
  <c r="U1245" i="1"/>
  <c r="N733" i="1"/>
  <c r="U733" i="1"/>
  <c r="N221" i="1"/>
  <c r="U221" i="1"/>
  <c r="N1508" i="1"/>
  <c r="U1508" i="1"/>
  <c r="N1739" i="1"/>
  <c r="U1739" i="1"/>
  <c r="N1227" i="1"/>
  <c r="U1227" i="1"/>
  <c r="N1610" i="1"/>
  <c r="U1610" i="1"/>
  <c r="N1098" i="1"/>
  <c r="U1098" i="1"/>
  <c r="N1561" i="1"/>
  <c r="U1561" i="1"/>
  <c r="N1068" i="1"/>
  <c r="U1068" i="1"/>
  <c r="N556" i="1"/>
  <c r="U556" i="1"/>
  <c r="N44" i="1"/>
  <c r="U44" i="1"/>
  <c r="N443" i="1"/>
  <c r="U443" i="1"/>
  <c r="N706" i="1"/>
  <c r="U706" i="1"/>
  <c r="N194" i="1"/>
  <c r="U194" i="1"/>
  <c r="N721" i="1"/>
  <c r="U721" i="1"/>
  <c r="N209" i="1"/>
  <c r="U209" i="1"/>
  <c r="N799" i="1"/>
  <c r="U799" i="1"/>
  <c r="N287" i="1"/>
  <c r="U287" i="1"/>
  <c r="N1648" i="1"/>
  <c r="U1648" i="1"/>
  <c r="N1136" i="1"/>
  <c r="U1136" i="1"/>
  <c r="N584" i="1"/>
  <c r="U584" i="1"/>
  <c r="N136" i="1"/>
  <c r="U136" i="1"/>
  <c r="N955" i="1"/>
  <c r="U955" i="1"/>
  <c r="N348" i="1"/>
  <c r="U348" i="1"/>
  <c r="N641" i="1"/>
  <c r="U641" i="1"/>
  <c r="N712" i="1"/>
  <c r="U712" i="1"/>
  <c r="N1415" i="1"/>
  <c r="U1415" i="1"/>
  <c r="N382" i="1"/>
  <c r="U382" i="1"/>
  <c r="N581" i="1"/>
  <c r="U581" i="1"/>
  <c r="N1459" i="1"/>
  <c r="U1459" i="1"/>
  <c r="N1345" i="1"/>
  <c r="U1345" i="1"/>
  <c r="N163" i="1"/>
  <c r="U163" i="1"/>
  <c r="N455" i="1"/>
  <c r="U455" i="1"/>
  <c r="N1742" i="1"/>
  <c r="U1742" i="1"/>
  <c r="N1687" i="1"/>
  <c r="U1687" i="1"/>
  <c r="N1358" i="1"/>
  <c r="U1358" i="1"/>
  <c r="N846" i="1"/>
  <c r="U846" i="1"/>
  <c r="N334" i="1"/>
  <c r="U334" i="1"/>
  <c r="N1621" i="1"/>
  <c r="U1621" i="1"/>
  <c r="N1109" i="1"/>
  <c r="U1109" i="1"/>
  <c r="N597" i="1"/>
  <c r="U597" i="1"/>
  <c r="N85" i="1"/>
  <c r="U85" i="1"/>
  <c r="N1372" i="1"/>
  <c r="U1372" i="1"/>
  <c r="N1603" i="1"/>
  <c r="U1603" i="1"/>
  <c r="N1091" i="1"/>
  <c r="U1091" i="1"/>
  <c r="N1474" i="1"/>
  <c r="U1474" i="1"/>
  <c r="N962" i="1"/>
  <c r="U962" i="1"/>
  <c r="N1425" i="1"/>
  <c r="U1425" i="1"/>
  <c r="N932" i="1"/>
  <c r="U932" i="1"/>
  <c r="N420" i="1"/>
  <c r="U420" i="1"/>
  <c r="N819" i="1"/>
  <c r="U819" i="1"/>
  <c r="N307" i="1"/>
  <c r="U307" i="1"/>
  <c r="N570" i="1"/>
  <c r="U570" i="1"/>
  <c r="N58" i="1"/>
  <c r="U58" i="1"/>
  <c r="N585" i="1"/>
  <c r="U585" i="1"/>
  <c r="N1175" i="1"/>
  <c r="U1175" i="1"/>
  <c r="N663" i="1"/>
  <c r="U663" i="1"/>
  <c r="N151" i="1"/>
  <c r="U151" i="1"/>
  <c r="N1512" i="1"/>
  <c r="U1512" i="1"/>
  <c r="N1000" i="1"/>
  <c r="U1000" i="1"/>
  <c r="N512" i="1"/>
  <c r="U512" i="1"/>
  <c r="N1670" i="1"/>
  <c r="U1670" i="1"/>
  <c r="N966" i="1"/>
  <c r="U966" i="1"/>
  <c r="N1229" i="1"/>
  <c r="U1229" i="1"/>
  <c r="N1595" i="1"/>
  <c r="U1595" i="1"/>
  <c r="N1161" i="1"/>
  <c r="U1161" i="1"/>
  <c r="N306" i="1"/>
  <c r="U306" i="1"/>
  <c r="N143" i="1"/>
  <c r="U143" i="1"/>
  <c r="N126" i="1"/>
  <c r="U126" i="1"/>
  <c r="N170" i="1"/>
  <c r="U170" i="1"/>
  <c r="N71" i="1"/>
  <c r="U71" i="1"/>
  <c r="V10" i="1" l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V1809" i="1" s="1"/>
  <c r="BA1770" i="1" a="1"/>
  <c r="BA1770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<sst xmlns="http://schemas.openxmlformats.org/spreadsheetml/2006/main" count="4491" uniqueCount="100">
  <si>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</si>
  <si>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</si>
  <si>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</si>
  <si>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</si>
  <si>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</si>
  <si>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</si>
  <si>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</si>
  <si>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</si>
  <si>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</si>
  <si>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</si>
  <si>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</si>
  <si>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</si>
  <si>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</si>
  <si>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</si>
  <si>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</si>
  <si>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</si>
  <si>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</si>
  <si>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</si>
  <si>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</si>
  <si>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</si>
  <si>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</si>
  <si>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</si>
  <si>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</si>
  <si>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</si>
  <si>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</si>
  <si>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</si>
  <si>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</si>
  <si>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</si>
  <si>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</si>
  <si>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</si>
  <si>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</si>
  <si>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</si>
  <si>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</si>
  <si>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</si>
  <si>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</si>
  <si>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</si>
  <si>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</si>
  <si>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</si>
  <si>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</si>
  <si>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</si>
  <si>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</si>
  <si>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</si>
  <si>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</si>
  <si>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</si>
  <si>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</si>
  <si>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</si>
  <si>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</si>
  <si>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</si>
  <si>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</si>
  <si>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</si>
  <si>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</si>
  <si>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</si>
  <si>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</si>
  <si>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</si>
  <si>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</si>
  <si>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</si>
  <si>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</si>
  <si>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</si>
  <si>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</si>
  <si>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</si>
  <si>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</si>
  <si>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</si>
  <si>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VEHICLE</t>
  </si>
  <si>
    <t>Test Mass</t>
  </si>
  <si>
    <t>Frontal Area</t>
  </si>
  <si>
    <t xml:space="preserve">Rolling Resistance Coefficient </t>
  </si>
  <si>
    <t xml:space="preserve">Coefficient of Aerodynamic Drag </t>
  </si>
  <si>
    <t>kg</t>
  </si>
  <si>
    <t>m^2</t>
  </si>
  <si>
    <t>TOYOTA RAV 4</t>
  </si>
  <si>
    <t>m/s</t>
  </si>
  <si>
    <t>Rolling Resistance</t>
  </si>
  <si>
    <t>N</t>
  </si>
  <si>
    <t>Air Pressure</t>
  </si>
  <si>
    <t>kg/m^3</t>
  </si>
  <si>
    <t>Aero Drag Resistance</t>
  </si>
  <si>
    <t>Acceleration Resistance</t>
  </si>
  <si>
    <t>Total Tractive Force</t>
  </si>
  <si>
    <t>Tractive Power</t>
  </si>
  <si>
    <t>W</t>
  </si>
  <si>
    <t>Kw</t>
  </si>
  <si>
    <t>Time Intervals</t>
  </si>
  <si>
    <t>Incrememntal Energy</t>
  </si>
  <si>
    <t xml:space="preserve">Cumulative energy </t>
  </si>
  <si>
    <t>Tractive Energy</t>
  </si>
  <si>
    <t>J</t>
  </si>
  <si>
    <t>Braking Force (uncalculated)</t>
  </si>
  <si>
    <t>Braking Force (calculated)</t>
  </si>
  <si>
    <t>Braking Power</t>
  </si>
  <si>
    <t>Incremental Braking Energy</t>
  </si>
  <si>
    <t>Cumulative Braking Energy</t>
  </si>
  <si>
    <t>Braking Energy</t>
  </si>
  <si>
    <t>S</t>
  </si>
  <si>
    <t>Cumulative Braking Energy for every braking period</t>
  </si>
  <si>
    <t>Incremental Energy Returned</t>
  </si>
  <si>
    <t>Kers Efficiency</t>
  </si>
  <si>
    <t>% (average)</t>
  </si>
  <si>
    <t>Absolute Braking Power</t>
  </si>
  <si>
    <t>Cumulative Energy Returned Total</t>
  </si>
  <si>
    <t>Cumulative Energy Returned Per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</si>
</sst>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rgb="FF383A42"/>
      <name val="Consolas"/>
      <family val="3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0" borderId="1" xfId="0" applyBorder="1"/>
    <xf numFmtId="0" fontId="3" fillId="7" borderId="1" xfId="0" applyFont="1" applyFill="1" applyBorder="1"/>
    <xf numFmtId="0" fontId="0" fillId="7" borderId="3" xfId="0" applyFill="1" applyBorder="1"/>
    <xf numFmtId="0" fontId="3" fillId="7" borderId="1" xfId="0" applyFont="1" applyFill="1" applyBorder="1" applyAlignment="1">
      <alignment horizontal="left" vertic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8" borderId="4" xfId="0" applyFill="1" applyBorder="1"/>
    <xf numFmtId="0" fontId="0" fillId="7" borderId="0" xfId="0" applyFill="1"/>
    <xf numFmtId="164" fontId="1" fillId="9" borderId="1" xfId="0" applyNumberFormat="1" applyFont="1" applyFill="1" applyBorder="1" applyAlignment="1">
      <alignment vertical="center"/>
    </xf>
    <xf numFmtId="164" fontId="1" fillId="9" borderId="5" xfId="0" applyNumberFormat="1" applyFont="1" applyFill="1" applyBorder="1" applyAlignment="1">
      <alignment vertical="center"/>
    </xf>
    <xf numFmtId="0" fontId="1" fillId="9" borderId="5" xfId="0" applyFont="1" applyFill="1" applyBorder="1" applyAlignment="1">
      <alignment horizontal="center" vertical="center"/>
    </xf>
    <xf numFmtId="2" fontId="0" fillId="0" borderId="1" xfId="0" applyNumberFormat="1" applyBorder="1"/>
    <xf numFmtId="164" fontId="1" fillId="10" borderId="1" xfId="0" applyNumberFormat="1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7" borderId="4" xfId="0" applyFill="1" applyBorder="1" applyAlignment="1">
      <alignment horizontal="center"/>
    </xf>
    <xf numFmtId="0" fontId="7" fillId="0" borderId="0" xfId="0" applyFont="1"/>
    <xf numFmtId="0" fontId="6" fillId="12" borderId="1" xfId="0" applyFont="1" applyFill="1" applyBorder="1"/>
    <xf numFmtId="0" fontId="6" fillId="13" borderId="1" xfId="0" applyFont="1" applyFill="1" applyBorder="1"/>
    <xf numFmtId="0" fontId="0" fillId="7" borderId="0" xfId="0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5">
    <dxf>
      <font>
        <b/>
        <i val="0"/>
        <color rgb="FFFFFF00"/>
      </font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2" tint="-0.499984740745262"/>
        </patternFill>
      </fill>
    </dxf>
    <dxf>
      <font>
        <strike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FF99"/>
      <color rgb="FFFF99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34" Type="http://schemas.openxmlformats.org/officeDocument/2006/relationships/customXml" Target="../customXml/item3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32" Type="http://schemas.openxmlformats.org/officeDocument/2006/relationships/customXml" Target="../customXml/item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microsoft.com/office/2017/06/relationships/rdRichValue" Target="richData/rdrichvalue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eetMetadata" Target="metadata.xml"/><Relationship Id="rId30" Type="http://schemas.microsoft.com/office/2017/06/relationships/rdRichValueTypes" Target="richData/rdRichValueTypes.xml"/><Relationship Id="rId8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</a:t>
            </a:r>
            <a:r>
              <a:rPr lang="en-GB" baseline="0"/>
              <a:t> (J) vs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28.36406180426955</c:v>
                </c:pt>
                <c:pt idx="13">
                  <c:v>591.78364651797199</c:v>
                </c:pt>
                <c:pt idx="14">
                  <c:v>3259.9470999554724</c:v>
                </c:pt>
                <c:pt idx="15">
                  <c:v>7888.1529250726599</c:v>
                </c:pt>
                <c:pt idx="16">
                  <c:v>13522.281322005691</c:v>
                </c:pt>
                <c:pt idx="17">
                  <c:v>22268.682220066872</c:v>
                </c:pt>
                <c:pt idx="18">
                  <c:v>34114.686937271574</c:v>
                </c:pt>
                <c:pt idx="19">
                  <c:v>43697.311784133715</c:v>
                </c:pt>
                <c:pt idx="20">
                  <c:v>48336.532263497305</c:v>
                </c:pt>
                <c:pt idx="21">
                  <c:v>51104.724624333692</c:v>
                </c:pt>
                <c:pt idx="22">
                  <c:v>53741.52791100309</c:v>
                </c:pt>
                <c:pt idx="23">
                  <c:v>56586.584871003091</c:v>
                </c:pt>
                <c:pt idx="24">
                  <c:v>61356.261620842502</c:v>
                </c:pt>
                <c:pt idx="25">
                  <c:v>67760.86239622315</c:v>
                </c:pt>
                <c:pt idx="26">
                  <c:v>75273.321073291852</c:v>
                </c:pt>
                <c:pt idx="27">
                  <c:v>85923.922504932649</c:v>
                </c:pt>
                <c:pt idx="28">
                  <c:v>97994.695807397919</c:v>
                </c:pt>
                <c:pt idx="29">
                  <c:v>110305.60052568189</c:v>
                </c:pt>
                <c:pt idx="30">
                  <c:v>120451.33060270462</c:v>
                </c:pt>
                <c:pt idx="31">
                  <c:v>127698.39108763823</c:v>
                </c:pt>
                <c:pt idx="32">
                  <c:v>133695.10122015543</c:v>
                </c:pt>
                <c:pt idx="33">
                  <c:v>139077.36197980517</c:v>
                </c:pt>
                <c:pt idx="34">
                  <c:v>143331.9346195274</c:v>
                </c:pt>
                <c:pt idx="35">
                  <c:v>145670.48288564992</c:v>
                </c:pt>
                <c:pt idx="36">
                  <c:v>144154.49264701694</c:v>
                </c:pt>
                <c:pt idx="37">
                  <c:v>136869.2967661169</c:v>
                </c:pt>
                <c:pt idx="38">
                  <c:v>126972.46692673754</c:v>
                </c:pt>
                <c:pt idx="39">
                  <c:v>118539.75211824346</c:v>
                </c:pt>
                <c:pt idx="40">
                  <c:v>111737.54550868456</c:v>
                </c:pt>
                <c:pt idx="41">
                  <c:v>103778.62945996944</c:v>
                </c:pt>
                <c:pt idx="42">
                  <c:v>94079.087634551499</c:v>
                </c:pt>
                <c:pt idx="43">
                  <c:v>86191.300232121095</c:v>
                </c:pt>
                <c:pt idx="44">
                  <c:v>82320.362867086369</c:v>
                </c:pt>
                <c:pt idx="45">
                  <c:v>81385.031061707472</c:v>
                </c:pt>
                <c:pt idx="46">
                  <c:v>80911.172206985255</c:v>
                </c:pt>
                <c:pt idx="47">
                  <c:v>79819.642661130216</c:v>
                </c:pt>
                <c:pt idx="48">
                  <c:v>79083.399597508818</c:v>
                </c:pt>
                <c:pt idx="49">
                  <c:v>79429.083158273992</c:v>
                </c:pt>
                <c:pt idx="50">
                  <c:v>79967.600052372494</c:v>
                </c:pt>
                <c:pt idx="51">
                  <c:v>78890.076909282216</c:v>
                </c:pt>
                <c:pt idx="52">
                  <c:v>76040.823510543632</c:v>
                </c:pt>
                <c:pt idx="53">
                  <c:v>74153.368574143329</c:v>
                </c:pt>
                <c:pt idx="54">
                  <c:v>74046.434264172101</c:v>
                </c:pt>
                <c:pt idx="55">
                  <c:v>74590.184386394321</c:v>
                </c:pt>
                <c:pt idx="56">
                  <c:v>75198.934508616541</c:v>
                </c:pt>
                <c:pt idx="57">
                  <c:v>76002.684630838761</c:v>
                </c:pt>
                <c:pt idx="58">
                  <c:v>77027.02150904623</c:v>
                </c:pt>
                <c:pt idx="59">
                  <c:v>79305.490921233722</c:v>
                </c:pt>
                <c:pt idx="60">
                  <c:v>82208.38864419813</c:v>
                </c:pt>
                <c:pt idx="61">
                  <c:v>83988.545100487187</c:v>
                </c:pt>
                <c:pt idx="62">
                  <c:v>85582.1880635384</c:v>
                </c:pt>
                <c:pt idx="63">
                  <c:v>87470.224986350906</c:v>
                </c:pt>
                <c:pt idx="64">
                  <c:v>89837.185012405593</c:v>
                </c:pt>
                <c:pt idx="65">
                  <c:v>91725.535239837438</c:v>
                </c:pt>
                <c:pt idx="66">
                  <c:v>93254.888472892824</c:v>
                </c:pt>
                <c:pt idx="67">
                  <c:v>96405.645409271427</c:v>
                </c:pt>
                <c:pt idx="68">
                  <c:v>102750.95661825307</c:v>
                </c:pt>
                <c:pt idx="69">
                  <c:v>111782.24545537241</c:v>
                </c:pt>
                <c:pt idx="70">
                  <c:v>122702.27926949841</c:v>
                </c:pt>
                <c:pt idx="71">
                  <c:v>134213.24197447655</c:v>
                </c:pt>
                <c:pt idx="72">
                  <c:v>144196.27873607248</c:v>
                </c:pt>
                <c:pt idx="73">
                  <c:v>151591.45270784202</c:v>
                </c:pt>
                <c:pt idx="74">
                  <c:v>157511.28818156003</c:v>
                </c:pt>
                <c:pt idx="75">
                  <c:v>163400.27151654975</c:v>
                </c:pt>
                <c:pt idx="76">
                  <c:v>169875.23007471976</c:v>
                </c:pt>
                <c:pt idx="77">
                  <c:v>176145.69930476011</c:v>
                </c:pt>
                <c:pt idx="78">
                  <c:v>180647.44754195196</c:v>
                </c:pt>
                <c:pt idx="79">
                  <c:v>182394.93763861878</c:v>
                </c:pt>
                <c:pt idx="80">
                  <c:v>182631.00737177851</c:v>
                </c:pt>
                <c:pt idx="81">
                  <c:v>181393.97660181887</c:v>
                </c:pt>
                <c:pt idx="82">
                  <c:v>180576.20205589279</c:v>
                </c:pt>
                <c:pt idx="83">
                  <c:v>181563.07058073205</c:v>
                </c:pt>
                <c:pt idx="84">
                  <c:v>181542.38654916649</c:v>
                </c:pt>
                <c:pt idx="85">
                  <c:v>180924.407661684</c:v>
                </c:pt>
                <c:pt idx="86">
                  <c:v>180497.57189706902</c:v>
                </c:pt>
                <c:pt idx="87">
                  <c:v>180442.36528751013</c:v>
                </c:pt>
                <c:pt idx="88">
                  <c:v>177417.31007594761</c:v>
                </c:pt>
                <c:pt idx="89">
                  <c:v>167305.01875301631</c:v>
                </c:pt>
                <c:pt idx="90">
                  <c:v>154163.43724559009</c:v>
                </c:pt>
                <c:pt idx="91">
                  <c:v>143056.86612835759</c:v>
                </c:pt>
                <c:pt idx="92">
                  <c:v>136753.75140872668</c:v>
                </c:pt>
                <c:pt idx="93">
                  <c:v>133633.91356997797</c:v>
                </c:pt>
                <c:pt idx="94">
                  <c:v>130927.66369220019</c:v>
                </c:pt>
                <c:pt idx="95">
                  <c:v>128329.37809118441</c:v>
                </c:pt>
                <c:pt idx="96">
                  <c:v>126891.2790355144</c:v>
                </c:pt>
                <c:pt idx="97">
                  <c:v>126368.65271801439</c:v>
                </c:pt>
                <c:pt idx="98">
                  <c:v>126049.14684616383</c:v>
                </c:pt>
                <c:pt idx="99">
                  <c:v>126049.14684616383</c:v>
                </c:pt>
                <c:pt idx="100">
                  <c:v>126049.14684616383</c:v>
                </c:pt>
                <c:pt idx="101">
                  <c:v>126049.14684616383</c:v>
                </c:pt>
                <c:pt idx="102">
                  <c:v>126049.14684616383</c:v>
                </c:pt>
                <c:pt idx="103">
                  <c:v>126049.14684616383</c:v>
                </c:pt>
                <c:pt idx="104">
                  <c:v>126049.14684616383</c:v>
                </c:pt>
                <c:pt idx="105">
                  <c:v>126049.14684616383</c:v>
                </c:pt>
                <c:pt idx="106">
                  <c:v>126049.14684616383</c:v>
                </c:pt>
                <c:pt idx="107">
                  <c:v>126049.14684616383</c:v>
                </c:pt>
                <c:pt idx="108">
                  <c:v>126049.14684616383</c:v>
                </c:pt>
                <c:pt idx="109">
                  <c:v>126049.14684616383</c:v>
                </c:pt>
                <c:pt idx="110">
                  <c:v>126049.14684616383</c:v>
                </c:pt>
                <c:pt idx="111">
                  <c:v>126049.14684616383</c:v>
                </c:pt>
                <c:pt idx="112">
                  <c:v>126049.14684616383</c:v>
                </c:pt>
                <c:pt idx="113">
                  <c:v>126049.14684616383</c:v>
                </c:pt>
                <c:pt idx="114">
                  <c:v>126049.14684616383</c:v>
                </c:pt>
                <c:pt idx="115">
                  <c:v>126049.14684616383</c:v>
                </c:pt>
                <c:pt idx="116">
                  <c:v>126049.14684616383</c:v>
                </c:pt>
                <c:pt idx="117">
                  <c:v>126049.14684616383</c:v>
                </c:pt>
                <c:pt idx="118">
                  <c:v>126049.14684616383</c:v>
                </c:pt>
                <c:pt idx="119">
                  <c:v>126049.14684616383</c:v>
                </c:pt>
                <c:pt idx="120">
                  <c:v>126049.14684616383</c:v>
                </c:pt>
                <c:pt idx="121">
                  <c:v>126049.14684616383</c:v>
                </c:pt>
                <c:pt idx="122">
                  <c:v>126049.14684616383</c:v>
                </c:pt>
                <c:pt idx="123">
                  <c:v>126049.14684616383</c:v>
                </c:pt>
                <c:pt idx="124">
                  <c:v>126049.14684616383</c:v>
                </c:pt>
                <c:pt idx="125">
                  <c:v>126049.14684616383</c:v>
                </c:pt>
                <c:pt idx="126">
                  <c:v>126049.14684616383</c:v>
                </c:pt>
                <c:pt idx="127">
                  <c:v>126049.14684616383</c:v>
                </c:pt>
                <c:pt idx="128">
                  <c:v>126049.14684616383</c:v>
                </c:pt>
                <c:pt idx="129">
                  <c:v>126049.14684616383</c:v>
                </c:pt>
                <c:pt idx="130">
                  <c:v>126049.14684616383</c:v>
                </c:pt>
                <c:pt idx="131">
                  <c:v>126049.14684616383</c:v>
                </c:pt>
                <c:pt idx="132">
                  <c:v>126049.14684616383</c:v>
                </c:pt>
                <c:pt idx="133">
                  <c:v>126049.14684616383</c:v>
                </c:pt>
                <c:pt idx="134">
                  <c:v>126049.14684616383</c:v>
                </c:pt>
                <c:pt idx="135">
                  <c:v>126049.14684616383</c:v>
                </c:pt>
                <c:pt idx="136">
                  <c:v>126049.14684616383</c:v>
                </c:pt>
                <c:pt idx="137">
                  <c:v>126049.14684616383</c:v>
                </c:pt>
                <c:pt idx="138">
                  <c:v>126079.67757463477</c:v>
                </c:pt>
                <c:pt idx="139">
                  <c:v>126781.43291157037</c:v>
                </c:pt>
                <c:pt idx="140">
                  <c:v>130324.47451343364</c:v>
                </c:pt>
                <c:pt idx="141">
                  <c:v>137445.05754112895</c:v>
                </c:pt>
                <c:pt idx="142">
                  <c:v>144687.14053095406</c:v>
                </c:pt>
                <c:pt idx="143">
                  <c:v>149256.82025958688</c:v>
                </c:pt>
                <c:pt idx="144">
                  <c:v>152348.93692351901</c:v>
                </c:pt>
                <c:pt idx="145">
                  <c:v>156712.81592137911</c:v>
                </c:pt>
                <c:pt idx="146">
                  <c:v>163609.50146610133</c:v>
                </c:pt>
                <c:pt idx="147">
                  <c:v>171727.33990783614</c:v>
                </c:pt>
                <c:pt idx="148">
                  <c:v>178953.11619584524</c:v>
                </c:pt>
                <c:pt idx="149">
                  <c:v>183898.52355472386</c:v>
                </c:pt>
                <c:pt idx="150">
                  <c:v>185885.90292636867</c:v>
                </c:pt>
                <c:pt idx="151">
                  <c:v>183382.80777008395</c:v>
                </c:pt>
                <c:pt idx="152">
                  <c:v>174855.67555740906</c:v>
                </c:pt>
                <c:pt idx="153">
                  <c:v>163940.03285919275</c:v>
                </c:pt>
                <c:pt idx="154">
                  <c:v>156121.28863216456</c:v>
                </c:pt>
                <c:pt idx="155">
                  <c:v>152980.79325440977</c:v>
                </c:pt>
                <c:pt idx="156">
                  <c:v>153134.54337663201</c:v>
                </c:pt>
                <c:pt idx="157">
                  <c:v>155208.2627888195</c:v>
                </c:pt>
                <c:pt idx="158">
                  <c:v>159442.12061960509</c:v>
                </c:pt>
                <c:pt idx="159">
                  <c:v>165922.66246274294</c:v>
                </c:pt>
                <c:pt idx="160">
                  <c:v>173728.58894187922</c:v>
                </c:pt>
                <c:pt idx="161">
                  <c:v>181825.23682344172</c:v>
                </c:pt>
                <c:pt idx="162">
                  <c:v>189009.05483218739</c:v>
                </c:pt>
                <c:pt idx="163">
                  <c:v>196506.69334246518</c:v>
                </c:pt>
                <c:pt idx="164">
                  <c:v>203743.57347801767</c:v>
                </c:pt>
                <c:pt idx="165">
                  <c:v>209877.62049361391</c:v>
                </c:pt>
                <c:pt idx="166">
                  <c:v>215353.51109236825</c:v>
                </c:pt>
                <c:pt idx="167">
                  <c:v>222831.81858200819</c:v>
                </c:pt>
                <c:pt idx="168">
                  <c:v>232509.81494875715</c:v>
                </c:pt>
                <c:pt idx="169">
                  <c:v>240356.82272347936</c:v>
                </c:pt>
                <c:pt idx="170">
                  <c:v>243036.67280830446</c:v>
                </c:pt>
                <c:pt idx="171">
                  <c:v>239382.46469980781</c:v>
                </c:pt>
                <c:pt idx="172">
                  <c:v>229258.26608758126</c:v>
                </c:pt>
                <c:pt idx="173">
                  <c:v>217572.09599517513</c:v>
                </c:pt>
                <c:pt idx="174">
                  <c:v>210690.00765865587</c:v>
                </c:pt>
                <c:pt idx="175">
                  <c:v>209319.12703709322</c:v>
                </c:pt>
                <c:pt idx="176">
                  <c:v>211492.2563013295</c:v>
                </c:pt>
                <c:pt idx="177">
                  <c:v>216688.05677564937</c:v>
                </c:pt>
                <c:pt idx="178">
                  <c:v>223188.06562956012</c:v>
                </c:pt>
                <c:pt idx="179">
                  <c:v>227658.97298843873</c:v>
                </c:pt>
                <c:pt idx="180">
                  <c:v>229790.92394835645</c:v>
                </c:pt>
                <c:pt idx="181">
                  <c:v>230795.92908390894</c:v>
                </c:pt>
                <c:pt idx="182">
                  <c:v>230521.83644278755</c:v>
                </c:pt>
                <c:pt idx="183">
                  <c:v>227333.55639612363</c:v>
                </c:pt>
                <c:pt idx="184">
                  <c:v>222109.59970069394</c:v>
                </c:pt>
                <c:pt idx="185">
                  <c:v>216854.47866663017</c:v>
                </c:pt>
                <c:pt idx="186">
                  <c:v>212616.52803416489</c:v>
                </c:pt>
                <c:pt idx="187">
                  <c:v>209610.45776279771</c:v>
                </c:pt>
                <c:pt idx="188">
                  <c:v>207531.41778885241</c:v>
                </c:pt>
                <c:pt idx="189">
                  <c:v>206127.87272344716</c:v>
                </c:pt>
                <c:pt idx="190">
                  <c:v>205299.23327443658</c:v>
                </c:pt>
                <c:pt idx="191">
                  <c:v>204811.01501117574</c:v>
                </c:pt>
                <c:pt idx="192">
                  <c:v>204628.91385187453</c:v>
                </c:pt>
                <c:pt idx="193">
                  <c:v>204790.12559736948</c:v>
                </c:pt>
                <c:pt idx="194">
                  <c:v>205079.01185894228</c:v>
                </c:pt>
                <c:pt idx="195">
                  <c:v>205557.76198116451</c:v>
                </c:pt>
                <c:pt idx="196">
                  <c:v>206166.51210338675</c:v>
                </c:pt>
                <c:pt idx="197">
                  <c:v>206775.26222560898</c:v>
                </c:pt>
                <c:pt idx="198">
                  <c:v>207709.01234783122</c:v>
                </c:pt>
                <c:pt idx="199">
                  <c:v>209021.26575999282</c:v>
                </c:pt>
                <c:pt idx="200">
                  <c:v>210739.23502418393</c:v>
                </c:pt>
                <c:pt idx="201">
                  <c:v>212971.12768863866</c:v>
                </c:pt>
                <c:pt idx="202">
                  <c:v>215771.68936485393</c:v>
                </c:pt>
                <c:pt idx="203">
                  <c:v>220198.30554039645</c:v>
                </c:pt>
                <c:pt idx="204">
                  <c:v>226027.65977599958</c:v>
                </c:pt>
                <c:pt idx="205">
                  <c:v>232659.74758323209</c:v>
                </c:pt>
                <c:pt idx="206">
                  <c:v>241284.64667096487</c:v>
                </c:pt>
                <c:pt idx="207">
                  <c:v>251207.80466555705</c:v>
                </c:pt>
                <c:pt idx="208">
                  <c:v>261035.75562547476</c:v>
                </c:pt>
                <c:pt idx="209">
                  <c:v>272559.8403135406</c:v>
                </c:pt>
                <c:pt idx="210">
                  <c:v>285097.83668028959</c:v>
                </c:pt>
                <c:pt idx="211">
                  <c:v>295451.41880865331</c:v>
                </c:pt>
                <c:pt idx="212">
                  <c:v>304186.25801449694</c:v>
                </c:pt>
                <c:pt idx="213">
                  <c:v>311923.44409594225</c:v>
                </c:pt>
                <c:pt idx="214">
                  <c:v>320347.33591882291</c:v>
                </c:pt>
                <c:pt idx="215">
                  <c:v>330980.38119755569</c:v>
                </c:pt>
                <c:pt idx="216">
                  <c:v>343596.58445536817</c:v>
                </c:pt>
                <c:pt idx="217">
                  <c:v>356864.32912942633</c:v>
                </c:pt>
                <c:pt idx="218">
                  <c:v>369401.87124292296</c:v>
                </c:pt>
                <c:pt idx="219">
                  <c:v>380485.79521042167</c:v>
                </c:pt>
                <c:pt idx="220">
                  <c:v>389912.36582498054</c:v>
                </c:pt>
                <c:pt idx="221">
                  <c:v>397253.21263088926</c:v>
                </c:pt>
                <c:pt idx="222">
                  <c:v>403227.14053663146</c:v>
                </c:pt>
                <c:pt idx="223">
                  <c:v>408972.00087901263</c:v>
                </c:pt>
                <c:pt idx="224">
                  <c:v>414761.01145575003</c:v>
                </c:pt>
                <c:pt idx="225">
                  <c:v>421489.95067692932</c:v>
                </c:pt>
                <c:pt idx="226">
                  <c:v>428614.9144282359</c:v>
                </c:pt>
                <c:pt idx="227">
                  <c:v>435526.32699055632</c:v>
                </c:pt>
                <c:pt idx="228">
                  <c:v>442219.34340524382</c:v>
                </c:pt>
                <c:pt idx="229">
                  <c:v>448368.85800526827</c:v>
                </c:pt>
                <c:pt idx="230">
                  <c:v>453340.19845813845</c:v>
                </c:pt>
                <c:pt idx="231">
                  <c:v>456475.28891100868</c:v>
                </c:pt>
                <c:pt idx="232">
                  <c:v>455623.22017769975</c:v>
                </c:pt>
                <c:pt idx="233">
                  <c:v>449680.83653602004</c:v>
                </c:pt>
                <c:pt idx="234">
                  <c:v>442157.07597349095</c:v>
                </c:pt>
                <c:pt idx="235">
                  <c:v>437044.15494345623</c:v>
                </c:pt>
                <c:pt idx="236">
                  <c:v>435516.77064599097</c:v>
                </c:pt>
                <c:pt idx="237">
                  <c:v>435053.64625126874</c:v>
                </c:pt>
                <c:pt idx="238">
                  <c:v>432212.50621311029</c:v>
                </c:pt>
                <c:pt idx="239">
                  <c:v>424840.46027769346</c:v>
                </c:pt>
                <c:pt idx="240">
                  <c:v>414685.24231850379</c:v>
                </c:pt>
                <c:pt idx="241">
                  <c:v>406451.92418941512</c:v>
                </c:pt>
                <c:pt idx="242">
                  <c:v>399213.16428608197</c:v>
                </c:pt>
                <c:pt idx="243">
                  <c:v>391582.11614425457</c:v>
                </c:pt>
                <c:pt idx="244">
                  <c:v>384779.90953469567</c:v>
                </c:pt>
                <c:pt idx="245">
                  <c:v>376820.99348598055</c:v>
                </c:pt>
                <c:pt idx="246">
                  <c:v>367121.4516605626</c:v>
                </c:pt>
                <c:pt idx="247">
                  <c:v>359233.66425813222</c:v>
                </c:pt>
                <c:pt idx="248">
                  <c:v>355362.72689309751</c:v>
                </c:pt>
                <c:pt idx="249">
                  <c:v>354427.39508771861</c:v>
                </c:pt>
                <c:pt idx="250">
                  <c:v>353953.53623299638</c:v>
                </c:pt>
                <c:pt idx="251">
                  <c:v>352862.00668714137</c:v>
                </c:pt>
                <c:pt idx="252">
                  <c:v>352125.76362351998</c:v>
                </c:pt>
                <c:pt idx="253">
                  <c:v>352471.44718428515</c:v>
                </c:pt>
                <c:pt idx="254">
                  <c:v>353009.96407838364</c:v>
                </c:pt>
                <c:pt idx="255">
                  <c:v>351932.44093529333</c:v>
                </c:pt>
                <c:pt idx="256">
                  <c:v>350273.77086988807</c:v>
                </c:pt>
                <c:pt idx="257">
                  <c:v>350780.33975421084</c:v>
                </c:pt>
                <c:pt idx="258">
                  <c:v>354407.62373613345</c:v>
                </c:pt>
                <c:pt idx="259">
                  <c:v>360379.27310498781</c:v>
                </c:pt>
                <c:pt idx="260">
                  <c:v>367378.01613903744</c:v>
                </c:pt>
                <c:pt idx="261">
                  <c:v>375026.97164282342</c:v>
                </c:pt>
                <c:pt idx="262">
                  <c:v>384078.65546214359</c:v>
                </c:pt>
                <c:pt idx="263">
                  <c:v>396240.19636677916</c:v>
                </c:pt>
                <c:pt idx="264">
                  <c:v>411120.31876559847</c:v>
                </c:pt>
                <c:pt idx="265">
                  <c:v>425950.27160690038</c:v>
                </c:pt>
                <c:pt idx="266">
                  <c:v>438227.59134006011</c:v>
                </c:pt>
                <c:pt idx="267">
                  <c:v>449343.94842228235</c:v>
                </c:pt>
                <c:pt idx="268">
                  <c:v>460387.31680681795</c:v>
                </c:pt>
                <c:pt idx="269">
                  <c:v>470413.88944654015</c:v>
                </c:pt>
                <c:pt idx="270">
                  <c:v>477341.29752634483</c:v>
                </c:pt>
                <c:pt idx="271">
                  <c:v>479552.54494059383</c:v>
                </c:pt>
                <c:pt idx="272">
                  <c:v>480745.04873837158</c:v>
                </c:pt>
                <c:pt idx="273">
                  <c:v>478976.6929676641</c:v>
                </c:pt>
                <c:pt idx="274">
                  <c:v>471073.48967648082</c:v>
                </c:pt>
                <c:pt idx="275">
                  <c:v>460973.84675870306</c:v>
                </c:pt>
                <c:pt idx="276">
                  <c:v>450068.69684352819</c:v>
                </c:pt>
                <c:pt idx="277">
                  <c:v>438830.53748196439</c:v>
                </c:pt>
                <c:pt idx="278">
                  <c:v>425674.37143438193</c:v>
                </c:pt>
                <c:pt idx="279">
                  <c:v>413935.0644431276</c:v>
                </c:pt>
                <c:pt idx="280">
                  <c:v>408923.39242424001</c:v>
                </c:pt>
                <c:pt idx="281">
                  <c:v>411626.13209162554</c:v>
                </c:pt>
                <c:pt idx="282">
                  <c:v>420786.53754660225</c:v>
                </c:pt>
                <c:pt idx="283">
                  <c:v>432757.33586456394</c:v>
                </c:pt>
                <c:pt idx="284">
                  <c:v>446717.97026953951</c:v>
                </c:pt>
                <c:pt idx="285">
                  <c:v>461986.28003451362</c:v>
                </c:pt>
                <c:pt idx="286">
                  <c:v>477577.48859268363</c:v>
                </c:pt>
                <c:pt idx="287">
                  <c:v>494616.68852434464</c:v>
                </c:pt>
                <c:pt idx="288">
                  <c:v>513122.20851981785</c:v>
                </c:pt>
                <c:pt idx="289">
                  <c:v>529526.94671278389</c:v>
                </c:pt>
                <c:pt idx="290">
                  <c:v>539457.32231806172</c:v>
                </c:pt>
                <c:pt idx="291">
                  <c:v>542785.4380205964</c:v>
                </c:pt>
                <c:pt idx="292">
                  <c:v>541522.81362587423</c:v>
                </c:pt>
                <c:pt idx="293">
                  <c:v>539731.85327197937</c:v>
                </c:pt>
                <c:pt idx="294">
                  <c:v>539483.04979827872</c:v>
                </c:pt>
                <c:pt idx="295">
                  <c:v>540996.20017077879</c:v>
                </c:pt>
                <c:pt idx="296">
                  <c:v>544020.85787116084</c:v>
                </c:pt>
                <c:pt idx="297">
                  <c:v>548069.00824366079</c:v>
                </c:pt>
                <c:pt idx="298">
                  <c:v>552407.37791771896</c:v>
                </c:pt>
                <c:pt idx="299">
                  <c:v>556001.6994440183</c:v>
                </c:pt>
                <c:pt idx="300">
                  <c:v>558571.18763698428</c:v>
                </c:pt>
                <c:pt idx="301">
                  <c:v>559848.05731104244</c:v>
                </c:pt>
                <c:pt idx="302">
                  <c:v>559581.8249845854</c:v>
                </c:pt>
                <c:pt idx="303">
                  <c:v>558056.41271106561</c:v>
                </c:pt>
                <c:pt idx="304">
                  <c:v>554837.66510151827</c:v>
                </c:pt>
                <c:pt idx="305">
                  <c:v>550514.54190070217</c:v>
                </c:pt>
                <c:pt idx="306">
                  <c:v>547436.48861100443</c:v>
                </c:pt>
                <c:pt idx="307">
                  <c:v>546618.84569322667</c:v>
                </c:pt>
                <c:pt idx="308">
                  <c:v>547546.29324997705</c:v>
                </c:pt>
                <c:pt idx="309">
                  <c:v>548681.90227672784</c:v>
                </c:pt>
                <c:pt idx="310">
                  <c:v>549152.32457092905</c:v>
                </c:pt>
                <c:pt idx="311">
                  <c:v>548969.16377677268</c:v>
                </c:pt>
                <c:pt idx="312">
                  <c:v>547523.59134014638</c:v>
                </c:pt>
                <c:pt idx="313">
                  <c:v>544679.71656498301</c:v>
                </c:pt>
                <c:pt idx="314">
                  <c:v>540941.80026498297</c:v>
                </c:pt>
                <c:pt idx="315">
                  <c:v>537343.30757008586</c:v>
                </c:pt>
                <c:pt idx="316">
                  <c:v>534406.05367442616</c:v>
                </c:pt>
                <c:pt idx="317">
                  <c:v>531051.00819649524</c:v>
                </c:pt>
                <c:pt idx="318">
                  <c:v>526716.69860621751</c:v>
                </c:pt>
                <c:pt idx="319">
                  <c:v>522345.62378852203</c:v>
                </c:pt>
                <c:pt idx="320">
                  <c:v>520373.29209309234</c:v>
                </c:pt>
                <c:pt idx="321">
                  <c:v>520098.18354724871</c:v>
                </c:pt>
                <c:pt idx="322">
                  <c:v>520498.90588256554</c:v>
                </c:pt>
                <c:pt idx="323">
                  <c:v>521034.50321788236</c:v>
                </c:pt>
                <c:pt idx="324">
                  <c:v>521025.75056987454</c:v>
                </c:pt>
                <c:pt idx="325">
                  <c:v>521790.71612758882</c:v>
                </c:pt>
                <c:pt idx="326">
                  <c:v>522685.14001863642</c:v>
                </c:pt>
                <c:pt idx="327">
                  <c:v>523182.51898457261</c:v>
                </c:pt>
                <c:pt idx="328">
                  <c:v>520516.10752626549</c:v>
                </c:pt>
                <c:pt idx="329">
                  <c:v>515154.67037722596</c:v>
                </c:pt>
                <c:pt idx="330">
                  <c:v>512649.5005135308</c:v>
                </c:pt>
                <c:pt idx="331">
                  <c:v>512790.98474492534</c:v>
                </c:pt>
                <c:pt idx="332">
                  <c:v>512749.1044697577</c:v>
                </c:pt>
                <c:pt idx="333">
                  <c:v>512620.24743280892</c:v>
                </c:pt>
                <c:pt idx="334">
                  <c:v>512661.80561253114</c:v>
                </c:pt>
                <c:pt idx="335">
                  <c:v>512537.36728874641</c:v>
                </c:pt>
                <c:pt idx="336">
                  <c:v>512729.76950640249</c:v>
                </c:pt>
                <c:pt idx="337">
                  <c:v>513461.15853694087</c:v>
                </c:pt>
                <c:pt idx="338">
                  <c:v>515067.31075459695</c:v>
                </c:pt>
                <c:pt idx="339">
                  <c:v>518611.17806985287</c:v>
                </c:pt>
                <c:pt idx="340">
                  <c:v>525031.11163061811</c:v>
                </c:pt>
                <c:pt idx="341">
                  <c:v>533345.67585523892</c:v>
                </c:pt>
                <c:pt idx="342">
                  <c:v>539731.92904451536</c:v>
                </c:pt>
                <c:pt idx="343">
                  <c:v>542708.03717514162</c:v>
                </c:pt>
                <c:pt idx="344">
                  <c:v>544763.19822024566</c:v>
                </c:pt>
                <c:pt idx="345">
                  <c:v>547665.14122899133</c:v>
                </c:pt>
                <c:pt idx="346">
                  <c:v>550678.0048312135</c:v>
                </c:pt>
                <c:pt idx="347">
                  <c:v>553139.30314917513</c:v>
                </c:pt>
                <c:pt idx="348">
                  <c:v>556239.04814598919</c:v>
                </c:pt>
                <c:pt idx="349">
                  <c:v>559263.65776733158</c:v>
                </c:pt>
                <c:pt idx="350">
                  <c:v>561575.22512816801</c:v>
                </c:pt>
                <c:pt idx="351">
                  <c:v>563132.36295445275</c:v>
                </c:pt>
                <c:pt idx="352">
                  <c:v>564378.47198195581</c:v>
                </c:pt>
                <c:pt idx="353">
                  <c:v>565619.06383092701</c:v>
                </c:pt>
                <c:pt idx="354">
                  <c:v>567005.27508026292</c:v>
                </c:pt>
                <c:pt idx="355">
                  <c:v>568844.86132959882</c:v>
                </c:pt>
                <c:pt idx="356">
                  <c:v>570852.0120237685</c:v>
                </c:pt>
                <c:pt idx="357">
                  <c:v>572256.39985005325</c:v>
                </c:pt>
                <c:pt idx="358">
                  <c:v>571828.65836569108</c:v>
                </c:pt>
                <c:pt idx="359">
                  <c:v>568929.48302694992</c:v>
                </c:pt>
                <c:pt idx="360">
                  <c:v>565270.17449090956</c:v>
                </c:pt>
                <c:pt idx="361">
                  <c:v>562614.46332802891</c:v>
                </c:pt>
                <c:pt idx="362">
                  <c:v>561284.96400193078</c:v>
                </c:pt>
                <c:pt idx="363">
                  <c:v>561027.6532265516</c:v>
                </c:pt>
                <c:pt idx="364">
                  <c:v>561669.83496245008</c:v>
                </c:pt>
                <c:pt idx="365">
                  <c:v>562872.64169834857</c:v>
                </c:pt>
                <c:pt idx="366">
                  <c:v>564532.5206962087</c:v>
                </c:pt>
                <c:pt idx="367">
                  <c:v>567145.44183677458</c:v>
                </c:pt>
                <c:pt idx="368">
                  <c:v>571072.30802611215</c:v>
                </c:pt>
                <c:pt idx="369">
                  <c:v>575130.98325752688</c:v>
                </c:pt>
                <c:pt idx="370">
                  <c:v>577754.73060951906</c:v>
                </c:pt>
                <c:pt idx="371">
                  <c:v>578411.09565287281</c:v>
                </c:pt>
                <c:pt idx="372">
                  <c:v>575562.41140727222</c:v>
                </c:pt>
                <c:pt idx="373">
                  <c:v>569650.53156399529</c:v>
                </c:pt>
                <c:pt idx="374">
                  <c:v>563953.71501087467</c:v>
                </c:pt>
                <c:pt idx="375">
                  <c:v>560166.50349087466</c:v>
                </c:pt>
                <c:pt idx="376">
                  <c:v>558062.73467434128</c:v>
                </c:pt>
                <c:pt idx="377">
                  <c:v>556919.86307250103</c:v>
                </c:pt>
                <c:pt idx="378">
                  <c:v>556306.7951567634</c:v>
                </c:pt>
                <c:pt idx="379">
                  <c:v>555971.55089668115</c:v>
                </c:pt>
                <c:pt idx="380">
                  <c:v>555591.22763668117</c:v>
                </c:pt>
                <c:pt idx="381">
                  <c:v>555136.22757187777</c:v>
                </c:pt>
                <c:pt idx="382">
                  <c:v>554743.7482623579</c:v>
                </c:pt>
                <c:pt idx="383">
                  <c:v>554407.03982964938</c:v>
                </c:pt>
                <c:pt idx="384">
                  <c:v>554172.68476371781</c:v>
                </c:pt>
                <c:pt idx="385">
                  <c:v>554105.32781813189</c:v>
                </c:pt>
                <c:pt idx="386">
                  <c:v>554105.32781813189</c:v>
                </c:pt>
                <c:pt idx="387">
                  <c:v>554105.32781813189</c:v>
                </c:pt>
                <c:pt idx="388">
                  <c:v>554105.32781813189</c:v>
                </c:pt>
                <c:pt idx="389">
                  <c:v>554105.32781813189</c:v>
                </c:pt>
                <c:pt idx="390">
                  <c:v>554105.32781813189</c:v>
                </c:pt>
                <c:pt idx="391">
                  <c:v>554105.32781813189</c:v>
                </c:pt>
                <c:pt idx="392">
                  <c:v>554187.07202965696</c:v>
                </c:pt>
                <c:pt idx="393">
                  <c:v>554780.70792832447</c:v>
                </c:pt>
                <c:pt idx="394">
                  <c:v>556632.20631054672</c:v>
                </c:pt>
                <c:pt idx="395">
                  <c:v>560420.83679111407</c:v>
                </c:pt>
                <c:pt idx="396">
                  <c:v>566575.29866932158</c:v>
                </c:pt>
                <c:pt idx="397">
                  <c:v>575165.28818719322</c:v>
                </c:pt>
                <c:pt idx="398">
                  <c:v>584871.53971514769</c:v>
                </c:pt>
                <c:pt idx="399">
                  <c:v>592333.76414871123</c:v>
                </c:pt>
                <c:pt idx="400">
                  <c:v>595663.98893620097</c:v>
                </c:pt>
                <c:pt idx="401">
                  <c:v>596082.21372369071</c:v>
                </c:pt>
                <c:pt idx="402">
                  <c:v>594324.93605900754</c:v>
                </c:pt>
                <c:pt idx="403">
                  <c:v>591406.10793403373</c:v>
                </c:pt>
                <c:pt idx="404">
                  <c:v>588922.87815403368</c:v>
                </c:pt>
                <c:pt idx="405">
                  <c:v>586811.28448808589</c:v>
                </c:pt>
                <c:pt idx="406">
                  <c:v>584545.09694202384</c:v>
                </c:pt>
                <c:pt idx="407">
                  <c:v>582293.64888905955</c:v>
                </c:pt>
                <c:pt idx="408">
                  <c:v>580758.80534534866</c:v>
                </c:pt>
                <c:pt idx="409">
                  <c:v>580407.96750659996</c:v>
                </c:pt>
                <c:pt idx="410">
                  <c:v>580967.23412750545</c:v>
                </c:pt>
                <c:pt idx="411">
                  <c:v>581909.96012529347</c:v>
                </c:pt>
                <c:pt idx="412">
                  <c:v>583020.53895321139</c:v>
                </c:pt>
                <c:pt idx="413">
                  <c:v>584312.52450420079</c:v>
                </c:pt>
                <c:pt idx="414">
                  <c:v>586206.3170481564</c:v>
                </c:pt>
                <c:pt idx="415">
                  <c:v>589177.96001120762</c:v>
                </c:pt>
                <c:pt idx="416">
                  <c:v>592718.68686811731</c:v>
                </c:pt>
                <c:pt idx="417">
                  <c:v>595415.79098872188</c:v>
                </c:pt>
                <c:pt idx="418">
                  <c:v>596517.24425507046</c:v>
                </c:pt>
                <c:pt idx="419">
                  <c:v>595970.5906258215</c:v>
                </c:pt>
                <c:pt idx="420">
                  <c:v>594786.19794499851</c:v>
                </c:pt>
                <c:pt idx="421">
                  <c:v>594384.52079620352</c:v>
                </c:pt>
                <c:pt idx="422">
                  <c:v>595044.05771901598</c:v>
                </c:pt>
                <c:pt idx="423">
                  <c:v>596778.47404217441</c:v>
                </c:pt>
                <c:pt idx="424">
                  <c:v>600184.51588531223</c:v>
                </c:pt>
                <c:pt idx="425">
                  <c:v>606769.26081832743</c:v>
                </c:pt>
                <c:pt idx="426">
                  <c:v>618133.45145344443</c:v>
                </c:pt>
                <c:pt idx="427">
                  <c:v>632995.51527402445</c:v>
                </c:pt>
                <c:pt idx="428">
                  <c:v>645054.67490271782</c:v>
                </c:pt>
                <c:pt idx="429">
                  <c:v>650410.09869470983</c:v>
                </c:pt>
                <c:pt idx="430">
                  <c:v>651246.64300182229</c:v>
                </c:pt>
                <c:pt idx="431">
                  <c:v>650278.54897375649</c:v>
                </c:pt>
                <c:pt idx="432">
                  <c:v>649497.0076508252</c:v>
                </c:pt>
                <c:pt idx="433">
                  <c:v>649908.7775063169</c:v>
                </c:pt>
                <c:pt idx="434">
                  <c:v>650483.69952191308</c:v>
                </c:pt>
                <c:pt idx="435">
                  <c:v>649053.87211222562</c:v>
                </c:pt>
                <c:pt idx="436">
                  <c:v>644509.27947110427</c:v>
                </c:pt>
                <c:pt idx="437">
                  <c:v>637001.68662618671</c:v>
                </c:pt>
                <c:pt idx="438">
                  <c:v>627639.90479463455</c:v>
                </c:pt>
                <c:pt idx="439">
                  <c:v>618629.7461665083</c:v>
                </c:pt>
                <c:pt idx="440">
                  <c:v>611949.27000720706</c:v>
                </c:pt>
                <c:pt idx="441">
                  <c:v>608539.93078078073</c:v>
                </c:pt>
                <c:pt idx="442">
                  <c:v>607411.97509626555</c:v>
                </c:pt>
                <c:pt idx="443">
                  <c:v>607223.14794842969</c:v>
                </c:pt>
                <c:pt idx="444">
                  <c:v>607219.01201023394</c:v>
                </c:pt>
                <c:pt idx="445">
                  <c:v>607219.01201023394</c:v>
                </c:pt>
                <c:pt idx="446">
                  <c:v>607219.01201023394</c:v>
                </c:pt>
                <c:pt idx="447">
                  <c:v>607219.01201023394</c:v>
                </c:pt>
                <c:pt idx="448">
                  <c:v>607219.01201023394</c:v>
                </c:pt>
                <c:pt idx="449">
                  <c:v>607219.01201023394</c:v>
                </c:pt>
                <c:pt idx="450">
                  <c:v>607219.01201023394</c:v>
                </c:pt>
                <c:pt idx="451">
                  <c:v>607219.01201023394</c:v>
                </c:pt>
                <c:pt idx="452">
                  <c:v>607219.01201023394</c:v>
                </c:pt>
                <c:pt idx="453">
                  <c:v>607219.01201023394</c:v>
                </c:pt>
                <c:pt idx="454">
                  <c:v>607219.01201023394</c:v>
                </c:pt>
                <c:pt idx="455">
                  <c:v>607219.01201023394</c:v>
                </c:pt>
                <c:pt idx="456">
                  <c:v>607219.01201023394</c:v>
                </c:pt>
                <c:pt idx="457">
                  <c:v>607219.01201023394</c:v>
                </c:pt>
                <c:pt idx="458">
                  <c:v>607219.01201023394</c:v>
                </c:pt>
                <c:pt idx="459">
                  <c:v>607219.01201023394</c:v>
                </c:pt>
                <c:pt idx="460">
                  <c:v>607219.01201023394</c:v>
                </c:pt>
                <c:pt idx="461">
                  <c:v>607219.01201023394</c:v>
                </c:pt>
                <c:pt idx="462">
                  <c:v>607219.01201023394</c:v>
                </c:pt>
                <c:pt idx="463">
                  <c:v>607219.01201023394</c:v>
                </c:pt>
                <c:pt idx="464">
                  <c:v>607219.01201023394</c:v>
                </c:pt>
                <c:pt idx="465">
                  <c:v>607219.01201023394</c:v>
                </c:pt>
                <c:pt idx="466">
                  <c:v>607219.01201023394</c:v>
                </c:pt>
                <c:pt idx="467">
                  <c:v>607219.01201023394</c:v>
                </c:pt>
                <c:pt idx="468">
                  <c:v>607219.01201023394</c:v>
                </c:pt>
                <c:pt idx="469">
                  <c:v>607219.01201023394</c:v>
                </c:pt>
                <c:pt idx="470">
                  <c:v>607219.01201023394</c:v>
                </c:pt>
                <c:pt idx="471">
                  <c:v>607219.01201023394</c:v>
                </c:pt>
                <c:pt idx="472">
                  <c:v>607219.01201023394</c:v>
                </c:pt>
                <c:pt idx="473">
                  <c:v>607219.01201023394</c:v>
                </c:pt>
                <c:pt idx="474">
                  <c:v>607219.01201023394</c:v>
                </c:pt>
                <c:pt idx="475">
                  <c:v>607219.01201023394</c:v>
                </c:pt>
                <c:pt idx="476">
                  <c:v>607219.01201023394</c:v>
                </c:pt>
                <c:pt idx="477">
                  <c:v>607219.01201023394</c:v>
                </c:pt>
                <c:pt idx="478">
                  <c:v>607219.01201023394</c:v>
                </c:pt>
                <c:pt idx="479">
                  <c:v>607219.01201023394</c:v>
                </c:pt>
                <c:pt idx="480">
                  <c:v>607219.01201023394</c:v>
                </c:pt>
                <c:pt idx="481">
                  <c:v>607219.01201023394</c:v>
                </c:pt>
                <c:pt idx="482">
                  <c:v>607219.01201023394</c:v>
                </c:pt>
                <c:pt idx="483">
                  <c:v>607219.01201023394</c:v>
                </c:pt>
                <c:pt idx="484">
                  <c:v>607219.01201023394</c:v>
                </c:pt>
                <c:pt idx="485">
                  <c:v>607219.01201023394</c:v>
                </c:pt>
                <c:pt idx="486">
                  <c:v>607219.01201023394</c:v>
                </c:pt>
                <c:pt idx="487">
                  <c:v>607219.01201023394</c:v>
                </c:pt>
                <c:pt idx="488">
                  <c:v>607219.01201023394</c:v>
                </c:pt>
                <c:pt idx="489">
                  <c:v>607219.01201023394</c:v>
                </c:pt>
                <c:pt idx="490">
                  <c:v>607219.01201023394</c:v>
                </c:pt>
                <c:pt idx="491">
                  <c:v>607219.01201023394</c:v>
                </c:pt>
                <c:pt idx="492">
                  <c:v>607219.01201023394</c:v>
                </c:pt>
                <c:pt idx="493">
                  <c:v>607219.01201023394</c:v>
                </c:pt>
                <c:pt idx="494">
                  <c:v>607219.01201023394</c:v>
                </c:pt>
                <c:pt idx="495">
                  <c:v>607219.01201023394</c:v>
                </c:pt>
                <c:pt idx="496">
                  <c:v>607219.01201023394</c:v>
                </c:pt>
                <c:pt idx="497">
                  <c:v>607219.01201023394</c:v>
                </c:pt>
                <c:pt idx="498">
                  <c:v>607219.01201023394</c:v>
                </c:pt>
                <c:pt idx="499">
                  <c:v>607219.01201023394</c:v>
                </c:pt>
                <c:pt idx="500">
                  <c:v>607219.01201023394</c:v>
                </c:pt>
                <c:pt idx="501">
                  <c:v>607219.01201023394</c:v>
                </c:pt>
                <c:pt idx="502">
                  <c:v>607219.01201023394</c:v>
                </c:pt>
                <c:pt idx="503">
                  <c:v>607219.01201023394</c:v>
                </c:pt>
                <c:pt idx="504">
                  <c:v>607219.01201023394</c:v>
                </c:pt>
                <c:pt idx="505">
                  <c:v>607219.01201023394</c:v>
                </c:pt>
                <c:pt idx="506">
                  <c:v>607219.01201023394</c:v>
                </c:pt>
                <c:pt idx="507">
                  <c:v>607219.01201023394</c:v>
                </c:pt>
                <c:pt idx="508">
                  <c:v>607219.01201023394</c:v>
                </c:pt>
                <c:pt idx="509">
                  <c:v>607219.01201023394</c:v>
                </c:pt>
                <c:pt idx="510">
                  <c:v>607219.01201023394</c:v>
                </c:pt>
                <c:pt idx="511">
                  <c:v>607219.01201023394</c:v>
                </c:pt>
                <c:pt idx="512">
                  <c:v>607311.58955509227</c:v>
                </c:pt>
                <c:pt idx="513">
                  <c:v>608262.08066238952</c:v>
                </c:pt>
                <c:pt idx="514">
                  <c:v>611917.0743624242</c:v>
                </c:pt>
                <c:pt idx="515">
                  <c:v>619034.79152816627</c:v>
                </c:pt>
                <c:pt idx="516">
                  <c:v>627820.04836594407</c:v>
                </c:pt>
                <c:pt idx="517">
                  <c:v>634562.15288357122</c:v>
                </c:pt>
                <c:pt idx="518">
                  <c:v>637384.5285574731</c:v>
                </c:pt>
                <c:pt idx="519">
                  <c:v>637834.40423137497</c:v>
                </c:pt>
                <c:pt idx="520">
                  <c:v>637114.39938809804</c:v>
                </c:pt>
                <c:pt idx="521">
                  <c:v>635872.58559707971</c:v>
                </c:pt>
                <c:pt idx="522">
                  <c:v>634276.3124593019</c:v>
                </c:pt>
                <c:pt idx="523">
                  <c:v>631633.07935340039</c:v>
                </c:pt>
                <c:pt idx="524">
                  <c:v>627476.12222934957</c:v>
                </c:pt>
                <c:pt idx="525">
                  <c:v>622987.39507948281</c:v>
                </c:pt>
                <c:pt idx="526">
                  <c:v>620116.25284336146</c:v>
                </c:pt>
                <c:pt idx="527">
                  <c:v>619102.30741085112</c:v>
                </c:pt>
                <c:pt idx="528">
                  <c:v>618876.83594845398</c:v>
                </c:pt>
                <c:pt idx="529">
                  <c:v>618818.24620732106</c:v>
                </c:pt>
                <c:pt idx="530">
                  <c:v>618818.24620732106</c:v>
                </c:pt>
                <c:pt idx="531">
                  <c:v>618818.24620732106</c:v>
                </c:pt>
                <c:pt idx="532">
                  <c:v>618818.24620732106</c:v>
                </c:pt>
                <c:pt idx="533">
                  <c:v>618841.19360245869</c:v>
                </c:pt>
                <c:pt idx="534">
                  <c:v>619095.88955218089</c:v>
                </c:pt>
                <c:pt idx="535">
                  <c:v>619948.60616913566</c:v>
                </c:pt>
                <c:pt idx="536">
                  <c:v>621616.53944097727</c:v>
                </c:pt>
                <c:pt idx="537">
                  <c:v>625492.68051970541</c:v>
                </c:pt>
                <c:pt idx="538">
                  <c:v>633618.56645056314</c:v>
                </c:pt>
                <c:pt idx="539">
                  <c:v>644884.57948798081</c:v>
                </c:pt>
                <c:pt idx="540">
                  <c:v>653250.57821446948</c:v>
                </c:pt>
                <c:pt idx="541">
                  <c:v>656428.40159115661</c:v>
                </c:pt>
                <c:pt idx="542">
                  <c:v>657482.89163451036</c:v>
                </c:pt>
                <c:pt idx="543">
                  <c:v>657605.76398650254</c:v>
                </c:pt>
                <c:pt idx="544">
                  <c:v>656313.47628577205</c:v>
                </c:pt>
                <c:pt idx="545">
                  <c:v>653271.32788010931</c:v>
                </c:pt>
                <c:pt idx="546">
                  <c:v>650189.75435924565</c:v>
                </c:pt>
                <c:pt idx="547">
                  <c:v>648247.48047068389</c:v>
                </c:pt>
                <c:pt idx="548">
                  <c:v>647088.35564715508</c:v>
                </c:pt>
                <c:pt idx="549">
                  <c:v>646339.66223318793</c:v>
                </c:pt>
                <c:pt idx="550">
                  <c:v>645796.11288177723</c:v>
                </c:pt>
                <c:pt idx="551">
                  <c:v>645673.26060474163</c:v>
                </c:pt>
                <c:pt idx="552">
                  <c:v>645630.06630194664</c:v>
                </c:pt>
                <c:pt idx="553">
                  <c:v>645587.09803868586</c:v>
                </c:pt>
                <c:pt idx="554">
                  <c:v>645832.56099426444</c:v>
                </c:pt>
                <c:pt idx="555">
                  <c:v>646357.68939119752</c:v>
                </c:pt>
                <c:pt idx="556">
                  <c:v>647166.65112146386</c:v>
                </c:pt>
                <c:pt idx="557">
                  <c:v>648348.65574370907</c:v>
                </c:pt>
                <c:pt idx="558">
                  <c:v>649950.13540249376</c:v>
                </c:pt>
                <c:pt idx="559">
                  <c:v>652812.95428681653</c:v>
                </c:pt>
                <c:pt idx="560">
                  <c:v>655898.94546235912</c:v>
                </c:pt>
                <c:pt idx="561">
                  <c:v>657238.74740939483</c:v>
                </c:pt>
                <c:pt idx="562">
                  <c:v>658118.13268976391</c:v>
                </c:pt>
                <c:pt idx="563">
                  <c:v>657524.18463679962</c:v>
                </c:pt>
                <c:pt idx="564">
                  <c:v>652559.55195205554</c:v>
                </c:pt>
                <c:pt idx="565">
                  <c:v>647269.91032964538</c:v>
                </c:pt>
                <c:pt idx="566">
                  <c:v>644883.40871186764</c:v>
                </c:pt>
                <c:pt idx="567">
                  <c:v>644883.40871186764</c:v>
                </c:pt>
                <c:pt idx="568">
                  <c:v>644883.40871186764</c:v>
                </c:pt>
                <c:pt idx="569">
                  <c:v>644883.40871186764</c:v>
                </c:pt>
                <c:pt idx="570">
                  <c:v>644883.40871186764</c:v>
                </c:pt>
                <c:pt idx="571">
                  <c:v>644883.40871186764</c:v>
                </c:pt>
                <c:pt idx="572">
                  <c:v>644883.40871186764</c:v>
                </c:pt>
                <c:pt idx="573">
                  <c:v>644883.40871186764</c:v>
                </c:pt>
                <c:pt idx="574">
                  <c:v>644883.40871186764</c:v>
                </c:pt>
                <c:pt idx="575">
                  <c:v>644883.40871186764</c:v>
                </c:pt>
                <c:pt idx="576">
                  <c:v>644883.40871186764</c:v>
                </c:pt>
                <c:pt idx="577">
                  <c:v>644883.40871186764</c:v>
                </c:pt>
                <c:pt idx="578">
                  <c:v>644883.40871186764</c:v>
                </c:pt>
                <c:pt idx="579">
                  <c:v>644883.40871186764</c:v>
                </c:pt>
                <c:pt idx="580">
                  <c:v>644883.40871186764</c:v>
                </c:pt>
                <c:pt idx="581">
                  <c:v>644883.40871186764</c:v>
                </c:pt>
                <c:pt idx="582">
                  <c:v>644883.40871186764</c:v>
                </c:pt>
                <c:pt idx="583">
                  <c:v>644883.40871186764</c:v>
                </c:pt>
                <c:pt idx="584">
                  <c:v>644883.40871186764</c:v>
                </c:pt>
                <c:pt idx="585">
                  <c:v>644883.40871186764</c:v>
                </c:pt>
                <c:pt idx="586">
                  <c:v>644883.40871186764</c:v>
                </c:pt>
                <c:pt idx="587">
                  <c:v>644883.40871186764</c:v>
                </c:pt>
                <c:pt idx="588">
                  <c:v>644883.40871186764</c:v>
                </c:pt>
                <c:pt idx="589">
                  <c:v>644883.40871186764</c:v>
                </c:pt>
                <c:pt idx="590">
                  <c:v>644883.40871186764</c:v>
                </c:pt>
                <c:pt idx="591">
                  <c:v>644883.40871186764</c:v>
                </c:pt>
                <c:pt idx="592">
                  <c:v>644883.40871186764</c:v>
                </c:pt>
                <c:pt idx="593">
                  <c:v>644883.40871186764</c:v>
                </c:pt>
                <c:pt idx="594">
                  <c:v>644883.40871186764</c:v>
                </c:pt>
                <c:pt idx="595">
                  <c:v>644883.40871186764</c:v>
                </c:pt>
                <c:pt idx="596">
                  <c:v>644883.40871186764</c:v>
                </c:pt>
                <c:pt idx="597">
                  <c:v>644883.40871186764</c:v>
                </c:pt>
                <c:pt idx="598">
                  <c:v>644883.40871186764</c:v>
                </c:pt>
                <c:pt idx="599">
                  <c:v>644883.40871186764</c:v>
                </c:pt>
                <c:pt idx="600">
                  <c:v>644883.40871186764</c:v>
                </c:pt>
                <c:pt idx="601">
                  <c:v>645046.90230406797</c:v>
                </c:pt>
                <c:pt idx="602">
                  <c:v>645583.66320273548</c:v>
                </c:pt>
                <c:pt idx="603">
                  <c:v>647643.16158495774</c:v>
                </c:pt>
                <c:pt idx="604">
                  <c:v>652734.37598394195</c:v>
                </c:pt>
                <c:pt idx="605">
                  <c:v>661690.45481185988</c:v>
                </c:pt>
                <c:pt idx="606">
                  <c:v>674847.9914327974</c:v>
                </c:pt>
                <c:pt idx="607">
                  <c:v>691009.93444154307</c:v>
                </c:pt>
                <c:pt idx="608">
                  <c:v>708086.82860778458</c:v>
                </c:pt>
                <c:pt idx="609">
                  <c:v>725753.63198306237</c:v>
                </c:pt>
                <c:pt idx="610">
                  <c:v>745109.49675453361</c:v>
                </c:pt>
                <c:pt idx="611">
                  <c:v>765447.86513906915</c:v>
                </c:pt>
                <c:pt idx="612">
                  <c:v>782016.16052935726</c:v>
                </c:pt>
                <c:pt idx="613">
                  <c:v>791212.42153725226</c:v>
                </c:pt>
                <c:pt idx="614">
                  <c:v>794958.24028271216</c:v>
                </c:pt>
                <c:pt idx="615">
                  <c:v>797368.63588011684</c:v>
                </c:pt>
                <c:pt idx="616">
                  <c:v>799770.8291752917</c:v>
                </c:pt>
                <c:pt idx="617">
                  <c:v>801373.42786950339</c:v>
                </c:pt>
                <c:pt idx="618">
                  <c:v>801396.57621788431</c:v>
                </c:pt>
                <c:pt idx="619">
                  <c:v>799612.68670253584</c:v>
                </c:pt>
                <c:pt idx="620">
                  <c:v>797340.96978234057</c:v>
                </c:pt>
                <c:pt idx="621">
                  <c:v>796549.89665601263</c:v>
                </c:pt>
                <c:pt idx="622">
                  <c:v>797918.46929573489</c:v>
                </c:pt>
                <c:pt idx="623">
                  <c:v>800960.95966987859</c:v>
                </c:pt>
                <c:pt idx="624">
                  <c:v>805709.9246026678</c:v>
                </c:pt>
                <c:pt idx="625">
                  <c:v>811516.7978535617</c:v>
                </c:pt>
                <c:pt idx="626">
                  <c:v>816675.45916648395</c:v>
                </c:pt>
                <c:pt idx="627">
                  <c:v>820381.70658073295</c:v>
                </c:pt>
                <c:pt idx="628">
                  <c:v>823340.45399498194</c:v>
                </c:pt>
                <c:pt idx="629">
                  <c:v>826548.36807589757</c:v>
                </c:pt>
                <c:pt idx="630">
                  <c:v>831264.43218039721</c:v>
                </c:pt>
                <c:pt idx="631">
                  <c:v>838336.42321411264</c:v>
                </c:pt>
                <c:pt idx="632">
                  <c:v>847141.13349649543</c:v>
                </c:pt>
                <c:pt idx="633">
                  <c:v>857265.91427938174</c:v>
                </c:pt>
                <c:pt idx="634">
                  <c:v>868001.17101599649</c:v>
                </c:pt>
                <c:pt idx="635">
                  <c:v>877942.99102071871</c:v>
                </c:pt>
                <c:pt idx="636">
                  <c:v>885551.00755456253</c:v>
                </c:pt>
                <c:pt idx="637">
                  <c:v>890361.47610090382</c:v>
                </c:pt>
                <c:pt idx="638">
                  <c:v>893736.52798057848</c:v>
                </c:pt>
                <c:pt idx="639">
                  <c:v>896528.26741804939</c:v>
                </c:pt>
                <c:pt idx="640">
                  <c:v>899301.78089062474</c:v>
                </c:pt>
                <c:pt idx="641">
                  <c:v>904060.63075780193</c:v>
                </c:pt>
                <c:pt idx="642">
                  <c:v>912623.18366354413</c:v>
                </c:pt>
                <c:pt idx="643">
                  <c:v>922603.97347603983</c:v>
                </c:pt>
                <c:pt idx="644">
                  <c:v>930096.68403826212</c:v>
                </c:pt>
                <c:pt idx="645">
                  <c:v>936139.69424709457</c:v>
                </c:pt>
                <c:pt idx="646">
                  <c:v>942546.21715876972</c:v>
                </c:pt>
                <c:pt idx="647">
                  <c:v>949015.99763632775</c:v>
                </c:pt>
                <c:pt idx="648">
                  <c:v>954935.15818941372</c:v>
                </c:pt>
                <c:pt idx="649">
                  <c:v>959343.06596511125</c:v>
                </c:pt>
                <c:pt idx="650">
                  <c:v>960662.10921852686</c:v>
                </c:pt>
                <c:pt idx="651">
                  <c:v>956771.07841029647</c:v>
                </c:pt>
                <c:pt idx="652">
                  <c:v>949114.43429814244</c:v>
                </c:pt>
                <c:pt idx="653">
                  <c:v>941109.87492136308</c:v>
                </c:pt>
                <c:pt idx="654">
                  <c:v>931171.0131318362</c:v>
                </c:pt>
                <c:pt idx="655">
                  <c:v>916602.32813932595</c:v>
                </c:pt>
                <c:pt idx="656">
                  <c:v>900586.61357932596</c:v>
                </c:pt>
                <c:pt idx="657">
                  <c:v>888725.11945183622</c:v>
                </c:pt>
                <c:pt idx="658">
                  <c:v>881187.94855693763</c:v>
                </c:pt>
                <c:pt idx="659">
                  <c:v>872953.50084496697</c:v>
                </c:pt>
                <c:pt idx="660">
                  <c:v>860763.58075256087</c:v>
                </c:pt>
                <c:pt idx="661">
                  <c:v>847672.03893275629</c:v>
                </c:pt>
                <c:pt idx="662">
                  <c:v>836877.47066865477</c:v>
                </c:pt>
                <c:pt idx="663">
                  <c:v>831328.92131724406</c:v>
                </c:pt>
                <c:pt idx="664">
                  <c:v>829583.3830475104</c:v>
                </c:pt>
                <c:pt idx="665">
                  <c:v>829802.13316973264</c:v>
                </c:pt>
                <c:pt idx="666">
                  <c:v>831791.46991522762</c:v>
                </c:pt>
                <c:pt idx="667">
                  <c:v>837435.86257968238</c:v>
                </c:pt>
                <c:pt idx="668">
                  <c:v>847896.4668152855</c:v>
                </c:pt>
                <c:pt idx="669">
                  <c:v>860446.42231907148</c:v>
                </c:pt>
                <c:pt idx="670">
                  <c:v>875337.01416804269</c:v>
                </c:pt>
                <c:pt idx="671">
                  <c:v>887554.43218944187</c:v>
                </c:pt>
                <c:pt idx="672">
                  <c:v>896883.03769906121</c:v>
                </c:pt>
                <c:pt idx="673">
                  <c:v>906795.12139906117</c:v>
                </c:pt>
                <c:pt idx="674">
                  <c:v>917296.63815055299</c:v>
                </c:pt>
                <c:pt idx="675">
                  <c:v>924710.54030693159</c:v>
                </c:pt>
                <c:pt idx="676">
                  <c:v>928257.48786368198</c:v>
                </c:pt>
                <c:pt idx="677">
                  <c:v>927877.79894512729</c:v>
                </c:pt>
                <c:pt idx="678">
                  <c:v>920086.36867828702</c:v>
                </c:pt>
                <c:pt idx="679">
                  <c:v>908252.55911188514</c:v>
                </c:pt>
                <c:pt idx="680">
                  <c:v>895242.32163629483</c:v>
                </c:pt>
                <c:pt idx="681">
                  <c:v>883516.10829977551</c:v>
                </c:pt>
                <c:pt idx="682">
                  <c:v>877321.79384449776</c:v>
                </c:pt>
                <c:pt idx="683">
                  <c:v>873978.60806911858</c:v>
                </c:pt>
                <c:pt idx="684">
                  <c:v>872712.91279775137</c:v>
                </c:pt>
                <c:pt idx="685">
                  <c:v>876156.46752638416</c:v>
                </c:pt>
                <c:pt idx="686">
                  <c:v>883051.21268310724</c:v>
                </c:pt>
                <c:pt idx="687">
                  <c:v>890289.09490748821</c:v>
                </c:pt>
                <c:pt idx="688">
                  <c:v>898010.14538180805</c:v>
                </c:pt>
                <c:pt idx="689">
                  <c:v>906349.2091651517</c:v>
                </c:pt>
                <c:pt idx="690">
                  <c:v>912151.08428007795</c:v>
                </c:pt>
                <c:pt idx="691">
                  <c:v>915230.29323249543</c:v>
                </c:pt>
                <c:pt idx="692">
                  <c:v>918500.54858142498</c:v>
                </c:pt>
                <c:pt idx="693">
                  <c:v>923059.81110583467</c:v>
                </c:pt>
                <c:pt idx="694">
                  <c:v>927406.94237801782</c:v>
                </c:pt>
                <c:pt idx="695">
                  <c:v>928770.91653432441</c:v>
                </c:pt>
                <c:pt idx="696">
                  <c:v>922017.30467682437</c:v>
                </c:pt>
                <c:pt idx="697">
                  <c:v>913463.81629682705</c:v>
                </c:pt>
                <c:pt idx="698">
                  <c:v>907598.38644241728</c:v>
                </c:pt>
                <c:pt idx="699">
                  <c:v>903827.26016890595</c:v>
                </c:pt>
                <c:pt idx="700">
                  <c:v>902739.34169029351</c:v>
                </c:pt>
                <c:pt idx="701">
                  <c:v>902940.7628308594</c:v>
                </c:pt>
                <c:pt idx="702">
                  <c:v>903821.56219839409</c:v>
                </c:pt>
                <c:pt idx="703">
                  <c:v>904816.11156592879</c:v>
                </c:pt>
                <c:pt idx="704">
                  <c:v>904673.23809388326</c:v>
                </c:pt>
                <c:pt idx="705">
                  <c:v>902483.56309114874</c:v>
                </c:pt>
                <c:pt idx="706">
                  <c:v>898759.37912666972</c:v>
                </c:pt>
                <c:pt idx="707">
                  <c:v>895362.75780479168</c:v>
                </c:pt>
                <c:pt idx="708">
                  <c:v>893864.50822322792</c:v>
                </c:pt>
                <c:pt idx="709">
                  <c:v>894733.25834545016</c:v>
                </c:pt>
                <c:pt idx="710">
                  <c:v>899052.13462572789</c:v>
                </c:pt>
                <c:pt idx="711">
                  <c:v>907254.46965178254</c:v>
                </c:pt>
                <c:pt idx="712">
                  <c:v>913740.36720973661</c:v>
                </c:pt>
                <c:pt idx="713">
                  <c:v>915014.11539779091</c:v>
                </c:pt>
                <c:pt idx="714">
                  <c:v>912344.70320502343</c:v>
                </c:pt>
                <c:pt idx="715">
                  <c:v>905993.26264979504</c:v>
                </c:pt>
                <c:pt idx="716">
                  <c:v>901809.15427070053</c:v>
                </c:pt>
                <c:pt idx="717">
                  <c:v>901182.90439292276</c:v>
                </c:pt>
                <c:pt idx="718">
                  <c:v>902441.654515145</c:v>
                </c:pt>
                <c:pt idx="719">
                  <c:v>905920.04044600273</c:v>
                </c:pt>
                <c:pt idx="720">
                  <c:v>911510.72476534429</c:v>
                </c:pt>
                <c:pt idx="721">
                  <c:v>917084.07587678253</c:v>
                </c:pt>
                <c:pt idx="722">
                  <c:v>922632.2355774988</c:v>
                </c:pt>
                <c:pt idx="723">
                  <c:v>927973.56779722532</c:v>
                </c:pt>
                <c:pt idx="724">
                  <c:v>934592.52637500304</c:v>
                </c:pt>
                <c:pt idx="725">
                  <c:v>944546.15802629804</c:v>
                </c:pt>
                <c:pt idx="726">
                  <c:v>959498.1034013445</c:v>
                </c:pt>
                <c:pt idx="727">
                  <c:v>976410.90677662229</c:v>
                </c:pt>
                <c:pt idx="728">
                  <c:v>989719.7028256848</c:v>
                </c:pt>
                <c:pt idx="729">
                  <c:v>1000441.3686387751</c:v>
                </c:pt>
                <c:pt idx="730">
                  <c:v>1006837.2604616557</c:v>
                </c:pt>
                <c:pt idx="731">
                  <c:v>1010336.0521901165</c:v>
                </c:pt>
                <c:pt idx="732">
                  <c:v>1013618.1229303943</c:v>
                </c:pt>
                <c:pt idx="733">
                  <c:v>1017149.3038406939</c:v>
                </c:pt>
                <c:pt idx="734">
                  <c:v>1020931.8313918873</c:v>
                </c:pt>
                <c:pt idx="735">
                  <c:v>1025211.2188443206</c:v>
                </c:pt>
                <c:pt idx="736">
                  <c:v>1030241.2641230534</c:v>
                </c:pt>
                <c:pt idx="737">
                  <c:v>1035120.3108318701</c:v>
                </c:pt>
                <c:pt idx="738">
                  <c:v>1038849.1641606766</c:v>
                </c:pt>
                <c:pt idx="739">
                  <c:v>1044739.0449207157</c:v>
                </c:pt>
                <c:pt idx="740">
                  <c:v>1053276.4391500084</c:v>
                </c:pt>
                <c:pt idx="741">
                  <c:v>1061048.0678736297</c:v>
                </c:pt>
                <c:pt idx="742">
                  <c:v>1066421.3828811194</c:v>
                </c:pt>
                <c:pt idx="743">
                  <c:v>1070015.7044074186</c:v>
                </c:pt>
                <c:pt idx="744">
                  <c:v>1073363.9686792588</c:v>
                </c:pt>
                <c:pt idx="745">
                  <c:v>1076712.2329510991</c:v>
                </c:pt>
                <c:pt idx="746">
                  <c:v>1081099.834569898</c:v>
                </c:pt>
                <c:pt idx="747">
                  <c:v>1087093.7324177744</c:v>
                </c:pt>
                <c:pt idx="748">
                  <c:v>1094250.8503737119</c:v>
                </c:pt>
                <c:pt idx="749">
                  <c:v>1100749.724187206</c:v>
                </c:pt>
                <c:pt idx="750">
                  <c:v>1105156.8398897408</c:v>
                </c:pt>
                <c:pt idx="751">
                  <c:v>1108215.2055922756</c:v>
                </c:pt>
                <c:pt idx="752">
                  <c:v>1110187.1883684245</c:v>
                </c:pt>
                <c:pt idx="753">
                  <c:v>1110260.5528842462</c:v>
                </c:pt>
                <c:pt idx="754">
                  <c:v>1108993.0318149843</c:v>
                </c:pt>
                <c:pt idx="755">
                  <c:v>1106431.4904235131</c:v>
                </c:pt>
                <c:pt idx="756">
                  <c:v>1099637.4951413458</c:v>
                </c:pt>
                <c:pt idx="757">
                  <c:v>1085816.5835168292</c:v>
                </c:pt>
                <c:pt idx="758">
                  <c:v>1067753.5817540211</c:v>
                </c:pt>
                <c:pt idx="759">
                  <c:v>1050697.9331856619</c:v>
                </c:pt>
                <c:pt idx="760">
                  <c:v>1035971.7246935773</c:v>
                </c:pt>
                <c:pt idx="761">
                  <c:v>1023634.4838200574</c:v>
                </c:pt>
                <c:pt idx="762">
                  <c:v>1015223.9074231026</c:v>
                </c:pt>
                <c:pt idx="763">
                  <c:v>1010997.9631203077</c:v>
                </c:pt>
                <c:pt idx="764">
                  <c:v>1010631.7132425299</c:v>
                </c:pt>
                <c:pt idx="765">
                  <c:v>1014056.1303276328</c:v>
                </c:pt>
                <c:pt idx="766">
                  <c:v>1020340.1479803077</c:v>
                </c:pt>
                <c:pt idx="767">
                  <c:v>1027959.4762466563</c:v>
                </c:pt>
                <c:pt idx="768">
                  <c:v>1037037.7093554628</c:v>
                </c:pt>
                <c:pt idx="769">
                  <c:v>1049103.9341429526</c:v>
                </c:pt>
                <c:pt idx="770">
                  <c:v>1066604.0069933112</c:v>
                </c:pt>
                <c:pt idx="771">
                  <c:v>1087401.2962286961</c:v>
                </c:pt>
                <c:pt idx="772">
                  <c:v>1109707.0913893168</c:v>
                </c:pt>
                <c:pt idx="773">
                  <c:v>1130846.8896554394</c:v>
                </c:pt>
                <c:pt idx="774">
                  <c:v>1150414.6996075718</c:v>
                </c:pt>
                <c:pt idx="775">
                  <c:v>1172051.9374617704</c:v>
                </c:pt>
                <c:pt idx="776">
                  <c:v>1191658.2568384022</c:v>
                </c:pt>
                <c:pt idx="777">
                  <c:v>1207886.703982627</c:v>
                </c:pt>
                <c:pt idx="778">
                  <c:v>1223142.9165238743</c:v>
                </c:pt>
                <c:pt idx="779">
                  <c:v>1237308.5488775792</c:v>
                </c:pt>
                <c:pt idx="780">
                  <c:v>1249531.6078270585</c:v>
                </c:pt>
                <c:pt idx="781">
                  <c:v>1259989.1971363162</c:v>
                </c:pt>
                <c:pt idx="782">
                  <c:v>1268901.6748837132</c:v>
                </c:pt>
                <c:pt idx="783">
                  <c:v>1276541.1190684745</c:v>
                </c:pt>
                <c:pt idx="784">
                  <c:v>1283888.9569037524</c:v>
                </c:pt>
                <c:pt idx="785">
                  <c:v>1292692.1880082791</c:v>
                </c:pt>
                <c:pt idx="786">
                  <c:v>1301982.3362023244</c:v>
                </c:pt>
                <c:pt idx="787">
                  <c:v>1309254.4651084251</c:v>
                </c:pt>
                <c:pt idx="788">
                  <c:v>1314775.079211721</c:v>
                </c:pt>
                <c:pt idx="789">
                  <c:v>1320295.6933150168</c:v>
                </c:pt>
                <c:pt idx="790">
                  <c:v>1326893.402952482</c:v>
                </c:pt>
                <c:pt idx="791">
                  <c:v>1334250.9366278336</c:v>
                </c:pt>
                <c:pt idx="792">
                  <c:v>1339157.5388625558</c:v>
                </c:pt>
                <c:pt idx="793">
                  <c:v>1335482.604078029</c:v>
                </c:pt>
                <c:pt idx="794">
                  <c:v>1320112.0761176357</c:v>
                </c:pt>
                <c:pt idx="795">
                  <c:v>1295767.4781238032</c:v>
                </c:pt>
                <c:pt idx="796">
                  <c:v>1268846.9546043933</c:v>
                </c:pt>
                <c:pt idx="797">
                  <c:v>1246221.7774535483</c:v>
                </c:pt>
                <c:pt idx="798">
                  <c:v>1232054.2459938871</c:v>
                </c:pt>
                <c:pt idx="799">
                  <c:v>1226660.3831450981</c:v>
                </c:pt>
                <c:pt idx="800">
                  <c:v>1226966.0388922857</c:v>
                </c:pt>
                <c:pt idx="801">
                  <c:v>1231071.6439693084</c:v>
                </c:pt>
                <c:pt idx="802">
                  <c:v>1241433.261089748</c:v>
                </c:pt>
                <c:pt idx="803">
                  <c:v>1259525.9408565492</c:v>
                </c:pt>
                <c:pt idx="804">
                  <c:v>1280279.8008183907</c:v>
                </c:pt>
                <c:pt idx="805">
                  <c:v>1295744.1222329522</c:v>
                </c:pt>
                <c:pt idx="806">
                  <c:v>1303941.3440388609</c:v>
                </c:pt>
                <c:pt idx="807">
                  <c:v>1307029.3125852023</c:v>
                </c:pt>
                <c:pt idx="808">
                  <c:v>1305803.4372654322</c:v>
                </c:pt>
                <c:pt idx="809">
                  <c:v>1301504.9162889088</c:v>
                </c:pt>
                <c:pt idx="810">
                  <c:v>1294323.8157317243</c:v>
                </c:pt>
                <c:pt idx="811">
                  <c:v>1282010.3300035645</c:v>
                </c:pt>
                <c:pt idx="812">
                  <c:v>1266532.4600457146</c:v>
                </c:pt>
                <c:pt idx="813">
                  <c:v>1251304.8406732492</c:v>
                </c:pt>
                <c:pt idx="814">
                  <c:v>1236841.7594803006</c:v>
                </c:pt>
                <c:pt idx="815">
                  <c:v>1223097.7231625635</c:v>
                </c:pt>
                <c:pt idx="816">
                  <c:v>1211425.0108034606</c:v>
                </c:pt>
                <c:pt idx="817">
                  <c:v>1202740.7614773626</c:v>
                </c:pt>
                <c:pt idx="818">
                  <c:v>1198898.7173898625</c:v>
                </c:pt>
                <c:pt idx="819">
                  <c:v>1199778.1026702316</c:v>
                </c:pt>
                <c:pt idx="820">
                  <c:v>1205003.5585827315</c:v>
                </c:pt>
                <c:pt idx="821">
                  <c:v>1214017.8032305106</c:v>
                </c:pt>
                <c:pt idx="822">
                  <c:v>1224088.0667341319</c:v>
                </c:pt>
                <c:pt idx="823">
                  <c:v>1234692.9029834678</c:v>
                </c:pt>
                <c:pt idx="824">
                  <c:v>1244934.6704255152</c:v>
                </c:pt>
                <c:pt idx="825">
                  <c:v>1254509.9165298555</c:v>
                </c:pt>
                <c:pt idx="826">
                  <c:v>1264348.8429176288</c:v>
                </c:pt>
                <c:pt idx="827">
                  <c:v>1274182.4400630572</c:v>
                </c:pt>
                <c:pt idx="828">
                  <c:v>1285583.3576055083</c:v>
                </c:pt>
                <c:pt idx="829">
                  <c:v>1299568.2633526959</c:v>
                </c:pt>
                <c:pt idx="830">
                  <c:v>1314022.1166815024</c:v>
                </c:pt>
                <c:pt idx="831">
                  <c:v>1326288.2880660016</c:v>
                </c:pt>
                <c:pt idx="832">
                  <c:v>1334317.8733483844</c:v>
                </c:pt>
                <c:pt idx="833">
                  <c:v>1340097.8053759295</c:v>
                </c:pt>
                <c:pt idx="834">
                  <c:v>1346217.7491213894</c:v>
                </c:pt>
                <c:pt idx="835">
                  <c:v>1352433.0719705443</c:v>
                </c:pt>
                <c:pt idx="836">
                  <c:v>1358188.9376730791</c:v>
                </c:pt>
                <c:pt idx="837">
                  <c:v>1364548.7081003026</c:v>
                </c:pt>
                <c:pt idx="838">
                  <c:v>1372400.5292878347</c:v>
                </c:pt>
                <c:pt idx="839">
                  <c:v>1380424.1832357268</c:v>
                </c:pt>
                <c:pt idx="840">
                  <c:v>1388298.3079159567</c:v>
                </c:pt>
                <c:pt idx="841">
                  <c:v>1397767.0537908382</c:v>
                </c:pt>
                <c:pt idx="842">
                  <c:v>1408678.4038583529</c:v>
                </c:pt>
                <c:pt idx="843">
                  <c:v>1418673.9368511396</c:v>
                </c:pt>
                <c:pt idx="844">
                  <c:v>1426093.6106373433</c:v>
                </c:pt>
                <c:pt idx="845">
                  <c:v>1431719.9872240922</c:v>
                </c:pt>
                <c:pt idx="846">
                  <c:v>1437066.366385377</c:v>
                </c:pt>
                <c:pt idx="847">
                  <c:v>1443370.009073165</c:v>
                </c:pt>
                <c:pt idx="848">
                  <c:v>1452251.9335797795</c:v>
                </c:pt>
                <c:pt idx="849">
                  <c:v>1464196.508119687</c:v>
                </c:pt>
                <c:pt idx="850">
                  <c:v>1476494.8550567066</c:v>
                </c:pt>
                <c:pt idx="851">
                  <c:v>1486401.2056728527</c:v>
                </c:pt>
                <c:pt idx="852">
                  <c:v>1495099.3353232492</c:v>
                </c:pt>
                <c:pt idx="853">
                  <c:v>1503913.995878556</c:v>
                </c:pt>
                <c:pt idx="854">
                  <c:v>1512164.6981417246</c:v>
                </c:pt>
                <c:pt idx="855">
                  <c:v>1518775.5173264858</c:v>
                </c:pt>
                <c:pt idx="856">
                  <c:v>1524372.0664963713</c:v>
                </c:pt>
                <c:pt idx="857">
                  <c:v>1533078.6218693112</c:v>
                </c:pt>
                <c:pt idx="858">
                  <c:v>1546171.6903566592</c:v>
                </c:pt>
                <c:pt idx="859">
                  <c:v>1559605.4696609429</c:v>
                </c:pt>
                <c:pt idx="860">
                  <c:v>1570771.6253168792</c:v>
                </c:pt>
                <c:pt idx="861">
                  <c:v>1583535.8134196093</c:v>
                </c:pt>
                <c:pt idx="862">
                  <c:v>1602990.8836470989</c:v>
                </c:pt>
                <c:pt idx="863">
                  <c:v>1622483.7701020599</c:v>
                </c:pt>
                <c:pt idx="864">
                  <c:v>1635342.1489325243</c:v>
                </c:pt>
                <c:pt idx="865">
                  <c:v>1645959.8536657754</c:v>
                </c:pt>
                <c:pt idx="866">
                  <c:v>1659492.5267399177</c:v>
                </c:pt>
                <c:pt idx="867">
                  <c:v>1676570.4235791757</c:v>
                </c:pt>
                <c:pt idx="868">
                  <c:v>1691609.2566577767</c:v>
                </c:pt>
                <c:pt idx="869">
                  <c:v>1700591.4057856021</c:v>
                </c:pt>
                <c:pt idx="870">
                  <c:v>1705824.3816217349</c:v>
                </c:pt>
                <c:pt idx="871">
                  <c:v>1709774.5272285752</c:v>
                </c:pt>
                <c:pt idx="872">
                  <c:v>1713261.5901593377</c:v>
                </c:pt>
                <c:pt idx="873">
                  <c:v>1715881.9886123252</c:v>
                </c:pt>
                <c:pt idx="874">
                  <c:v>1716409.2415976853</c:v>
                </c:pt>
                <c:pt idx="875">
                  <c:v>1714460.2365134403</c:v>
                </c:pt>
                <c:pt idx="876">
                  <c:v>1710485.7743546178</c:v>
                </c:pt>
                <c:pt idx="877">
                  <c:v>1707647.4052544124</c:v>
                </c:pt>
                <c:pt idx="878">
                  <c:v>1708596.3184817375</c:v>
                </c:pt>
                <c:pt idx="879">
                  <c:v>1712925.2455385791</c:v>
                </c:pt>
                <c:pt idx="880">
                  <c:v>1714979.1725954206</c:v>
                </c:pt>
                <c:pt idx="881">
                  <c:v>1713200.154743511</c:v>
                </c:pt>
                <c:pt idx="882">
                  <c:v>1715066.0453537991</c:v>
                </c:pt>
                <c:pt idx="883">
                  <c:v>1720615.2692974205</c:v>
                </c:pt>
                <c:pt idx="884">
                  <c:v>1726532.8265743752</c:v>
                </c:pt>
                <c:pt idx="885">
                  <c:v>1733572.099115317</c:v>
                </c:pt>
                <c:pt idx="886">
                  <c:v>1741032.186582817</c:v>
                </c:pt>
                <c:pt idx="887">
                  <c:v>1747783.875360385</c:v>
                </c:pt>
                <c:pt idx="888">
                  <c:v>1753063.4073247558</c:v>
                </c:pt>
                <c:pt idx="889">
                  <c:v>1756459.4062838182</c:v>
                </c:pt>
                <c:pt idx="890">
                  <c:v>1757596.67882476</c:v>
                </c:pt>
                <c:pt idx="891">
                  <c:v>1756118.5559696616</c:v>
                </c:pt>
                <c:pt idx="892">
                  <c:v>1752446.090307276</c:v>
                </c:pt>
                <c:pt idx="893">
                  <c:v>1748418.3809672759</c:v>
                </c:pt>
                <c:pt idx="894">
                  <c:v>1745775.7188025538</c:v>
                </c:pt>
                <c:pt idx="895">
                  <c:v>1745493.7420531544</c:v>
                </c:pt>
                <c:pt idx="896">
                  <c:v>1747878.3313624121</c:v>
                </c:pt>
                <c:pt idx="897">
                  <c:v>1751921.1188136416</c:v>
                </c:pt>
                <c:pt idx="898">
                  <c:v>1756299.1979315379</c:v>
                </c:pt>
                <c:pt idx="899">
                  <c:v>1759660.6853708781</c:v>
                </c:pt>
                <c:pt idx="900">
                  <c:v>1761324.5509468112</c:v>
                </c:pt>
                <c:pt idx="901">
                  <c:v>1759972.4833493156</c:v>
                </c:pt>
                <c:pt idx="902">
                  <c:v>1744035.635355483</c:v>
                </c:pt>
                <c:pt idx="903">
                  <c:v>1717115.1118360732</c:v>
                </c:pt>
                <c:pt idx="904">
                  <c:v>1694489.9346852282</c:v>
                </c:pt>
                <c:pt idx="905">
                  <c:v>1680322.403225567</c:v>
                </c:pt>
                <c:pt idx="906">
                  <c:v>1674928.540376778</c:v>
                </c:pt>
                <c:pt idx="907">
                  <c:v>1675234.1961239656</c:v>
                </c:pt>
                <c:pt idx="908">
                  <c:v>1679339.8012009882</c:v>
                </c:pt>
                <c:pt idx="909">
                  <c:v>1689701.4183214279</c:v>
                </c:pt>
                <c:pt idx="910">
                  <c:v>1707794.0980882291</c:v>
                </c:pt>
                <c:pt idx="911">
                  <c:v>1728547.9580500706</c:v>
                </c:pt>
                <c:pt idx="912">
                  <c:v>1744012.279464632</c:v>
                </c:pt>
                <c:pt idx="913">
                  <c:v>1755064.084603874</c:v>
                </c:pt>
                <c:pt idx="914">
                  <c:v>1771412.639841374</c:v>
                </c:pt>
                <c:pt idx="915">
                  <c:v>1788182.7690026588</c:v>
                </c:pt>
                <c:pt idx="916">
                  <c:v>1799347.7732105728</c:v>
                </c:pt>
                <c:pt idx="917">
                  <c:v>1806608.1429699142</c:v>
                </c:pt>
                <c:pt idx="918">
                  <c:v>1810638.5381543343</c:v>
                </c:pt>
                <c:pt idx="919">
                  <c:v>1816601.3250730105</c:v>
                </c:pt>
                <c:pt idx="920">
                  <c:v>1825524.5487396684</c:v>
                </c:pt>
                <c:pt idx="921">
                  <c:v>1839235.6965932653</c:v>
                </c:pt>
                <c:pt idx="922">
                  <c:v>1855474.4404819056</c:v>
                </c:pt>
                <c:pt idx="923">
                  <c:v>1870142.4086734289</c:v>
                </c:pt>
                <c:pt idx="924">
                  <c:v>1875987.0376779558</c:v>
                </c:pt>
                <c:pt idx="925">
                  <c:v>1872657.3914948686</c:v>
                </c:pt>
                <c:pt idx="926">
                  <c:v>1870342.6290296386</c:v>
                </c:pt>
                <c:pt idx="927">
                  <c:v>1870367.2420903896</c:v>
                </c:pt>
                <c:pt idx="928">
                  <c:v>1871351.2369874034</c:v>
                </c:pt>
                <c:pt idx="929">
                  <c:v>1873297.9193899077</c:v>
                </c:pt>
                <c:pt idx="930">
                  <c:v>1875539.2755768378</c:v>
                </c:pt>
                <c:pt idx="931">
                  <c:v>1877754.4936930402</c:v>
                </c:pt>
                <c:pt idx="932">
                  <c:v>1879611.2927134119</c:v>
                </c:pt>
                <c:pt idx="933">
                  <c:v>1880149.1516387244</c:v>
                </c:pt>
                <c:pt idx="934">
                  <c:v>1878419.7234564803</c:v>
                </c:pt>
                <c:pt idx="935">
                  <c:v>1876360.6889426436</c:v>
                </c:pt>
                <c:pt idx="936">
                  <c:v>1875826.7402426654</c:v>
                </c:pt>
                <c:pt idx="937">
                  <c:v>1876485.709434435</c:v>
                </c:pt>
                <c:pt idx="938">
                  <c:v>1877418.0946432676</c:v>
                </c:pt>
                <c:pt idx="939">
                  <c:v>1878023.2196448429</c:v>
                </c:pt>
                <c:pt idx="940">
                  <c:v>1879186.4658367771</c:v>
                </c:pt>
                <c:pt idx="941">
                  <c:v>1881796.3685467422</c:v>
                </c:pt>
                <c:pt idx="942">
                  <c:v>1884982.4237842422</c:v>
                </c:pt>
                <c:pt idx="943">
                  <c:v>1888450.5288800064</c:v>
                </c:pt>
                <c:pt idx="944">
                  <c:v>1892502.5506424371</c:v>
                </c:pt>
                <c:pt idx="945">
                  <c:v>1897151.1058799371</c:v>
                </c:pt>
                <c:pt idx="946">
                  <c:v>1903880.0451011164</c:v>
                </c:pt>
                <c:pt idx="947">
                  <c:v>1912528.9201026917</c:v>
                </c:pt>
                <c:pt idx="948">
                  <c:v>1920128.6865173792</c:v>
                </c:pt>
                <c:pt idx="949">
                  <c:v>1925060.5344507371</c:v>
                </c:pt>
                <c:pt idx="950">
                  <c:v>1925725.0147470608</c:v>
                </c:pt>
                <c:pt idx="951">
                  <c:v>1919470.8794694857</c:v>
                </c:pt>
                <c:pt idx="952">
                  <c:v>1903975.0596087277</c:v>
                </c:pt>
                <c:pt idx="953">
                  <c:v>1881995.7529039027</c:v>
                </c:pt>
                <c:pt idx="954">
                  <c:v>1859944.6315159688</c:v>
                </c:pt>
                <c:pt idx="955">
                  <c:v>1840493.4275650312</c:v>
                </c:pt>
                <c:pt idx="956">
                  <c:v>1823686.0499638505</c:v>
                </c:pt>
                <c:pt idx="957">
                  <c:v>1814274.9177511756</c:v>
                </c:pt>
                <c:pt idx="958">
                  <c:v>1814000.7970154118</c:v>
                </c:pt>
                <c:pt idx="959">
                  <c:v>1821330.0885289407</c:v>
                </c:pt>
                <c:pt idx="960">
                  <c:v>1836609.6552386603</c:v>
                </c:pt>
                <c:pt idx="961">
                  <c:v>1859419.2819624348</c:v>
                </c:pt>
                <c:pt idx="962">
                  <c:v>1885298.2779281859</c:v>
                </c:pt>
                <c:pt idx="963">
                  <c:v>1909294.2971574785</c:v>
                </c:pt>
                <c:pt idx="964">
                  <c:v>1927936.4226043085</c:v>
                </c:pt>
                <c:pt idx="965">
                  <c:v>1939978.1554468402</c:v>
                </c:pt>
                <c:pt idx="966">
                  <c:v>1946648.4294033942</c:v>
                </c:pt>
                <c:pt idx="967">
                  <c:v>1950225.0086199567</c:v>
                </c:pt>
                <c:pt idx="968">
                  <c:v>1952379.9492431774</c:v>
                </c:pt>
                <c:pt idx="969">
                  <c:v>1952543.2588630153</c:v>
                </c:pt>
                <c:pt idx="970">
                  <c:v>1949091.0383838806</c:v>
                </c:pt>
                <c:pt idx="971">
                  <c:v>1939033.9139891583</c:v>
                </c:pt>
                <c:pt idx="972">
                  <c:v>1920601.572068963</c:v>
                </c:pt>
                <c:pt idx="973">
                  <c:v>1899770.9650141494</c:v>
                </c:pt>
                <c:pt idx="974">
                  <c:v>1881561.7542495343</c:v>
                </c:pt>
                <c:pt idx="975">
                  <c:v>1866014.9446592566</c:v>
                </c:pt>
                <c:pt idx="976">
                  <c:v>1853031.5929201101</c:v>
                </c:pt>
                <c:pt idx="977">
                  <c:v>1844945.9346513541</c:v>
                </c:pt>
                <c:pt idx="978">
                  <c:v>1840483.2856373624</c:v>
                </c:pt>
                <c:pt idx="979">
                  <c:v>1837366.1619176401</c:v>
                </c:pt>
                <c:pt idx="980">
                  <c:v>1835356.6211827791</c:v>
                </c:pt>
                <c:pt idx="981">
                  <c:v>1834130.6676510095</c:v>
                </c:pt>
                <c:pt idx="982">
                  <c:v>1833204.3443910095</c:v>
                </c:pt>
                <c:pt idx="983">
                  <c:v>1832287.3762641777</c:v>
                </c:pt>
                <c:pt idx="984">
                  <c:v>1831684.0928811324</c:v>
                </c:pt>
                <c:pt idx="985">
                  <c:v>1831548.1457579844</c:v>
                </c:pt>
                <c:pt idx="986">
                  <c:v>1831548.1457579844</c:v>
                </c:pt>
                <c:pt idx="987">
                  <c:v>1831548.1457579844</c:v>
                </c:pt>
                <c:pt idx="988">
                  <c:v>1831548.1457579844</c:v>
                </c:pt>
                <c:pt idx="989">
                  <c:v>1831548.1457579844</c:v>
                </c:pt>
                <c:pt idx="990">
                  <c:v>1831548.1457579844</c:v>
                </c:pt>
                <c:pt idx="991">
                  <c:v>1831548.1457579844</c:v>
                </c:pt>
                <c:pt idx="992">
                  <c:v>1831548.1457579844</c:v>
                </c:pt>
                <c:pt idx="993">
                  <c:v>1831548.1457579844</c:v>
                </c:pt>
                <c:pt idx="994">
                  <c:v>1831548.1457579844</c:v>
                </c:pt>
                <c:pt idx="995">
                  <c:v>1831548.1457579844</c:v>
                </c:pt>
                <c:pt idx="996">
                  <c:v>1831548.1457579844</c:v>
                </c:pt>
                <c:pt idx="997">
                  <c:v>1831548.1457579844</c:v>
                </c:pt>
                <c:pt idx="998">
                  <c:v>1831548.1457579844</c:v>
                </c:pt>
                <c:pt idx="999">
                  <c:v>1831548.1457579844</c:v>
                </c:pt>
                <c:pt idx="1000">
                  <c:v>1831548.1457579844</c:v>
                </c:pt>
                <c:pt idx="1001">
                  <c:v>1831548.1457579844</c:v>
                </c:pt>
                <c:pt idx="1002">
                  <c:v>1831548.1457579844</c:v>
                </c:pt>
                <c:pt idx="1003">
                  <c:v>1831548.1457579844</c:v>
                </c:pt>
                <c:pt idx="1004">
                  <c:v>1831548.1457579844</c:v>
                </c:pt>
                <c:pt idx="1005">
                  <c:v>1831548.1457579844</c:v>
                </c:pt>
                <c:pt idx="1006">
                  <c:v>1831548.1457579844</c:v>
                </c:pt>
                <c:pt idx="1007">
                  <c:v>1831548.1457579844</c:v>
                </c:pt>
                <c:pt idx="1008">
                  <c:v>1831548.1457579844</c:v>
                </c:pt>
                <c:pt idx="1009">
                  <c:v>1831548.1457579844</c:v>
                </c:pt>
                <c:pt idx="1010">
                  <c:v>1831548.1457579844</c:v>
                </c:pt>
                <c:pt idx="1011">
                  <c:v>1831548.1457579844</c:v>
                </c:pt>
                <c:pt idx="1012">
                  <c:v>1831548.1457579844</c:v>
                </c:pt>
                <c:pt idx="1013">
                  <c:v>1831548.1457579844</c:v>
                </c:pt>
                <c:pt idx="1014">
                  <c:v>1831548.1457579844</c:v>
                </c:pt>
                <c:pt idx="1015">
                  <c:v>1831548.1457579844</c:v>
                </c:pt>
                <c:pt idx="1016">
                  <c:v>1831548.1457579844</c:v>
                </c:pt>
                <c:pt idx="1017">
                  <c:v>1831548.1457579844</c:v>
                </c:pt>
                <c:pt idx="1018">
                  <c:v>1831548.1457579844</c:v>
                </c:pt>
                <c:pt idx="1019">
                  <c:v>1831548.1457579844</c:v>
                </c:pt>
                <c:pt idx="1020">
                  <c:v>1831548.1457579844</c:v>
                </c:pt>
                <c:pt idx="1021">
                  <c:v>1831548.1457579844</c:v>
                </c:pt>
                <c:pt idx="1022">
                  <c:v>1831548.1457579844</c:v>
                </c:pt>
                <c:pt idx="1023">
                  <c:v>1831548.1457579844</c:v>
                </c:pt>
                <c:pt idx="1024">
                  <c:v>1831548.1457579844</c:v>
                </c:pt>
                <c:pt idx="1025">
                  <c:v>1831548.1457579844</c:v>
                </c:pt>
                <c:pt idx="1026">
                  <c:v>1831548.1457579844</c:v>
                </c:pt>
                <c:pt idx="1027">
                  <c:v>1831743.938646791</c:v>
                </c:pt>
                <c:pt idx="1028">
                  <c:v>1833444.3123292911</c:v>
                </c:pt>
                <c:pt idx="1029">
                  <c:v>1839000.59844135</c:v>
                </c:pt>
                <c:pt idx="1030">
                  <c:v>1848763.7037262099</c:v>
                </c:pt>
                <c:pt idx="1031">
                  <c:v>1860430.2419957572</c:v>
                </c:pt>
                <c:pt idx="1032">
                  <c:v>1872581.6056483395</c:v>
                </c:pt>
                <c:pt idx="1033">
                  <c:v>1885289.4934746241</c:v>
                </c:pt>
                <c:pt idx="1034">
                  <c:v>1898761.8646633597</c:v>
                </c:pt>
                <c:pt idx="1035">
                  <c:v>1911983.568920465</c:v>
                </c:pt>
                <c:pt idx="1036">
                  <c:v>1923792.3734598064</c:v>
                </c:pt>
                <c:pt idx="1037">
                  <c:v>1934584.7957540078</c:v>
                </c:pt>
                <c:pt idx="1038">
                  <c:v>1945908.352624919</c:v>
                </c:pt>
                <c:pt idx="1039">
                  <c:v>1959275.6111026865</c:v>
                </c:pt>
                <c:pt idx="1040">
                  <c:v>1974194.3585169355</c:v>
                </c:pt>
                <c:pt idx="1041">
                  <c:v>1989180.5518121105</c:v>
                </c:pt>
                <c:pt idx="1042">
                  <c:v>2002153.8436108429</c:v>
                </c:pt>
                <c:pt idx="1043">
                  <c:v>2011602.3216410817</c:v>
                </c:pt>
                <c:pt idx="1044">
                  <c:v>2017785.7548415922</c:v>
                </c:pt>
                <c:pt idx="1045">
                  <c:v>2022284.3703793699</c:v>
                </c:pt>
                <c:pt idx="1046">
                  <c:v>2026795.3598168408</c:v>
                </c:pt>
                <c:pt idx="1047">
                  <c:v>2031618.7877225829</c:v>
                </c:pt>
                <c:pt idx="1048">
                  <c:v>2035313.3669307977</c:v>
                </c:pt>
                <c:pt idx="1049">
                  <c:v>2036110.0448365398</c:v>
                </c:pt>
                <c:pt idx="1050">
                  <c:v>2032898.242566149</c:v>
                </c:pt>
                <c:pt idx="1051">
                  <c:v>2026706.2362938009</c:v>
                </c:pt>
                <c:pt idx="1052">
                  <c:v>2018832.3593011259</c:v>
                </c:pt>
                <c:pt idx="1053">
                  <c:v>2009244.3395517552</c:v>
                </c:pt>
                <c:pt idx="1054">
                  <c:v>1997292.4425629706</c:v>
                </c:pt>
                <c:pt idx="1055">
                  <c:v>1982721.1817863877</c:v>
                </c:pt>
                <c:pt idx="1056">
                  <c:v>1966113.2654863878</c:v>
                </c:pt>
                <c:pt idx="1057">
                  <c:v>1950212.6874881845</c:v>
                </c:pt>
                <c:pt idx="1058">
                  <c:v>1938243.3592632527</c:v>
                </c:pt>
                <c:pt idx="1059">
                  <c:v>1929455.4086307874</c:v>
                </c:pt>
                <c:pt idx="1060">
                  <c:v>1923443.2783556196</c:v>
                </c:pt>
                <c:pt idx="1061">
                  <c:v>1920714.9168198081</c:v>
                </c:pt>
                <c:pt idx="1062">
                  <c:v>1920478.6669420302</c:v>
                </c:pt>
                <c:pt idx="1063">
                  <c:v>1921617.0242987256</c:v>
                </c:pt>
                <c:pt idx="1064">
                  <c:v>1924694.7747171619</c:v>
                </c:pt>
                <c:pt idx="1065">
                  <c:v>1931496.3328968841</c:v>
                </c:pt>
                <c:pt idx="1066">
                  <c:v>1940948.1578941494</c:v>
                </c:pt>
                <c:pt idx="1067">
                  <c:v>1948157.555775712</c:v>
                </c:pt>
                <c:pt idx="1068">
                  <c:v>1951882.1823413717</c:v>
                </c:pt>
                <c:pt idx="1069">
                  <c:v>1955702.8431188716</c:v>
                </c:pt>
                <c:pt idx="1070">
                  <c:v>1962290.7067210937</c:v>
                </c:pt>
                <c:pt idx="1071">
                  <c:v>1972311.7636810937</c:v>
                </c:pt>
                <c:pt idx="1072">
                  <c:v>1985311.2762055034</c:v>
                </c:pt>
                <c:pt idx="1073">
                  <c:v>2002093.1904408883</c:v>
                </c:pt>
                <c:pt idx="1074">
                  <c:v>2024166.7222042219</c:v>
                </c:pt>
                <c:pt idx="1075">
                  <c:v>2050609.437137011</c:v>
                </c:pt>
                <c:pt idx="1076">
                  <c:v>2077386.9683194992</c:v>
                </c:pt>
                <c:pt idx="1077">
                  <c:v>2101579.8391943807</c:v>
                </c:pt>
                <c:pt idx="1078">
                  <c:v>2122729.4921646584</c:v>
                </c:pt>
                <c:pt idx="1079">
                  <c:v>2142381.3116798783</c:v>
                </c:pt>
                <c:pt idx="1080">
                  <c:v>2159270.5342823784</c:v>
                </c:pt>
                <c:pt idx="1081">
                  <c:v>2170178.3075329792</c:v>
                </c:pt>
                <c:pt idx="1082">
                  <c:v>2174693.8436564165</c:v>
                </c:pt>
                <c:pt idx="1083">
                  <c:v>2172375.678509952</c:v>
                </c:pt>
                <c:pt idx="1084">
                  <c:v>2166405.3609124562</c:v>
                </c:pt>
                <c:pt idx="1085">
                  <c:v>2163404.171326892</c:v>
                </c:pt>
                <c:pt idx="1086">
                  <c:v>2165483.7431446477</c:v>
                </c:pt>
                <c:pt idx="1087">
                  <c:v>2170102.6482957369</c:v>
                </c:pt>
                <c:pt idx="1088">
                  <c:v>2175052.1395023111</c:v>
                </c:pt>
                <c:pt idx="1089">
                  <c:v>2179696.3243720331</c:v>
                </c:pt>
                <c:pt idx="1090">
                  <c:v>2184022.0092417551</c:v>
                </c:pt>
                <c:pt idx="1091">
                  <c:v>2189303.1941114776</c:v>
                </c:pt>
                <c:pt idx="1092">
                  <c:v>2197826.981030154</c:v>
                </c:pt>
                <c:pt idx="1093">
                  <c:v>2210776.4113005069</c:v>
                </c:pt>
                <c:pt idx="1094">
                  <c:v>2225156.0826175702</c:v>
                </c:pt>
                <c:pt idx="1095">
                  <c:v>2236837.8687410075</c:v>
                </c:pt>
                <c:pt idx="1096">
                  <c:v>2244892.9320059265</c:v>
                </c:pt>
                <c:pt idx="1097">
                  <c:v>2249177.1501974501</c:v>
                </c:pt>
                <c:pt idx="1098">
                  <c:v>2248596.83057039</c:v>
                </c:pt>
                <c:pt idx="1099">
                  <c:v>2242563.3244590303</c:v>
                </c:pt>
                <c:pt idx="1100">
                  <c:v>2235968.35531571</c:v>
                </c:pt>
                <c:pt idx="1101">
                  <c:v>2234244.3831642629</c:v>
                </c:pt>
                <c:pt idx="1102">
                  <c:v>2238205.4388619582</c:v>
                </c:pt>
                <c:pt idx="1103">
                  <c:v>2248264.1237316807</c:v>
                </c:pt>
                <c:pt idx="1104">
                  <c:v>2264174.8418478831</c:v>
                </c:pt>
                <c:pt idx="1105">
                  <c:v>2281425.9607365234</c:v>
                </c:pt>
                <c:pt idx="1106">
                  <c:v>2294017.178928047</c:v>
                </c:pt>
                <c:pt idx="1107">
                  <c:v>2300821.497415395</c:v>
                </c:pt>
                <c:pt idx="1108">
                  <c:v>2302377.0452459608</c:v>
                </c:pt>
                <c:pt idx="1109">
                  <c:v>2299045.0589522342</c:v>
                </c:pt>
                <c:pt idx="1110">
                  <c:v>2296047.1720129852</c:v>
                </c:pt>
                <c:pt idx="1111">
                  <c:v>2298350.3946154853</c:v>
                </c:pt>
                <c:pt idx="1112">
                  <c:v>2307635.4311791658</c:v>
                </c:pt>
                <c:pt idx="1113">
                  <c:v>2326003.0377630997</c:v>
                </c:pt>
                <c:pt idx="1114">
                  <c:v>2350270.193533062</c:v>
                </c:pt>
                <c:pt idx="1115">
                  <c:v>2370921.0841433499</c:v>
                </c:pt>
                <c:pt idx="1116">
                  <c:v>2383067.1495346474</c:v>
                </c:pt>
                <c:pt idx="1117">
                  <c:v>2388490.0160543984</c:v>
                </c:pt>
                <c:pt idx="1118">
                  <c:v>2388224.5801895936</c:v>
                </c:pt>
                <c:pt idx="1119">
                  <c:v>2384935.3527305354</c:v>
                </c:pt>
                <c:pt idx="1120">
                  <c:v>2383441.2639376405</c:v>
                </c:pt>
                <c:pt idx="1121">
                  <c:v>2384430.3816085882</c:v>
                </c:pt>
                <c:pt idx="1122">
                  <c:v>2385026.2902839398</c:v>
                </c:pt>
                <c:pt idx="1123">
                  <c:v>2381349.7085401029</c:v>
                </c:pt>
                <c:pt idx="1124">
                  <c:v>2370485.573916317</c:v>
                </c:pt>
                <c:pt idx="1125">
                  <c:v>2350825.6047729966</c:v>
                </c:pt>
                <c:pt idx="1126">
                  <c:v>2325177.8711876841</c:v>
                </c:pt>
                <c:pt idx="1127">
                  <c:v>2299581.7879864168</c:v>
                </c:pt>
                <c:pt idx="1128">
                  <c:v>2277003.6832140195</c:v>
                </c:pt>
                <c:pt idx="1129">
                  <c:v>2259893.7922407701</c:v>
                </c:pt>
                <c:pt idx="1130">
                  <c:v>2247903.2124852133</c:v>
                </c:pt>
                <c:pt idx="1131">
                  <c:v>2238379.6567207486</c:v>
                </c:pt>
                <c:pt idx="1132">
                  <c:v>2229874.9527590601</c:v>
                </c:pt>
                <c:pt idx="1133">
                  <c:v>2221530.0010770219</c:v>
                </c:pt>
                <c:pt idx="1134">
                  <c:v>2213787.8025788032</c:v>
                </c:pt>
                <c:pt idx="1135">
                  <c:v>2207762.4338269038</c:v>
                </c:pt>
                <c:pt idx="1136">
                  <c:v>2204364.9904129365</c:v>
                </c:pt>
                <c:pt idx="1137">
                  <c:v>2203451.8456977964</c:v>
                </c:pt>
                <c:pt idx="1138">
                  <c:v>2203947.091192381</c:v>
                </c:pt>
                <c:pt idx="1139">
                  <c:v>2204988.3135562525</c:v>
                </c:pt>
                <c:pt idx="1140">
                  <c:v>2206368.5855077789</c:v>
                </c:pt>
                <c:pt idx="1141">
                  <c:v>2208615.589185901</c:v>
                </c:pt>
                <c:pt idx="1142">
                  <c:v>2213015.0055090594</c:v>
                </c:pt>
                <c:pt idx="1143">
                  <c:v>2220323.9587754081</c:v>
                </c:pt>
                <c:pt idx="1144">
                  <c:v>2227980.9159951345</c:v>
                </c:pt>
                <c:pt idx="1145">
                  <c:v>2232334.4463143833</c:v>
                </c:pt>
                <c:pt idx="1146">
                  <c:v>2231389.3764846711</c:v>
                </c:pt>
                <c:pt idx="1147">
                  <c:v>2223500.1015476692</c:v>
                </c:pt>
                <c:pt idx="1148">
                  <c:v>2216013.5784045788</c:v>
                </c:pt>
                <c:pt idx="1149">
                  <c:v>2212681.5580633637</c:v>
                </c:pt>
                <c:pt idx="1150">
                  <c:v>2212120.3081855858</c:v>
                </c:pt>
                <c:pt idx="1151">
                  <c:v>2212729.0583078079</c:v>
                </c:pt>
                <c:pt idx="1152">
                  <c:v>2214572.80843003</c:v>
                </c:pt>
                <c:pt idx="1153">
                  <c:v>2220402.4917176021</c:v>
                </c:pt>
                <c:pt idx="1154">
                  <c:v>2232788.6714216867</c:v>
                </c:pt>
                <c:pt idx="1155">
                  <c:v>2249101.4673525896</c:v>
                </c:pt>
                <c:pt idx="1156">
                  <c:v>2264809.263390901</c:v>
                </c:pt>
                <c:pt idx="1157">
                  <c:v>2282135.5025287238</c:v>
                </c:pt>
                <c:pt idx="1158">
                  <c:v>2304283.6361728455</c:v>
                </c:pt>
                <c:pt idx="1159">
                  <c:v>2332159.5389038166</c:v>
                </c:pt>
                <c:pt idx="1160">
                  <c:v>2362944.5696867029</c:v>
                </c:pt>
                <c:pt idx="1161">
                  <c:v>2392629.746930107</c:v>
                </c:pt>
                <c:pt idx="1162">
                  <c:v>2420942.8325508004</c:v>
                </c:pt>
                <c:pt idx="1163">
                  <c:v>2449589.8231267338</c:v>
                </c:pt>
                <c:pt idx="1164">
                  <c:v>2479009.2291506212</c:v>
                </c:pt>
                <c:pt idx="1165">
                  <c:v>2509069.8166181212</c:v>
                </c:pt>
                <c:pt idx="1166">
                  <c:v>2533001.1604247983</c:v>
                </c:pt>
                <c:pt idx="1167">
                  <c:v>2549989.3726322763</c:v>
                </c:pt>
                <c:pt idx="1168">
                  <c:v>2569390.4665201642</c:v>
                </c:pt>
                <c:pt idx="1169">
                  <c:v>2591088.8621270047</c:v>
                </c:pt>
                <c:pt idx="1170">
                  <c:v>2612146.1199990418</c:v>
                </c:pt>
                <c:pt idx="1171">
                  <c:v>2632912.6167804436</c:v>
                </c:pt>
                <c:pt idx="1172">
                  <c:v>2652889.0873320061</c:v>
                </c:pt>
                <c:pt idx="1173">
                  <c:v>2671969.2097559152</c:v>
                </c:pt>
                <c:pt idx="1174">
                  <c:v>2690537.4535599574</c:v>
                </c:pt>
                <c:pt idx="1175">
                  <c:v>2708083.3763096449</c:v>
                </c:pt>
                <c:pt idx="1176">
                  <c:v>2724516.796166481</c:v>
                </c:pt>
                <c:pt idx="1177">
                  <c:v>2740718.2695675055</c:v>
                </c:pt>
                <c:pt idx="1178">
                  <c:v>2758096.7888661134</c:v>
                </c:pt>
                <c:pt idx="1179">
                  <c:v>2776735.6305287438</c:v>
                </c:pt>
                <c:pt idx="1180">
                  <c:v>2795694.8544391734</c:v>
                </c:pt>
                <c:pt idx="1181">
                  <c:v>2814490.1035010484</c:v>
                </c:pt>
                <c:pt idx="1182">
                  <c:v>2832096.5721852626</c:v>
                </c:pt>
                <c:pt idx="1183">
                  <c:v>2848429.1786132921</c:v>
                </c:pt>
                <c:pt idx="1184">
                  <c:v>2863938.9648177596</c:v>
                </c:pt>
                <c:pt idx="1185">
                  <c:v>2878083.9639933975</c:v>
                </c:pt>
                <c:pt idx="1186">
                  <c:v>2889789.0177968377</c:v>
                </c:pt>
                <c:pt idx="1187">
                  <c:v>2899981.1966002779</c:v>
                </c:pt>
                <c:pt idx="1188">
                  <c:v>2910173.3754037181</c:v>
                </c:pt>
                <c:pt idx="1189">
                  <c:v>2920365.5542071583</c:v>
                </c:pt>
                <c:pt idx="1190">
                  <c:v>2930557.7330105985</c:v>
                </c:pt>
                <c:pt idx="1191">
                  <c:v>2940749.9118140386</c:v>
                </c:pt>
                <c:pt idx="1192">
                  <c:v>2950942.0906174788</c:v>
                </c:pt>
                <c:pt idx="1193">
                  <c:v>2961134.269420919</c:v>
                </c:pt>
                <c:pt idx="1194">
                  <c:v>2971326.4482243592</c:v>
                </c:pt>
                <c:pt idx="1195">
                  <c:v>2982022.9186944664</c:v>
                </c:pt>
                <c:pt idx="1196">
                  <c:v>2992742.8454294768</c:v>
                </c:pt>
                <c:pt idx="1197">
                  <c:v>3003462.7721644873</c:v>
                </c:pt>
                <c:pt idx="1198">
                  <c:v>3016227.6937055853</c:v>
                </c:pt>
                <c:pt idx="1199">
                  <c:v>3031125.814043276</c:v>
                </c:pt>
                <c:pt idx="1200">
                  <c:v>3048205.4300157414</c:v>
                </c:pt>
                <c:pt idx="1201">
                  <c:v>3067072.9501328003</c:v>
                </c:pt>
                <c:pt idx="1202">
                  <c:v>3085162.3053358109</c:v>
                </c:pt>
                <c:pt idx="1203">
                  <c:v>3101352.907916171</c:v>
                </c:pt>
                <c:pt idx="1204">
                  <c:v>3115564.9165975703</c:v>
                </c:pt>
                <c:pt idx="1205">
                  <c:v>3128255.9516768078</c:v>
                </c:pt>
                <c:pt idx="1206">
                  <c:v>3140447.1017698636</c:v>
                </c:pt>
                <c:pt idx="1207">
                  <c:v>3152663.8236973635</c:v>
                </c:pt>
                <c:pt idx="1208">
                  <c:v>3164906.1576546202</c:v>
                </c:pt>
                <c:pt idx="1209">
                  <c:v>3176646.5605449663</c:v>
                </c:pt>
                <c:pt idx="1210">
                  <c:v>3187859.3801019788</c:v>
                </c:pt>
                <c:pt idx="1211">
                  <c:v>3199072.1996589913</c:v>
                </c:pt>
                <c:pt idx="1212">
                  <c:v>3209757.4358826703</c:v>
                </c:pt>
                <c:pt idx="1213">
                  <c:v>3220418.6448399271</c:v>
                </c:pt>
                <c:pt idx="1214">
                  <c:v>3231606.8954638503</c:v>
                </c:pt>
                <c:pt idx="1215">
                  <c:v>3242795.1460877736</c:v>
                </c:pt>
                <c:pt idx="1216">
                  <c:v>3253456.3550450304</c:v>
                </c:pt>
                <c:pt idx="1217">
                  <c:v>3263567.0769725302</c:v>
                </c:pt>
                <c:pt idx="1218">
                  <c:v>3273654.3937322525</c:v>
                </c:pt>
                <c:pt idx="1219">
                  <c:v>3283718.3454781566</c:v>
                </c:pt>
                <c:pt idx="1220">
                  <c:v>3293234.0973228486</c:v>
                </c:pt>
                <c:pt idx="1221">
                  <c:v>3301656.8195375213</c:v>
                </c:pt>
                <c:pt idx="1222">
                  <c:v>3309492.7554512145</c:v>
                </c:pt>
                <c:pt idx="1223">
                  <c:v>3316745.5138443103</c:v>
                </c:pt>
                <c:pt idx="1224">
                  <c:v>3324435.8556051655</c:v>
                </c:pt>
                <c:pt idx="1225">
                  <c:v>3333119.5391653995</c:v>
                </c:pt>
                <c:pt idx="1226">
                  <c:v>3342276.1808275785</c:v>
                </c:pt>
                <c:pt idx="1227">
                  <c:v>3351410.7148424755</c:v>
                </c:pt>
                <c:pt idx="1228">
                  <c:v>3360501.1516262009</c:v>
                </c:pt>
                <c:pt idx="1229">
                  <c:v>3369569.5987433302</c:v>
                </c:pt>
                <c:pt idx="1230">
                  <c:v>3378081.2258851477</c:v>
                </c:pt>
                <c:pt idx="1231">
                  <c:v>3387062.1063642493</c:v>
                </c:pt>
                <c:pt idx="1232">
                  <c:v>3397043.8596508335</c:v>
                </c:pt>
                <c:pt idx="1233">
                  <c:v>3407025.6129374178</c:v>
                </c:pt>
                <c:pt idx="1234">
                  <c:v>3416984.5280689076</c:v>
                </c:pt>
                <c:pt idx="1235">
                  <c:v>3426432.6515337308</c:v>
                </c:pt>
                <c:pt idx="1236">
                  <c:v>3434816.882301888</c:v>
                </c:pt>
                <c:pt idx="1237">
                  <c:v>3441633.0843601651</c:v>
                </c:pt>
                <c:pt idx="1238">
                  <c:v>3446329.0392898885</c:v>
                </c:pt>
                <c:pt idx="1239">
                  <c:v>3449415.3717988594</c:v>
                </c:pt>
                <c:pt idx="1240">
                  <c:v>3451883.0219128514</c:v>
                </c:pt>
                <c:pt idx="1241">
                  <c:v>3454745.6980145816</c:v>
                </c:pt>
                <c:pt idx="1242">
                  <c:v>3457997.6667889217</c:v>
                </c:pt>
                <c:pt idx="1243">
                  <c:v>3461160.8838514215</c:v>
                </c:pt>
                <c:pt idx="1244">
                  <c:v>3464222.250036546</c:v>
                </c:pt>
                <c:pt idx="1245">
                  <c:v>3467678.214548531</c:v>
                </c:pt>
                <c:pt idx="1246">
                  <c:v>3470569.1812111614</c:v>
                </c:pt>
                <c:pt idx="1247">
                  <c:v>3472889.7588083618</c:v>
                </c:pt>
                <c:pt idx="1248">
                  <c:v>3475118.9266657014</c:v>
                </c:pt>
                <c:pt idx="1249">
                  <c:v>3477258.4415912675</c:v>
                </c:pt>
                <c:pt idx="1250">
                  <c:v>3479772.0878756656</c:v>
                </c:pt>
                <c:pt idx="1251">
                  <c:v>3482667.3003688687</c:v>
                </c:pt>
                <c:pt idx="1252">
                  <c:v>3485483.2983460501</c:v>
                </c:pt>
                <c:pt idx="1253">
                  <c:v>3488221.3338167588</c:v>
                </c:pt>
                <c:pt idx="1254">
                  <c:v>3490882.6498582517</c:v>
                </c:pt>
                <c:pt idx="1255">
                  <c:v>3493468.4806154938</c:v>
                </c:pt>
                <c:pt idx="1256">
                  <c:v>3495980.051301159</c:v>
                </c:pt>
                <c:pt idx="1257">
                  <c:v>3498418.5781956292</c:v>
                </c:pt>
                <c:pt idx="1258">
                  <c:v>3500785.2686469946</c:v>
                </c:pt>
                <c:pt idx="1259">
                  <c:v>3503514.1127377208</c:v>
                </c:pt>
                <c:pt idx="1260">
                  <c:v>3507042.4591513304</c:v>
                </c:pt>
                <c:pt idx="1261">
                  <c:v>3511374.3653579983</c:v>
                </c:pt>
                <c:pt idx="1262">
                  <c:v>3517369.3262456749</c:v>
                </c:pt>
                <c:pt idx="1263">
                  <c:v>3525069.4538000179</c:v>
                </c:pt>
                <c:pt idx="1264">
                  <c:v>3534068.4194161394</c:v>
                </c:pt>
                <c:pt idx="1265">
                  <c:v>3543984.3865676154</c:v>
                </c:pt>
                <c:pt idx="1266">
                  <c:v>3553533.899647892</c:v>
                </c:pt>
                <c:pt idx="1267">
                  <c:v>3562693.7463395484</c:v>
                </c:pt>
                <c:pt idx="1268">
                  <c:v>3571029.6416445137</c:v>
                </c:pt>
                <c:pt idx="1269">
                  <c:v>3577636.536949479</c:v>
                </c:pt>
                <c:pt idx="1270">
                  <c:v>3582915.8836411354</c:v>
                </c:pt>
                <c:pt idx="1271">
                  <c:v>3587290.195854729</c:v>
                </c:pt>
                <c:pt idx="1272">
                  <c:v>3591180.6571189524</c:v>
                </c:pt>
                <c:pt idx="1273">
                  <c:v>3595442.5394766289</c:v>
                </c:pt>
                <c:pt idx="1274">
                  <c:v>3600086.3807362341</c:v>
                </c:pt>
                <c:pt idx="1275">
                  <c:v>3605109.2219416047</c:v>
                </c:pt>
                <c:pt idx="1276">
                  <c:v>3611365.1270282408</c:v>
                </c:pt>
                <c:pt idx="1277">
                  <c:v>3618883.6571148769</c:v>
                </c:pt>
                <c:pt idx="1278">
                  <c:v>3626841.6183411512</c:v>
                </c:pt>
                <c:pt idx="1279">
                  <c:v>3635240.1262131883</c:v>
                </c:pt>
                <c:pt idx="1280">
                  <c:v>3644100.0323938709</c:v>
                </c:pt>
                <c:pt idx="1281">
                  <c:v>3652151.2577372692</c:v>
                </c:pt>
                <c:pt idx="1282">
                  <c:v>3659778.3580806674</c:v>
                </c:pt>
                <c:pt idx="1283">
                  <c:v>3667423.6665540831</c:v>
                </c:pt>
                <c:pt idx="1284">
                  <c:v>3674644.3083608323</c:v>
                </c:pt>
                <c:pt idx="1285">
                  <c:v>3681015.616834248</c:v>
                </c:pt>
                <c:pt idx="1286">
                  <c:v>3686506.6247605197</c:v>
                </c:pt>
                <c:pt idx="1287">
                  <c:v>3691544.2948257974</c:v>
                </c:pt>
                <c:pt idx="1288">
                  <c:v>3695695.8249124335</c:v>
                </c:pt>
                <c:pt idx="1289">
                  <c:v>3699374.2430080324</c:v>
                </c:pt>
                <c:pt idx="1290">
                  <c:v>3703417.4772356655</c:v>
                </c:pt>
                <c:pt idx="1291">
                  <c:v>3707420.6263634907</c:v>
                </c:pt>
                <c:pt idx="1292">
                  <c:v>3710545.2719703312</c:v>
                </c:pt>
                <c:pt idx="1293">
                  <c:v>3713199.7468664423</c:v>
                </c:pt>
                <c:pt idx="1294">
                  <c:v>3715797.5836611749</c:v>
                </c:pt>
                <c:pt idx="1295">
                  <c:v>3719148.8097947296</c:v>
                </c:pt>
                <c:pt idx="1296">
                  <c:v>3724075.6405525072</c:v>
                </c:pt>
                <c:pt idx="1297">
                  <c:v>3730598.0677737286</c:v>
                </c:pt>
                <c:pt idx="1298">
                  <c:v>3738345.8985315063</c:v>
                </c:pt>
                <c:pt idx="1299">
                  <c:v>3746938.0453707641</c:v>
                </c:pt>
                <c:pt idx="1300">
                  <c:v>3755587.8978067916</c:v>
                </c:pt>
                <c:pt idx="1301">
                  <c:v>3763869.5837728186</c:v>
                </c:pt>
                <c:pt idx="1302">
                  <c:v>3772188.935827198</c:v>
                </c:pt>
                <c:pt idx="1303">
                  <c:v>3780955.0368591077</c:v>
                </c:pt>
                <c:pt idx="1304">
                  <c:v>3789369.0997898704</c:v>
                </c:pt>
                <c:pt idx="1305">
                  <c:v>3796979.9487676788</c:v>
                </c:pt>
                <c:pt idx="1306">
                  <c:v>3804197.1151796128</c:v>
                </c:pt>
                <c:pt idx="1307">
                  <c:v>3811002.6149248802</c:v>
                </c:pt>
                <c:pt idx="1308">
                  <c:v>3817396.4480034811</c:v>
                </c:pt>
                <c:pt idx="1309">
                  <c:v>3823773.9219812895</c:v>
                </c:pt>
                <c:pt idx="1310">
                  <c:v>3830151.3959590974</c:v>
                </c:pt>
                <c:pt idx="1311">
                  <c:v>3836101.9588898602</c:v>
                </c:pt>
                <c:pt idx="1312">
                  <c:v>3841626.7254526378</c:v>
                </c:pt>
                <c:pt idx="1313">
                  <c:v>3846303.2431512144</c:v>
                </c:pt>
                <c:pt idx="1314">
                  <c:v>3850937.7466126136</c:v>
                </c:pt>
                <c:pt idx="1315">
                  <c:v>3855544.3961395235</c:v>
                </c:pt>
                <c:pt idx="1316">
                  <c:v>3858490.9972730782</c:v>
                </c:pt>
                <c:pt idx="1317">
                  <c:v>3860966.9595561209</c:v>
                </c:pt>
                <c:pt idx="1318">
                  <c:v>3864197.9426779873</c:v>
                </c:pt>
                <c:pt idx="1319">
                  <c:v>3869763.9342756374</c:v>
                </c:pt>
                <c:pt idx="1320">
                  <c:v>3878943.1108461884</c:v>
                </c:pt>
                <c:pt idx="1321">
                  <c:v>3891028.1783115692</c:v>
                </c:pt>
                <c:pt idx="1322">
                  <c:v>3906169.3640809297</c:v>
                </c:pt>
                <c:pt idx="1323">
                  <c:v>3924533.6293554236</c:v>
                </c:pt>
                <c:pt idx="1324">
                  <c:v>3944678.4094420602</c:v>
                </c:pt>
                <c:pt idx="1325">
                  <c:v>3963195.5535820602</c:v>
                </c:pt>
                <c:pt idx="1326">
                  <c:v>3977717.3986414471</c:v>
                </c:pt>
                <c:pt idx="1327">
                  <c:v>3988435.5236207885</c:v>
                </c:pt>
                <c:pt idx="1328">
                  <c:v>3997004.494172351</c:v>
                </c:pt>
                <c:pt idx="1329">
                  <c:v>4004695.9647239135</c:v>
                </c:pt>
                <c:pt idx="1330">
                  <c:v>4012387.435275476</c:v>
                </c:pt>
                <c:pt idx="1331">
                  <c:v>4020078.9058270385</c:v>
                </c:pt>
                <c:pt idx="1332">
                  <c:v>4027331.626378601</c:v>
                </c:pt>
                <c:pt idx="1333">
                  <c:v>4033251.7407500162</c:v>
                </c:pt>
                <c:pt idx="1334">
                  <c:v>4038249.8204773529</c:v>
                </c:pt>
                <c:pt idx="1335">
                  <c:v>4043202.5822034064</c:v>
                </c:pt>
                <c:pt idx="1336">
                  <c:v>4048976.991454435</c:v>
                </c:pt>
                <c:pt idx="1337">
                  <c:v>4055600.9605451613</c:v>
                </c:pt>
                <c:pt idx="1338">
                  <c:v>4062640.1058501266</c:v>
                </c:pt>
                <c:pt idx="1339">
                  <c:v>4070111.5011550919</c:v>
                </c:pt>
                <c:pt idx="1340">
                  <c:v>4078015.1464600572</c:v>
                </c:pt>
                <c:pt idx="1341">
                  <c:v>4086370.28221745</c:v>
                </c:pt>
                <c:pt idx="1342">
                  <c:v>4096044.6914684786</c:v>
                </c:pt>
                <c:pt idx="1343">
                  <c:v>4107109.525933201</c:v>
                </c:pt>
                <c:pt idx="1344">
                  <c:v>4118265.3175792093</c:v>
                </c:pt>
                <c:pt idx="1345">
                  <c:v>4129072.7676873677</c:v>
                </c:pt>
                <c:pt idx="1346">
                  <c:v>4138623.1890748041</c:v>
                </c:pt>
                <c:pt idx="1347">
                  <c:v>4146868.5015725819</c:v>
                </c:pt>
                <c:pt idx="1348">
                  <c:v>4153787.8140703598</c:v>
                </c:pt>
                <c:pt idx="1349">
                  <c:v>4157585.4613836482</c:v>
                </c:pt>
                <c:pt idx="1350">
                  <c:v>4157353.2137176367</c:v>
                </c:pt>
                <c:pt idx="1351">
                  <c:v>4154009.2270759596</c:v>
                </c:pt>
                <c:pt idx="1352">
                  <c:v>4149334.2350022313</c:v>
                </c:pt>
                <c:pt idx="1353">
                  <c:v>4144212.0757844537</c:v>
                </c:pt>
                <c:pt idx="1354">
                  <c:v>4138663.6778388331</c:v>
                </c:pt>
                <c:pt idx="1355">
                  <c:v>4132312.5474316454</c:v>
                </c:pt>
                <c:pt idx="1356">
                  <c:v>4124422.2971456903</c:v>
                </c:pt>
                <c:pt idx="1357">
                  <c:v>4115468.4092278779</c:v>
                </c:pt>
                <c:pt idx="1358">
                  <c:v>4105900.6751943375</c:v>
                </c:pt>
                <c:pt idx="1359">
                  <c:v>4095424.9381466056</c:v>
                </c:pt>
                <c:pt idx="1360">
                  <c:v>4084836.7531831553</c:v>
                </c:pt>
                <c:pt idx="1361">
                  <c:v>4077499.5505595338</c:v>
                </c:pt>
                <c:pt idx="1362">
                  <c:v>4076127.8520090696</c:v>
                </c:pt>
                <c:pt idx="1363">
                  <c:v>4081223.817696108</c:v>
                </c:pt>
                <c:pt idx="1364">
                  <c:v>4092289.9362292457</c:v>
                </c:pt>
                <c:pt idx="1365">
                  <c:v>4104354.9236685862</c:v>
                </c:pt>
                <c:pt idx="1366">
                  <c:v>4112210.946919187</c:v>
                </c:pt>
                <c:pt idx="1367">
                  <c:v>4114650.9344539568</c:v>
                </c:pt>
                <c:pt idx="1368">
                  <c:v>4110311.4302385198</c:v>
                </c:pt>
                <c:pt idx="1369">
                  <c:v>4103409.3475162974</c:v>
                </c:pt>
                <c:pt idx="1370">
                  <c:v>4100727.4032139927</c:v>
                </c:pt>
                <c:pt idx="1371">
                  <c:v>4103054.5721680191</c:v>
                </c:pt>
                <c:pt idx="1372">
                  <c:v>4107260.2411220456</c:v>
                </c:pt>
                <c:pt idx="1373">
                  <c:v>4109900.4934094055</c:v>
                </c:pt>
                <c:pt idx="1374">
                  <c:v>4109081.0533208163</c:v>
                </c:pt>
                <c:pt idx="1375">
                  <c:v>4103967.1512541738</c:v>
                </c:pt>
                <c:pt idx="1376">
                  <c:v>4091888.5660666693</c:v>
                </c:pt>
                <c:pt idx="1377">
                  <c:v>4071104.0671872147</c:v>
                </c:pt>
                <c:pt idx="1378">
                  <c:v>4047891.7239935747</c:v>
                </c:pt>
                <c:pt idx="1379">
                  <c:v>4027257.389806665</c:v>
                </c:pt>
                <c:pt idx="1380">
                  <c:v>4009247.7614067229</c:v>
                </c:pt>
                <c:pt idx="1381">
                  <c:v>3998713.3790333071</c:v>
                </c:pt>
                <c:pt idx="1382">
                  <c:v>3999767.7975258809</c:v>
                </c:pt>
                <c:pt idx="1383">
                  <c:v>4010286.1142356005</c:v>
                </c:pt>
                <c:pt idx="1384">
                  <c:v>4023395.0168044693</c:v>
                </c:pt>
                <c:pt idx="1385">
                  <c:v>4032804.2723972574</c:v>
                </c:pt>
                <c:pt idx="1386">
                  <c:v>4038946.1300323587</c:v>
                </c:pt>
                <c:pt idx="1387">
                  <c:v>4046681.6012383667</c:v>
                </c:pt>
                <c:pt idx="1388">
                  <c:v>4059520.1914253817</c:v>
                </c:pt>
                <c:pt idx="1389">
                  <c:v>4078507.8769103154</c:v>
                </c:pt>
                <c:pt idx="1390">
                  <c:v>4100907.9821609445</c:v>
                </c:pt>
                <c:pt idx="1391">
                  <c:v>4121407.4192548348</c:v>
                </c:pt>
                <c:pt idx="1392">
                  <c:v>4136774.0347926123</c:v>
                </c:pt>
                <c:pt idx="1393">
                  <c:v>4146754.8246051078</c:v>
                </c:pt>
                <c:pt idx="1394">
                  <c:v>4152410.065963428</c:v>
                </c:pt>
                <c:pt idx="1395">
                  <c:v>4155686.3073217482</c:v>
                </c:pt>
                <c:pt idx="1396">
                  <c:v>4157164.5994609292</c:v>
                </c:pt>
                <c:pt idx="1397">
                  <c:v>4156551.0438375608</c:v>
                </c:pt>
                <c:pt idx="1398">
                  <c:v>4154471.4530612542</c:v>
                </c:pt>
                <c:pt idx="1399">
                  <c:v>4150982.2270178082</c:v>
                </c:pt>
                <c:pt idx="1400">
                  <c:v>4146163.3457454601</c:v>
                </c:pt>
                <c:pt idx="1401">
                  <c:v>4140644.6277859695</c:v>
                </c:pt>
                <c:pt idx="1402">
                  <c:v>4133722.89205781</c:v>
                </c:pt>
                <c:pt idx="1403">
                  <c:v>4122896.7872854127</c:v>
                </c:pt>
                <c:pt idx="1404">
                  <c:v>4105780.9006623817</c:v>
                </c:pt>
                <c:pt idx="1405">
                  <c:v>4086974.3547674832</c:v>
                </c:pt>
                <c:pt idx="1406">
                  <c:v>4073694.465085261</c:v>
                </c:pt>
                <c:pt idx="1407">
                  <c:v>4068783.603595539</c:v>
                </c:pt>
                <c:pt idx="1408">
                  <c:v>4069818.5532567976</c:v>
                </c:pt>
                <c:pt idx="1409">
                  <c:v>4072203.8467493714</c:v>
                </c:pt>
                <c:pt idx="1410">
                  <c:v>4073863.9005620684</c:v>
                </c:pt>
                <c:pt idx="1411">
                  <c:v>4074774.797715982</c:v>
                </c:pt>
                <c:pt idx="1412">
                  <c:v>4075232.292712796</c:v>
                </c:pt>
                <c:pt idx="1413">
                  <c:v>4076257.5748678786</c:v>
                </c:pt>
                <c:pt idx="1414">
                  <c:v>4079900.6852347204</c:v>
                </c:pt>
                <c:pt idx="1415">
                  <c:v>4088026.0730610052</c:v>
                </c:pt>
                <c:pt idx="1416">
                  <c:v>4100898.4534099349</c:v>
                </c:pt>
                <c:pt idx="1417">
                  <c:v>4116680.2567852126</c:v>
                </c:pt>
                <c:pt idx="1418">
                  <c:v>4131668.4038429903</c:v>
                </c:pt>
                <c:pt idx="1419">
                  <c:v>4141485.05994788</c:v>
                </c:pt>
                <c:pt idx="1420">
                  <c:v>4144058.8455923288</c:v>
                </c:pt>
                <c:pt idx="1421">
                  <c:v>4139032.210030552</c:v>
                </c:pt>
                <c:pt idx="1422">
                  <c:v>4129706.6757956967</c:v>
                </c:pt>
                <c:pt idx="1423">
                  <c:v>4124117.2150310818</c:v>
                </c:pt>
                <c:pt idx="1424">
                  <c:v>4124800.7673191112</c:v>
                </c:pt>
                <c:pt idx="1425">
                  <c:v>4130555.4773762189</c:v>
                </c:pt>
                <c:pt idx="1426">
                  <c:v>4142325.2133269957</c:v>
                </c:pt>
                <c:pt idx="1427">
                  <c:v>4156482.2867569961</c:v>
                </c:pt>
                <c:pt idx="1428">
                  <c:v>4165857.1501339651</c:v>
                </c:pt>
                <c:pt idx="1429">
                  <c:v>4168730.2522855652</c:v>
                </c:pt>
                <c:pt idx="1430">
                  <c:v>4165874.2106806929</c:v>
                </c:pt>
                <c:pt idx="1431">
                  <c:v>4156801.028040777</c:v>
                </c:pt>
                <c:pt idx="1432">
                  <c:v>4141513.3013432422</c:v>
                </c:pt>
                <c:pt idx="1433">
                  <c:v>4125309.9878654005</c:v>
                </c:pt>
                <c:pt idx="1434">
                  <c:v>4111655.1127122627</c:v>
                </c:pt>
                <c:pt idx="1435">
                  <c:v>4105040.6890796456</c:v>
                </c:pt>
                <c:pt idx="1436">
                  <c:v>4105107.5590126608</c:v>
                </c:pt>
                <c:pt idx="1437">
                  <c:v>4108274.2321118708</c:v>
                </c:pt>
                <c:pt idx="1438">
                  <c:v>4112017.1296698251</c:v>
                </c:pt>
                <c:pt idx="1439">
                  <c:v>4114376.391885926</c:v>
                </c:pt>
                <c:pt idx="1440">
                  <c:v>4114831.7164085968</c:v>
                </c:pt>
                <c:pt idx="1441">
                  <c:v>4113065.7110563759</c:v>
                </c:pt>
                <c:pt idx="1442">
                  <c:v>4110801.2787804399</c:v>
                </c:pt>
                <c:pt idx="1443">
                  <c:v>4110167.6991507481</c:v>
                </c:pt>
                <c:pt idx="1444">
                  <c:v>4111103.1550632482</c:v>
                </c:pt>
                <c:pt idx="1445">
                  <c:v>4112551.2004335565</c:v>
                </c:pt>
                <c:pt idx="1446">
                  <c:v>4113114.1348783281</c:v>
                </c:pt>
                <c:pt idx="1447">
                  <c:v>4110650.4092471823</c:v>
                </c:pt>
                <c:pt idx="1448">
                  <c:v>4104919.7209233977</c:v>
                </c:pt>
                <c:pt idx="1449">
                  <c:v>4099841.8017485151</c:v>
                </c:pt>
                <c:pt idx="1450">
                  <c:v>4097903.5114277294</c:v>
                </c:pt>
                <c:pt idx="1451">
                  <c:v>4097664.2073774515</c:v>
                </c:pt>
                <c:pt idx="1452">
                  <c:v>4097664.2073774515</c:v>
                </c:pt>
                <c:pt idx="1453">
                  <c:v>4097664.2073774515</c:v>
                </c:pt>
                <c:pt idx="1454">
                  <c:v>4097664.2073774515</c:v>
                </c:pt>
                <c:pt idx="1455">
                  <c:v>4097664.2073774515</c:v>
                </c:pt>
                <c:pt idx="1456">
                  <c:v>4097664.2073774515</c:v>
                </c:pt>
                <c:pt idx="1457">
                  <c:v>4097664.2073774515</c:v>
                </c:pt>
                <c:pt idx="1458">
                  <c:v>4097664.2073774515</c:v>
                </c:pt>
                <c:pt idx="1459">
                  <c:v>4097664.2073774515</c:v>
                </c:pt>
                <c:pt idx="1460">
                  <c:v>4097664.2073774515</c:v>
                </c:pt>
                <c:pt idx="1461">
                  <c:v>4097664.2073774515</c:v>
                </c:pt>
                <c:pt idx="1462">
                  <c:v>4097664.2073774515</c:v>
                </c:pt>
                <c:pt idx="1463">
                  <c:v>4097664.2073774515</c:v>
                </c:pt>
                <c:pt idx="1464">
                  <c:v>4097664.2073774515</c:v>
                </c:pt>
                <c:pt idx="1465">
                  <c:v>4097664.2073774515</c:v>
                </c:pt>
                <c:pt idx="1466">
                  <c:v>4097664.2073774515</c:v>
                </c:pt>
                <c:pt idx="1467">
                  <c:v>4097664.2073774515</c:v>
                </c:pt>
                <c:pt idx="1468">
                  <c:v>4097664.2073774515</c:v>
                </c:pt>
                <c:pt idx="1469">
                  <c:v>4097664.2073774515</c:v>
                </c:pt>
                <c:pt idx="1470">
                  <c:v>4097664.2073774515</c:v>
                </c:pt>
                <c:pt idx="1471">
                  <c:v>4097664.2073774515</c:v>
                </c:pt>
                <c:pt idx="1472">
                  <c:v>4097664.2073774515</c:v>
                </c:pt>
                <c:pt idx="1473">
                  <c:v>4097664.2073774515</c:v>
                </c:pt>
                <c:pt idx="1474">
                  <c:v>4097664.2073774515</c:v>
                </c:pt>
                <c:pt idx="1475">
                  <c:v>4097664.2073774515</c:v>
                </c:pt>
                <c:pt idx="1476">
                  <c:v>4097664.2073774515</c:v>
                </c:pt>
                <c:pt idx="1477">
                  <c:v>4097664.2073774515</c:v>
                </c:pt>
                <c:pt idx="1478">
                  <c:v>4097664.2073774515</c:v>
                </c:pt>
                <c:pt idx="1479">
                  <c:v>4098298.0348389344</c:v>
                </c:pt>
                <c:pt idx="1480">
                  <c:v>4099494.6300907964</c:v>
                </c:pt>
                <c:pt idx="1481">
                  <c:v>4101004.0696748197</c:v>
                </c:pt>
                <c:pt idx="1482">
                  <c:v>4102641.3460617266</c:v>
                </c:pt>
                <c:pt idx="1483">
                  <c:v>4104350.123908774</c:v>
                </c:pt>
                <c:pt idx="1484">
                  <c:v>4106170.8050435064</c:v>
                </c:pt>
                <c:pt idx="1485">
                  <c:v>4108310.5509353955</c:v>
                </c:pt>
                <c:pt idx="1486">
                  <c:v>4111202.9497760944</c:v>
                </c:pt>
                <c:pt idx="1487">
                  <c:v>4115220.597499059</c:v>
                </c:pt>
                <c:pt idx="1488">
                  <c:v>4120796.2327794284</c:v>
                </c:pt>
                <c:pt idx="1489">
                  <c:v>4128376.7694003657</c:v>
                </c:pt>
                <c:pt idx="1490">
                  <c:v>4138244.2681268542</c:v>
                </c:pt>
                <c:pt idx="1491">
                  <c:v>4150405.6752819368</c:v>
                </c:pt>
                <c:pt idx="1492">
                  <c:v>4164343.6111148451</c:v>
                </c:pt>
                <c:pt idx="1493">
                  <c:v>4179242.5042131525</c:v>
                </c:pt>
                <c:pt idx="1494">
                  <c:v>4194674.2113415161</c:v>
                </c:pt>
                <c:pt idx="1495">
                  <c:v>4209909.9376200363</c:v>
                </c:pt>
                <c:pt idx="1496">
                  <c:v>4224584.6894192202</c:v>
                </c:pt>
                <c:pt idx="1497">
                  <c:v>4238407.3090654761</c:v>
                </c:pt>
                <c:pt idx="1498">
                  <c:v>4250829.2693478586</c:v>
                </c:pt>
                <c:pt idx="1499">
                  <c:v>4261584.300530347</c:v>
                </c:pt>
                <c:pt idx="1500">
                  <c:v>4270454.4673290793</c:v>
                </c:pt>
                <c:pt idx="1501">
                  <c:v>4278382.4463525554</c:v>
                </c:pt>
                <c:pt idx="1502">
                  <c:v>4285899.3453091094</c:v>
                </c:pt>
                <c:pt idx="1503">
                  <c:v>4293240.1921150181</c:v>
                </c:pt>
                <c:pt idx="1504">
                  <c:v>4300705.8800156778</c:v>
                </c:pt>
                <c:pt idx="1505">
                  <c:v>4307694.4352531778</c:v>
                </c:pt>
                <c:pt idx="1506">
                  <c:v>4314472.8686540257</c:v>
                </c:pt>
                <c:pt idx="1507">
                  <c:v>4321632.1603222676</c:v>
                </c:pt>
                <c:pt idx="1508">
                  <c:v>4329497.3162602205</c:v>
                </c:pt>
                <c:pt idx="1509">
                  <c:v>4338406.7634044448</c:v>
                </c:pt>
                <c:pt idx="1510">
                  <c:v>4349357.906092233</c:v>
                </c:pt>
                <c:pt idx="1511">
                  <c:v>4363153.5827541472</c:v>
                </c:pt>
                <c:pt idx="1512">
                  <c:v>4380042.5508703496</c:v>
                </c:pt>
                <c:pt idx="1513">
                  <c:v>4399993.3364256565</c:v>
                </c:pt>
                <c:pt idx="1514">
                  <c:v>4421899.9846197013</c:v>
                </c:pt>
                <c:pt idx="1515">
                  <c:v>4443675.1566330409</c:v>
                </c:pt>
                <c:pt idx="1516">
                  <c:v>4462894.8315032367</c:v>
                </c:pt>
                <c:pt idx="1517">
                  <c:v>4479186.748229892</c:v>
                </c:pt>
                <c:pt idx="1518">
                  <c:v>4493113.7797568189</c:v>
                </c:pt>
                <c:pt idx="1519">
                  <c:v>4505284.7759313295</c:v>
                </c:pt>
                <c:pt idx="1520">
                  <c:v>4516034.3656721385</c:v>
                </c:pt>
                <c:pt idx="1521">
                  <c:v>4525273.4852649514</c:v>
                </c:pt>
                <c:pt idx="1522">
                  <c:v>4532565.9475479936</c:v>
                </c:pt>
                <c:pt idx="1523">
                  <c:v>4537035.1816800414</c:v>
                </c:pt>
                <c:pt idx="1524">
                  <c:v>4537463.6421416048</c:v>
                </c:pt>
                <c:pt idx="1525">
                  <c:v>4532700.1863486161</c:v>
                </c:pt>
                <c:pt idx="1526">
                  <c:v>4523711.0515488936</c:v>
                </c:pt>
                <c:pt idx="1527">
                  <c:v>4512255.1569931284</c:v>
                </c:pt>
                <c:pt idx="1528">
                  <c:v>4501052.441330743</c:v>
                </c:pt>
                <c:pt idx="1529">
                  <c:v>4492175.6724352697</c:v>
                </c:pt>
                <c:pt idx="1530">
                  <c:v>4486483.4303400395</c:v>
                </c:pt>
                <c:pt idx="1531">
                  <c:v>4484471.6127425442</c:v>
                </c:pt>
                <c:pt idx="1532">
                  <c:v>4486034.6641920796</c:v>
                </c:pt>
                <c:pt idx="1533">
                  <c:v>4491157.5814698571</c:v>
                </c:pt>
                <c:pt idx="1534">
                  <c:v>4500260.7000029953</c:v>
                </c:pt>
                <c:pt idx="1535">
                  <c:v>4514222.2425440354</c:v>
                </c:pt>
                <c:pt idx="1536">
                  <c:v>4533483.4412535829</c:v>
                </c:pt>
                <c:pt idx="1537">
                  <c:v>4557169.173135723</c:v>
                </c:pt>
                <c:pt idx="1538">
                  <c:v>4585006.760603223</c:v>
                </c:pt>
                <c:pt idx="1539">
                  <c:v>4616306.9377432335</c:v>
                </c:pt>
                <c:pt idx="1540">
                  <c:v>4650516.415179261</c:v>
                </c:pt>
                <c:pt idx="1541">
                  <c:v>4687039.0569860097</c:v>
                </c:pt>
                <c:pt idx="1542">
                  <c:v>4723680.3363117957</c:v>
                </c:pt>
                <c:pt idx="1543">
                  <c:v>4757873.73341187</c:v>
                </c:pt>
                <c:pt idx="1544">
                  <c:v>4786232.2276757369</c:v>
                </c:pt>
                <c:pt idx="1545">
                  <c:v>4808051.7482380504</c:v>
                </c:pt>
                <c:pt idx="1546">
                  <c:v>4825352.4653005507</c:v>
                </c:pt>
                <c:pt idx="1547">
                  <c:v>4839891.6840748908</c:v>
                </c:pt>
                <c:pt idx="1548">
                  <c:v>4854047.736092438</c:v>
                </c:pt>
                <c:pt idx="1549">
                  <c:v>4868834.7391809579</c:v>
                </c:pt>
                <c:pt idx="1550">
                  <c:v>4884757.3892949494</c:v>
                </c:pt>
                <c:pt idx="1551">
                  <c:v>4901888.0442902232</c:v>
                </c:pt>
                <c:pt idx="1552">
                  <c:v>4919737.8325532796</c:v>
                </c:pt>
                <c:pt idx="1553">
                  <c:v>4937837.9485257445</c:v>
                </c:pt>
                <c:pt idx="1554">
                  <c:v>4956159.1456428738</c:v>
                </c:pt>
                <c:pt idx="1555">
                  <c:v>4975772.112403729</c:v>
                </c:pt>
                <c:pt idx="1556">
                  <c:v>4997254.5048068883</c:v>
                </c:pt>
                <c:pt idx="1557">
                  <c:v>5020713.0646633618</c:v>
                </c:pt>
                <c:pt idx="1558">
                  <c:v>5046763.3997367732</c:v>
                </c:pt>
                <c:pt idx="1559">
                  <c:v>5075591.035781228</c:v>
                </c:pt>
                <c:pt idx="1560">
                  <c:v>5105658.2373409504</c:v>
                </c:pt>
                <c:pt idx="1561">
                  <c:v>5136431.9692307552</c:v>
                </c:pt>
                <c:pt idx="1562">
                  <c:v>5167923.1989815058</c:v>
                </c:pt>
                <c:pt idx="1563">
                  <c:v>5200721.5635067839</c:v>
                </c:pt>
                <c:pt idx="1564">
                  <c:v>5234903.4113573711</c:v>
                </c:pt>
                <c:pt idx="1565">
                  <c:v>5269903.2094501043</c:v>
                </c:pt>
                <c:pt idx="1566">
                  <c:v>5306340.2528700996</c:v>
                </c:pt>
                <c:pt idx="1567">
                  <c:v>5343065.7617739234</c:v>
                </c:pt>
                <c:pt idx="1568">
                  <c:v>5378725.6187769268</c:v>
                </c:pt>
                <c:pt idx="1569">
                  <c:v>5413864.3246784909</c:v>
                </c:pt>
                <c:pt idx="1570">
                  <c:v>5448411.7362079006</c:v>
                </c:pt>
                <c:pt idx="1571">
                  <c:v>5482299.0336555187</c:v>
                </c:pt>
                <c:pt idx="1572">
                  <c:v>5515458.8221881315</c:v>
                </c:pt>
                <c:pt idx="1573">
                  <c:v>5546505.741228166</c:v>
                </c:pt>
                <c:pt idx="1574">
                  <c:v>5574601.3754776092</c:v>
                </c:pt>
                <c:pt idx="1575">
                  <c:v>5600290.4035019716</c:v>
                </c:pt>
                <c:pt idx="1576">
                  <c:v>5622799.4346566936</c:v>
                </c:pt>
                <c:pt idx="1577">
                  <c:v>5641997.5526053505</c:v>
                </c:pt>
                <c:pt idx="1578">
                  <c:v>5658481.0837600725</c:v>
                </c:pt>
                <c:pt idx="1579">
                  <c:v>5673525.911042924</c:v>
                </c:pt>
                <c:pt idx="1580">
                  <c:v>5687138.9933503894</c:v>
                </c:pt>
                <c:pt idx="1581">
                  <c:v>5699929.5591029413</c:v>
                </c:pt>
                <c:pt idx="1582">
                  <c:v>5711934.6486977898</c:v>
                </c:pt>
                <c:pt idx="1583">
                  <c:v>5721783.9754968137</c:v>
                </c:pt>
                <c:pt idx="1584">
                  <c:v>5730126.6770152496</c:v>
                </c:pt>
                <c:pt idx="1585">
                  <c:v>5736954.8032374717</c:v>
                </c:pt>
                <c:pt idx="1586">
                  <c:v>5742264.8274209052</c:v>
                </c:pt>
                <c:pt idx="1587">
                  <c:v>5746697.4852708913</c:v>
                </c:pt>
                <c:pt idx="1588">
                  <c:v>5751537.0772672715</c:v>
                </c:pt>
                <c:pt idx="1589">
                  <c:v>5758059.5639772499</c:v>
                </c:pt>
                <c:pt idx="1590">
                  <c:v>5766290.522388339</c:v>
                </c:pt>
                <c:pt idx="1591">
                  <c:v>5776236.3734072493</c:v>
                </c:pt>
                <c:pt idx="1592">
                  <c:v>5787315.6036793357</c:v>
                </c:pt>
                <c:pt idx="1593">
                  <c:v>5799520.3041285947</c:v>
                </c:pt>
                <c:pt idx="1594">
                  <c:v>5812901.7312692087</c:v>
                </c:pt>
                <c:pt idx="1595">
                  <c:v>5824992.2401730325</c:v>
                </c:pt>
                <c:pt idx="1596">
                  <c:v>5835741.8931622077</c:v>
                </c:pt>
                <c:pt idx="1597">
                  <c:v>5844548.5648875833</c:v>
                </c:pt>
                <c:pt idx="1598">
                  <c:v>5850747.784038174</c:v>
                </c:pt>
                <c:pt idx="1599">
                  <c:v>5855558.6261737999</c:v>
                </c:pt>
                <c:pt idx="1600">
                  <c:v>5858981.4214409925</c:v>
                </c:pt>
                <c:pt idx="1601">
                  <c:v>5861614.0830787309</c:v>
                </c:pt>
                <c:pt idx="1602">
                  <c:v>5865235.097595985</c:v>
                </c:pt>
                <c:pt idx="1603">
                  <c:v>5871034.5269139577</c:v>
                </c:pt>
                <c:pt idx="1604">
                  <c:v>5878446.8890611064</c:v>
                </c:pt>
                <c:pt idx="1605">
                  <c:v>5888055.8094001589</c:v>
                </c:pt>
                <c:pt idx="1606">
                  <c:v>5899344.4618830392</c:v>
                </c:pt>
                <c:pt idx="1607">
                  <c:v>5911731.272508977</c:v>
                </c:pt>
                <c:pt idx="1608">
                  <c:v>5925268.5831349147</c:v>
                </c:pt>
                <c:pt idx="1609">
                  <c:v>5939956.3937608525</c:v>
                </c:pt>
                <c:pt idx="1610">
                  <c:v>5955279.3795770667</c:v>
                </c:pt>
                <c:pt idx="1611">
                  <c:v>5971209.2689674534</c:v>
                </c:pt>
                <c:pt idx="1612">
                  <c:v>5988966.6334927315</c:v>
                </c:pt>
                <c:pt idx="1613">
                  <c:v>6008595.7500372585</c:v>
                </c:pt>
                <c:pt idx="1614">
                  <c:v>6030182.3253567042</c:v>
                </c:pt>
                <c:pt idx="1615">
                  <c:v>6053785.4232072914</c:v>
                </c:pt>
                <c:pt idx="1616">
                  <c:v>6080102.5087140724</c:v>
                </c:pt>
                <c:pt idx="1617">
                  <c:v>6108664.0539812651</c:v>
                </c:pt>
                <c:pt idx="1618">
                  <c:v>6138951.1283542858</c:v>
                </c:pt>
                <c:pt idx="1619">
                  <c:v>6169206.1106772479</c:v>
                </c:pt>
                <c:pt idx="1620">
                  <c:v>6198097.9361265069</c:v>
                </c:pt>
                <c:pt idx="1621">
                  <c:v>6225554.4241090594</c:v>
                </c:pt>
                <c:pt idx="1622">
                  <c:v>6250838.2004891951</c:v>
                </c:pt>
                <c:pt idx="1623">
                  <c:v>6272578.5800008038</c:v>
                </c:pt>
                <c:pt idx="1624">
                  <c:v>6289968.9205269804</c:v>
                </c:pt>
                <c:pt idx="1625">
                  <c:v>6303536.1106036231</c:v>
                </c:pt>
                <c:pt idx="1626">
                  <c:v>6311317.4306469345</c:v>
                </c:pt>
                <c:pt idx="1627">
                  <c:v>6312608.0584869348</c:v>
                </c:pt>
                <c:pt idx="1628">
                  <c:v>6308700.2113125147</c:v>
                </c:pt>
                <c:pt idx="1629">
                  <c:v>6301507.1003133375</c:v>
                </c:pt>
                <c:pt idx="1630">
                  <c:v>6294115.7961010672</c:v>
                </c:pt>
                <c:pt idx="1631">
                  <c:v>6290071.645936219</c:v>
                </c:pt>
                <c:pt idx="1632">
                  <c:v>6291085.8813086022</c:v>
                </c:pt>
                <c:pt idx="1633">
                  <c:v>6297698.4202357288</c:v>
                </c:pt>
                <c:pt idx="1634">
                  <c:v>6308830.573822163</c:v>
                </c:pt>
                <c:pt idx="1635">
                  <c:v>6321654.4226313233</c:v>
                </c:pt>
                <c:pt idx="1636">
                  <c:v>6334478.2714404836</c:v>
                </c:pt>
                <c:pt idx="1637">
                  <c:v>6345558.6091827061</c:v>
                </c:pt>
                <c:pt idx="1638">
                  <c:v>6354850.425572589</c:v>
                </c:pt>
                <c:pt idx="1639">
                  <c:v>6362909.7395952772</c:v>
                </c:pt>
                <c:pt idx="1640">
                  <c:v>6370855.3388877772</c:v>
                </c:pt>
                <c:pt idx="1641">
                  <c:v>6380400.7437536204</c:v>
                </c:pt>
                <c:pt idx="1642">
                  <c:v>6392709.3096155301</c:v>
                </c:pt>
                <c:pt idx="1643">
                  <c:v>6408984.1484964183</c:v>
                </c:pt>
                <c:pt idx="1644">
                  <c:v>6428805.2477889182</c:v>
                </c:pt>
                <c:pt idx="1645">
                  <c:v>6451711.9344041059</c:v>
                </c:pt>
                <c:pt idx="1646">
                  <c:v>6477289.8483312326</c:v>
                </c:pt>
                <c:pt idx="1647">
                  <c:v>6505048.2982090926</c:v>
                </c:pt>
                <c:pt idx="1648">
                  <c:v>6535116.1877263468</c:v>
                </c:pt>
                <c:pt idx="1649">
                  <c:v>6566398.9404523447</c:v>
                </c:pt>
                <c:pt idx="1650">
                  <c:v>6598317.7556989118</c:v>
                </c:pt>
                <c:pt idx="1651">
                  <c:v>6629660.7379177259</c:v>
                </c:pt>
                <c:pt idx="1652">
                  <c:v>6659700.0400583399</c:v>
                </c:pt>
                <c:pt idx="1653">
                  <c:v>6688983.1857809797</c:v>
                </c:pt>
                <c:pt idx="1654">
                  <c:v>6716820.6509542307</c:v>
                </c:pt>
                <c:pt idx="1655">
                  <c:v>6743734.6901891278</c:v>
                </c:pt>
                <c:pt idx="1656">
                  <c:v>6770985.0613869056</c:v>
                </c:pt>
                <c:pt idx="1657">
                  <c:v>6798574.8769549718</c:v>
                </c:pt>
                <c:pt idx="1658">
                  <c:v>6826507.2704735724</c:v>
                </c:pt>
                <c:pt idx="1659">
                  <c:v>6854785.3966957945</c:v>
                </c:pt>
                <c:pt idx="1660">
                  <c:v>6883412.4315475645</c:v>
                </c:pt>
                <c:pt idx="1661">
                  <c:v>6911732.9054609798</c:v>
                </c:pt>
                <c:pt idx="1662">
                  <c:v>6940360.319484747</c:v>
                </c:pt>
                <c:pt idx="1663">
                  <c:v>6969341.5575310979</c:v>
                </c:pt>
                <c:pt idx="1664">
                  <c:v>6997293.896760935</c:v>
                </c:pt>
                <c:pt idx="1665">
                  <c:v>7024835.5568924267</c:v>
                </c:pt>
                <c:pt idx="1666">
                  <c:v>7051284.8065540455</c:v>
                </c:pt>
                <c:pt idx="1667">
                  <c:v>7076546.760292205</c:v>
                </c:pt>
                <c:pt idx="1668">
                  <c:v>7101294.9978175536</c:v>
                </c:pt>
                <c:pt idx="1669">
                  <c:v>7125484.8901063381</c:v>
                </c:pt>
                <c:pt idx="1670">
                  <c:v>7149113.6564760497</c:v>
                </c:pt>
                <c:pt idx="1671">
                  <c:v>7171452.4612941397</c:v>
                </c:pt>
                <c:pt idx="1672">
                  <c:v>7193144.7388454732</c:v>
                </c:pt>
                <c:pt idx="1673">
                  <c:v>7214876.2915245574</c:v>
                </c:pt>
                <c:pt idx="1674">
                  <c:v>7235959.7967672525</c:v>
                </c:pt>
                <c:pt idx="1675">
                  <c:v>7256355.9270099476</c:v>
                </c:pt>
                <c:pt idx="1676">
                  <c:v>7276064.6822526427</c:v>
                </c:pt>
                <c:pt idx="1677">
                  <c:v>7294362.06826506</c:v>
                </c:pt>
                <c:pt idx="1678">
                  <c:v>7311214.87308315</c:v>
                </c:pt>
                <c:pt idx="1679">
                  <c:v>7327277.5736550204</c:v>
                </c:pt>
                <c:pt idx="1680">
                  <c:v>7343236.3900425201</c:v>
                </c:pt>
                <c:pt idx="1681">
                  <c:v>7360453.5411909623</c:v>
                </c:pt>
                <c:pt idx="1682">
                  <c:v>7379676.2412768062</c:v>
                </c:pt>
                <c:pt idx="1683">
                  <c:v>7400939.9413626501</c:v>
                </c:pt>
                <c:pt idx="1684">
                  <c:v>7425006.7622213317</c:v>
                </c:pt>
                <c:pt idx="1685">
                  <c:v>7450604.9492244553</c:v>
                </c:pt>
                <c:pt idx="1686">
                  <c:v>7476372.5040425453</c:v>
                </c:pt>
                <c:pt idx="1687">
                  <c:v>7502310.2643260648</c:v>
                </c:pt>
                <c:pt idx="1688">
                  <c:v>7527038.9037054153</c:v>
                </c:pt>
                <c:pt idx="1689">
                  <c:v>7550468.8819044791</c:v>
                </c:pt>
                <c:pt idx="1690">
                  <c:v>7573288.3266566666</c:v>
                </c:pt>
                <c:pt idx="1691">
                  <c:v>7595455.3756054947</c:v>
                </c:pt>
                <c:pt idx="1692">
                  <c:v>7617662.3316417085</c:v>
                </c:pt>
                <c:pt idx="1693">
                  <c:v>7639909.2476974074</c:v>
                </c:pt>
                <c:pt idx="1694">
                  <c:v>7662196.1767460434</c:v>
                </c:pt>
                <c:pt idx="1695">
                  <c:v>7684523.1718024211</c:v>
                </c:pt>
                <c:pt idx="1696">
                  <c:v>7706890.2859226987</c:v>
                </c:pt>
                <c:pt idx="1697">
                  <c:v>7729297.5722043887</c:v>
                </c:pt>
                <c:pt idx="1698">
                  <c:v>7751048.5004530214</c:v>
                </c:pt>
                <c:pt idx="1699">
                  <c:v>7771406.262034988</c:v>
                </c:pt>
                <c:pt idx="1700">
                  <c:v>7790333.3399833441</c:v>
                </c:pt>
                <c:pt idx="1701">
                  <c:v>7808490.5850397218</c:v>
                </c:pt>
                <c:pt idx="1702">
                  <c:v>7826574.2510954207</c:v>
                </c:pt>
                <c:pt idx="1703">
                  <c:v>7843891.7583775818</c:v>
                </c:pt>
                <c:pt idx="1704">
                  <c:v>7861101.2365766456</c:v>
                </c:pt>
                <c:pt idx="1705">
                  <c:v>7878929.0426226631</c:v>
                </c:pt>
                <c:pt idx="1706">
                  <c:v>7896684.2205848852</c:v>
                </c:pt>
                <c:pt idx="1707">
                  <c:v>7915054.8975350717</c:v>
                </c:pt>
                <c:pt idx="1708">
                  <c:v>7934076.2777777668</c:v>
                </c:pt>
                <c:pt idx="1709">
                  <c:v>7953060.497123518</c:v>
                </c:pt>
                <c:pt idx="1710">
                  <c:v>7973380.1913415184</c:v>
                </c:pt>
                <c:pt idx="1711">
                  <c:v>7995111.7440206027</c:v>
                </c:pt>
                <c:pt idx="1712">
                  <c:v>8017569.9992632978</c:v>
                </c:pt>
                <c:pt idx="1713">
                  <c:v>8041485.0671062088</c:v>
                </c:pt>
                <c:pt idx="1714">
                  <c:v>8066213.7064855592</c:v>
                </c:pt>
                <c:pt idx="1715">
                  <c:v>8091759.6415571654</c:v>
                </c:pt>
                <c:pt idx="1716">
                  <c:v>8118169.8076128643</c:v>
                </c:pt>
                <c:pt idx="1717">
                  <c:v>8145449.3855612203</c:v>
                </c:pt>
                <c:pt idx="1718">
                  <c:v>8173648.3305600053</c:v>
                </c:pt>
                <c:pt idx="1719">
                  <c:v>8202773.3929166542</c:v>
                </c:pt>
                <c:pt idx="1720">
                  <c:v>8232173.0637867209</c:v>
                </c:pt>
                <c:pt idx="1721">
                  <c:v>8260388.2208864214</c:v>
                </c:pt>
                <c:pt idx="1722">
                  <c:v>8286655.5221861191</c:v>
                </c:pt>
                <c:pt idx="1723">
                  <c:v>8310878.3454565722</c:v>
                </c:pt>
                <c:pt idx="1724">
                  <c:v>8333009.761074828</c:v>
                </c:pt>
                <c:pt idx="1725">
                  <c:v>8350836.5843452802</c:v>
                </c:pt>
                <c:pt idx="1726">
                  <c:v>8362813.8422140069</c:v>
                </c:pt>
                <c:pt idx="1727">
                  <c:v>8368171.1339499783</c:v>
                </c:pt>
                <c:pt idx="1728">
                  <c:v>8366195.7480702559</c:v>
                </c:pt>
                <c:pt idx="1729">
                  <c:v>8356975.2575082565</c:v>
                </c:pt>
                <c:pt idx="1730">
                  <c:v>8343382.0262519633</c:v>
                </c:pt>
                <c:pt idx="1731">
                  <c:v>8328230.5001653787</c:v>
                </c:pt>
                <c:pt idx="1732">
                  <c:v>8312889.8709319746</c:v>
                </c:pt>
                <c:pt idx="1733">
                  <c:v>8298660.8754435834</c:v>
                </c:pt>
                <c:pt idx="1734">
                  <c:v>8285525.8675595094</c:v>
                </c:pt>
                <c:pt idx="1735">
                  <c:v>8272860.8616729109</c:v>
                </c:pt>
                <c:pt idx="1736">
                  <c:v>8259479.1483106492</c:v>
                </c:pt>
                <c:pt idx="1737">
                  <c:v>8246007.0104577979</c:v>
                </c:pt>
                <c:pt idx="1738">
                  <c:v>8233039.8282741765</c:v>
                </c:pt>
                <c:pt idx="1739">
                  <c:v>8221130.8193109045</c:v>
                </c:pt>
                <c:pt idx="1740">
                  <c:v>8211890.1220220262</c:v>
                </c:pt>
                <c:pt idx="1741">
                  <c:v>8206310.2556219324</c:v>
                </c:pt>
                <c:pt idx="1742">
                  <c:v>8203258.4775494328</c:v>
                </c:pt>
                <c:pt idx="1743">
                  <c:v>8201639.9691442996</c:v>
                </c:pt>
                <c:pt idx="1744">
                  <c:v>8201443.4658390218</c:v>
                </c:pt>
                <c:pt idx="1745">
                  <c:v>8201635.1909756875</c:v>
                </c:pt>
                <c:pt idx="1746">
                  <c:v>8201705.5234846584</c:v>
                </c:pt>
                <c:pt idx="1747">
                  <c:v>8202652.8009430962</c:v>
                </c:pt>
                <c:pt idx="1748">
                  <c:v>8204485.9362939773</c:v>
                </c:pt>
                <c:pt idx="1749">
                  <c:v>8207190.0046144621</c:v>
                </c:pt>
                <c:pt idx="1750">
                  <c:v>8211265.4654447502</c:v>
                </c:pt>
                <c:pt idx="1751">
                  <c:v>8215745.9393551797</c:v>
                </c:pt>
                <c:pt idx="1752">
                  <c:v>8220147.0141549958</c:v>
                </c:pt>
                <c:pt idx="1753">
                  <c:v>8224469.6058176262</c:v>
                </c:pt>
                <c:pt idx="1754">
                  <c:v>8228714.6251473483</c:v>
                </c:pt>
                <c:pt idx="1755">
                  <c:v>8232882.9777792897</c:v>
                </c:pt>
                <c:pt idx="1756">
                  <c:v>8236975.564179427</c:v>
                </c:pt>
                <c:pt idx="1757">
                  <c:v>8240526.904644588</c:v>
                </c:pt>
                <c:pt idx="1758">
                  <c:v>8243992.8245014241</c:v>
                </c:pt>
                <c:pt idx="1759">
                  <c:v>8247388.5332142264</c:v>
                </c:pt>
                <c:pt idx="1760">
                  <c:v>8250243.9813899565</c:v>
                </c:pt>
                <c:pt idx="1761">
                  <c:v>8253020.8421709761</c:v>
                </c:pt>
                <c:pt idx="1762">
                  <c:v>8255720.363100688</c:v>
                </c:pt>
                <c:pt idx="1763">
                  <c:v>8258343.7827902036</c:v>
                </c:pt>
                <c:pt idx="1764">
                  <c:v>8260448.1642516749</c:v>
                </c:pt>
                <c:pt idx="1765">
                  <c:v>8261149.404485655</c:v>
                </c:pt>
                <c:pt idx="1766">
                  <c:v>8259149.2389503773</c:v>
                </c:pt>
                <c:pt idx="1767">
                  <c:v>8253640.7061018534</c:v>
                </c:pt>
                <c:pt idx="1768">
                  <c:v>8243916.1353927907</c:v>
                </c:pt>
                <c:pt idx="1769">
                  <c:v>8229824.2796921507</c:v>
                </c:pt>
                <c:pt idx="1770">
                  <c:v>8212527.5335226152</c:v>
                </c:pt>
                <c:pt idx="1771">
                  <c:v>8194283.6810775604</c:v>
                </c:pt>
                <c:pt idx="1772">
                  <c:v>8176688.4832211835</c:v>
                </c:pt>
                <c:pt idx="1773">
                  <c:v>8160449.0957559533</c:v>
                </c:pt>
                <c:pt idx="1774">
                  <c:v>8146452.4977621213</c:v>
                </c:pt>
                <c:pt idx="1775">
                  <c:v>8134817.6269234056</c:v>
                </c:pt>
                <c:pt idx="1776">
                  <c:v>8124459.1034039957</c:v>
                </c:pt>
                <c:pt idx="1777">
                  <c:v>8114180.932620558</c:v>
                </c:pt>
                <c:pt idx="1778">
                  <c:v>8102961.7070633732</c:v>
                </c:pt>
                <c:pt idx="1779">
                  <c:v>8090278.8574358728</c:v>
                </c:pt>
                <c:pt idx="1780">
                  <c:v>8076751.5957125872</c:v>
                </c:pt>
                <c:pt idx="1781">
                  <c:v>8063829.0158732077</c:v>
                </c:pt>
                <c:pt idx="1782">
                  <c:v>8052761.665874864</c:v>
                </c:pt>
                <c:pt idx="1783">
                  <c:v>8044054.9733645041</c:v>
                </c:pt>
                <c:pt idx="1784">
                  <c:v>8037672.2841974124</c:v>
                </c:pt>
                <c:pt idx="1785">
                  <c:v>8032797.7958174152</c:v>
                </c:pt>
                <c:pt idx="1786">
                  <c:v>8028675.3751249788</c:v>
                </c:pt>
                <c:pt idx="1787">
                  <c:v>8024966.7387775611</c:v>
                </c:pt>
                <c:pt idx="1788">
                  <c:v>8021411.1959972875</c:v>
                </c:pt>
                <c:pt idx="1789">
                  <c:v>8017715.383848248</c:v>
                </c:pt>
                <c:pt idx="1790">
                  <c:v>8013732.9752201214</c:v>
                </c:pt>
                <c:pt idx="1791">
                  <c:v>8009576.0180960707</c:v>
                </c:pt>
                <c:pt idx="1792">
                  <c:v>8005670.1049742782</c:v>
                </c:pt>
                <c:pt idx="1793">
                  <c:v>8002761.4777988922</c:v>
                </c:pt>
                <c:pt idx="1794">
                  <c:v>8000570.5777374003</c:v>
                </c:pt>
                <c:pt idx="1795">
                  <c:v>8000570.5777374003</c:v>
                </c:pt>
                <c:pt idx="1796">
                  <c:v>8000570.5777374003</c:v>
                </c:pt>
                <c:pt idx="1797">
                  <c:v>8000570.5777374003</c:v>
                </c:pt>
                <c:pt idx="1798">
                  <c:v>8000570.5777374003</c:v>
                </c:pt>
                <c:pt idx="1799">
                  <c:v>8000570.5777374003</c:v>
                </c:pt>
                <c:pt idx="1800">
                  <c:v>8000570.5777374003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A5-4A6A-8ED5-8383EB754C78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893087"/>
        <c:axId val="15608686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0EA5-4A6A-8ED5-8383EB754C78}"/>
                  </c:ext>
                </c:extLst>
              </c15:ser>
            </c15:filteredLineSeries>
          </c:ext>
        </c:extLst>
      </c:lineChart>
      <c:catAx>
        <c:axId val="156089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68607"/>
        <c:crosses val="autoZero"/>
        <c:auto val="1"/>
        <c:lblAlgn val="ctr"/>
        <c:lblOffset val="100"/>
        <c:noMultiLvlLbl val="0"/>
      </c:catAx>
      <c:valAx>
        <c:axId val="15608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Energy</a:t>
            </a:r>
            <a:r>
              <a:rPr lang="en-GB" baseline="0"/>
              <a:t> (J) vs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-482.08333333332303</c:v>
                </c:pt>
                <c:pt idx="36">
                  <c:v>-4791.5833333333167</c:v>
                </c:pt>
                <c:pt idx="37">
                  <c:v>-14737.124999999993</c:v>
                </c:pt>
                <c:pt idx="38">
                  <c:v>-27056.25</c:v>
                </c:pt>
                <c:pt idx="39">
                  <c:v>-37678.333333333328</c:v>
                </c:pt>
                <c:pt idx="40">
                  <c:v>-46486.916666666664</c:v>
                </c:pt>
                <c:pt idx="41">
                  <c:v>-56284.583333333328</c:v>
                </c:pt>
                <c:pt idx="42">
                  <c:v>-67594.583333333314</c:v>
                </c:pt>
                <c:pt idx="43">
                  <c:v>-76839.749999999985</c:v>
                </c:pt>
                <c:pt idx="44">
                  <c:v>-81890.249999999985</c:v>
                </c:pt>
                <c:pt idx="45">
                  <c:v>-83927.999999999985</c:v>
                </c:pt>
                <c:pt idx="46">
                  <c:v>-85474.999999999985</c:v>
                </c:pt>
                <c:pt idx="47">
                  <c:v>-87587.499999999985</c:v>
                </c:pt>
                <c:pt idx="48">
                  <c:v>-89281.833333333314</c:v>
                </c:pt>
                <c:pt idx="49">
                  <c:v>-89860.333333333314</c:v>
                </c:pt>
                <c:pt idx="50">
                  <c:v>-90245.999999999985</c:v>
                </c:pt>
                <c:pt idx="51">
                  <c:v>-92225.249999999985</c:v>
                </c:pt>
                <c:pt idx="52">
                  <c:v>-95882.041666666657</c:v>
                </c:pt>
                <c:pt idx="53">
                  <c:v>-98436.541666666657</c:v>
                </c:pt>
                <c:pt idx="54">
                  <c:v>-99157.499999999985</c:v>
                </c:pt>
                <c:pt idx="55">
                  <c:v>-99222.499999999985</c:v>
                </c:pt>
                <c:pt idx="56">
                  <c:v>-99222.499999999985</c:v>
                </c:pt>
                <c:pt idx="57">
                  <c:v>-99222.499999999985</c:v>
                </c:pt>
                <c:pt idx="58">
                  <c:v>-99222.499999999985</c:v>
                </c:pt>
                <c:pt idx="59">
                  <c:v>-99222.499999999985</c:v>
                </c:pt>
                <c:pt idx="60">
                  <c:v>-99222.499999999985</c:v>
                </c:pt>
                <c:pt idx="61">
                  <c:v>-99222.499999999985</c:v>
                </c:pt>
                <c:pt idx="62">
                  <c:v>-99222.499999999985</c:v>
                </c:pt>
                <c:pt idx="63">
                  <c:v>-99222.499999999985</c:v>
                </c:pt>
                <c:pt idx="64">
                  <c:v>-99222.499999999985</c:v>
                </c:pt>
                <c:pt idx="65">
                  <c:v>-99222.499999999985</c:v>
                </c:pt>
                <c:pt idx="66">
                  <c:v>-99222.499999999985</c:v>
                </c:pt>
                <c:pt idx="67">
                  <c:v>-99222.499999999985</c:v>
                </c:pt>
                <c:pt idx="68">
                  <c:v>-99222.499999999985</c:v>
                </c:pt>
                <c:pt idx="69">
                  <c:v>-99222.499999999985</c:v>
                </c:pt>
                <c:pt idx="70">
                  <c:v>-99222.499999999985</c:v>
                </c:pt>
                <c:pt idx="71">
                  <c:v>-99222.499999999985</c:v>
                </c:pt>
                <c:pt idx="72">
                  <c:v>-99222.499999999985</c:v>
                </c:pt>
                <c:pt idx="73">
                  <c:v>-99222.499999999985</c:v>
                </c:pt>
                <c:pt idx="74">
                  <c:v>-99222.499999999985</c:v>
                </c:pt>
                <c:pt idx="75">
                  <c:v>-99222.499999999985</c:v>
                </c:pt>
                <c:pt idx="76">
                  <c:v>-99222.499999999985</c:v>
                </c:pt>
                <c:pt idx="77">
                  <c:v>-99222.499999999985</c:v>
                </c:pt>
                <c:pt idx="78">
                  <c:v>-99222.499999999985</c:v>
                </c:pt>
                <c:pt idx="79">
                  <c:v>-99864.374999999985</c:v>
                </c:pt>
                <c:pt idx="80">
                  <c:v>-101976.87499999999</c:v>
                </c:pt>
                <c:pt idx="81">
                  <c:v>-105522.08333333333</c:v>
                </c:pt>
                <c:pt idx="82">
                  <c:v>-108552.70833333333</c:v>
                </c:pt>
                <c:pt idx="83">
                  <c:v>-109755.20833333331</c:v>
                </c:pt>
                <c:pt idx="84">
                  <c:v>-111941.91666666666</c:v>
                </c:pt>
                <c:pt idx="85">
                  <c:v>-114664.33333333333</c:v>
                </c:pt>
                <c:pt idx="86">
                  <c:v>-117150.04166666666</c:v>
                </c:pt>
                <c:pt idx="87">
                  <c:v>-119211.62499999999</c:v>
                </c:pt>
                <c:pt idx="88">
                  <c:v>-124213.37499999999</c:v>
                </c:pt>
                <c:pt idx="89">
                  <c:v>-136136</c:v>
                </c:pt>
                <c:pt idx="90">
                  <c:v>-150775.625</c:v>
                </c:pt>
                <c:pt idx="91">
                  <c:v>-163049.79166666666</c:v>
                </c:pt>
                <c:pt idx="92">
                  <c:v>-170232.29166666666</c:v>
                </c:pt>
                <c:pt idx="93">
                  <c:v>-174078.125</c:v>
                </c:pt>
                <c:pt idx="94">
                  <c:v>-177393.125</c:v>
                </c:pt>
                <c:pt idx="95">
                  <c:v>-180449.20833333334</c:v>
                </c:pt>
                <c:pt idx="96">
                  <c:v>-182177.125</c:v>
                </c:pt>
                <c:pt idx="97">
                  <c:v>-182879.125</c:v>
                </c:pt>
                <c:pt idx="98">
                  <c:v>-183308.125</c:v>
                </c:pt>
                <c:pt idx="99">
                  <c:v>-183308.125</c:v>
                </c:pt>
                <c:pt idx="100">
                  <c:v>-183308.125</c:v>
                </c:pt>
                <c:pt idx="101">
                  <c:v>-183308.125</c:v>
                </c:pt>
                <c:pt idx="102">
                  <c:v>-183308.125</c:v>
                </c:pt>
                <c:pt idx="103">
                  <c:v>-183308.125</c:v>
                </c:pt>
                <c:pt idx="104">
                  <c:v>-183308.125</c:v>
                </c:pt>
                <c:pt idx="105">
                  <c:v>-183308.125</c:v>
                </c:pt>
                <c:pt idx="106">
                  <c:v>-183308.125</c:v>
                </c:pt>
                <c:pt idx="107">
                  <c:v>-183308.125</c:v>
                </c:pt>
                <c:pt idx="108">
                  <c:v>-183308.125</c:v>
                </c:pt>
                <c:pt idx="109">
                  <c:v>-183308.125</c:v>
                </c:pt>
                <c:pt idx="110">
                  <c:v>-183308.125</c:v>
                </c:pt>
                <c:pt idx="111">
                  <c:v>-183308.125</c:v>
                </c:pt>
                <c:pt idx="112">
                  <c:v>-183308.125</c:v>
                </c:pt>
                <c:pt idx="113">
                  <c:v>-183308.125</c:v>
                </c:pt>
                <c:pt idx="114">
                  <c:v>-183308.125</c:v>
                </c:pt>
                <c:pt idx="115">
                  <c:v>-183308.125</c:v>
                </c:pt>
                <c:pt idx="116">
                  <c:v>-183308.125</c:v>
                </c:pt>
                <c:pt idx="117">
                  <c:v>-183308.125</c:v>
                </c:pt>
                <c:pt idx="118">
                  <c:v>-183308.125</c:v>
                </c:pt>
                <c:pt idx="119">
                  <c:v>-183308.125</c:v>
                </c:pt>
                <c:pt idx="120">
                  <c:v>-183308.125</c:v>
                </c:pt>
                <c:pt idx="121">
                  <c:v>-183308.125</c:v>
                </c:pt>
                <c:pt idx="122">
                  <c:v>-183308.125</c:v>
                </c:pt>
                <c:pt idx="123">
                  <c:v>-183308.125</c:v>
                </c:pt>
                <c:pt idx="124">
                  <c:v>-183308.125</c:v>
                </c:pt>
                <c:pt idx="125">
                  <c:v>-183308.125</c:v>
                </c:pt>
                <c:pt idx="126">
                  <c:v>-183308.125</c:v>
                </c:pt>
                <c:pt idx="127">
                  <c:v>-183308.125</c:v>
                </c:pt>
                <c:pt idx="128">
                  <c:v>-183308.125</c:v>
                </c:pt>
                <c:pt idx="129">
                  <c:v>-183308.125</c:v>
                </c:pt>
                <c:pt idx="130">
                  <c:v>-183308.125</c:v>
                </c:pt>
                <c:pt idx="131">
                  <c:v>-183308.125</c:v>
                </c:pt>
                <c:pt idx="132">
                  <c:v>-183308.125</c:v>
                </c:pt>
                <c:pt idx="133">
                  <c:v>-183308.125</c:v>
                </c:pt>
                <c:pt idx="134">
                  <c:v>-183308.125</c:v>
                </c:pt>
                <c:pt idx="135">
                  <c:v>-183308.125</c:v>
                </c:pt>
                <c:pt idx="136">
                  <c:v>-183308.125</c:v>
                </c:pt>
                <c:pt idx="137">
                  <c:v>-183308.125</c:v>
                </c:pt>
                <c:pt idx="138">
                  <c:v>-183308.125</c:v>
                </c:pt>
                <c:pt idx="139">
                  <c:v>-183308.125</c:v>
                </c:pt>
                <c:pt idx="140">
                  <c:v>-183308.125</c:v>
                </c:pt>
                <c:pt idx="141">
                  <c:v>-183308.125</c:v>
                </c:pt>
                <c:pt idx="142">
                  <c:v>-183308.125</c:v>
                </c:pt>
                <c:pt idx="143">
                  <c:v>-183308.125</c:v>
                </c:pt>
                <c:pt idx="144">
                  <c:v>-183308.125</c:v>
                </c:pt>
                <c:pt idx="145">
                  <c:v>-183308.125</c:v>
                </c:pt>
                <c:pt idx="146">
                  <c:v>-183308.125</c:v>
                </c:pt>
                <c:pt idx="147">
                  <c:v>-183308.125</c:v>
                </c:pt>
                <c:pt idx="148">
                  <c:v>-183308.125</c:v>
                </c:pt>
                <c:pt idx="149">
                  <c:v>-183308.125</c:v>
                </c:pt>
                <c:pt idx="150">
                  <c:v>-183308.125</c:v>
                </c:pt>
                <c:pt idx="151">
                  <c:v>-187448.625</c:v>
                </c:pt>
                <c:pt idx="152">
                  <c:v>-197467.29166666666</c:v>
                </c:pt>
                <c:pt idx="153">
                  <c:v>-209586.54166666666</c:v>
                </c:pt>
                <c:pt idx="154">
                  <c:v>-218301.41666666666</c:v>
                </c:pt>
                <c:pt idx="155">
                  <c:v>-222119.625</c:v>
                </c:pt>
                <c:pt idx="156">
                  <c:v>-222574.625</c:v>
                </c:pt>
                <c:pt idx="157">
                  <c:v>-222574.625</c:v>
                </c:pt>
                <c:pt idx="158">
                  <c:v>-222574.625</c:v>
                </c:pt>
                <c:pt idx="159">
                  <c:v>-222574.625</c:v>
                </c:pt>
                <c:pt idx="160">
                  <c:v>-222574.625</c:v>
                </c:pt>
                <c:pt idx="161">
                  <c:v>-222574.625</c:v>
                </c:pt>
                <c:pt idx="162">
                  <c:v>-222574.625</c:v>
                </c:pt>
                <c:pt idx="163">
                  <c:v>-222574.625</c:v>
                </c:pt>
                <c:pt idx="164">
                  <c:v>-222574.625</c:v>
                </c:pt>
                <c:pt idx="165">
                  <c:v>-222574.625</c:v>
                </c:pt>
                <c:pt idx="166">
                  <c:v>-222574.625</c:v>
                </c:pt>
                <c:pt idx="167">
                  <c:v>-222574.625</c:v>
                </c:pt>
                <c:pt idx="168">
                  <c:v>-222574.625</c:v>
                </c:pt>
                <c:pt idx="169">
                  <c:v>-222574.625</c:v>
                </c:pt>
                <c:pt idx="170">
                  <c:v>-222574.625</c:v>
                </c:pt>
                <c:pt idx="171">
                  <c:v>-228449.54166666666</c:v>
                </c:pt>
                <c:pt idx="172">
                  <c:v>-240617.54166666666</c:v>
                </c:pt>
                <c:pt idx="173">
                  <c:v>-254050.875</c:v>
                </c:pt>
                <c:pt idx="174">
                  <c:v>-262418</c:v>
                </c:pt>
                <c:pt idx="175">
                  <c:v>-265158.83333333331</c:v>
                </c:pt>
                <c:pt idx="176">
                  <c:v>-265158.83333333331</c:v>
                </c:pt>
                <c:pt idx="177">
                  <c:v>-265158.83333333331</c:v>
                </c:pt>
                <c:pt idx="178">
                  <c:v>-265158.83333333331</c:v>
                </c:pt>
                <c:pt idx="179">
                  <c:v>-265158.83333333331</c:v>
                </c:pt>
                <c:pt idx="180">
                  <c:v>-265158.83333333331</c:v>
                </c:pt>
                <c:pt idx="181">
                  <c:v>-265798</c:v>
                </c:pt>
                <c:pt idx="182">
                  <c:v>-267696</c:v>
                </c:pt>
                <c:pt idx="183">
                  <c:v>-272448.04166666669</c:v>
                </c:pt>
                <c:pt idx="184">
                  <c:v>-279092.66666666669</c:v>
                </c:pt>
                <c:pt idx="185">
                  <c:v>-285612.16666666669</c:v>
                </c:pt>
                <c:pt idx="186">
                  <c:v>-290958.41666666669</c:v>
                </c:pt>
                <c:pt idx="187">
                  <c:v>-294951.04166666669</c:v>
                </c:pt>
                <c:pt idx="188">
                  <c:v>-297915.04166666669</c:v>
                </c:pt>
                <c:pt idx="189">
                  <c:v>-300126.125</c:v>
                </c:pt>
                <c:pt idx="190">
                  <c:v>-301696.95833333331</c:v>
                </c:pt>
                <c:pt idx="191">
                  <c:v>-302884.29166666663</c:v>
                </c:pt>
                <c:pt idx="192">
                  <c:v>-303722.79166666663</c:v>
                </c:pt>
                <c:pt idx="193">
                  <c:v>-304196.74999999994</c:v>
                </c:pt>
                <c:pt idx="194">
                  <c:v>-304527.16666666663</c:v>
                </c:pt>
                <c:pt idx="195">
                  <c:v>-304657.16666666663</c:v>
                </c:pt>
                <c:pt idx="196">
                  <c:v>-304657.16666666663</c:v>
                </c:pt>
                <c:pt idx="197">
                  <c:v>-304657.16666666663</c:v>
                </c:pt>
                <c:pt idx="198">
                  <c:v>-304657.16666666663</c:v>
                </c:pt>
                <c:pt idx="199">
                  <c:v>-304657.16666666663</c:v>
                </c:pt>
                <c:pt idx="200">
                  <c:v>-304657.16666666663</c:v>
                </c:pt>
                <c:pt idx="201">
                  <c:v>-304657.16666666663</c:v>
                </c:pt>
                <c:pt idx="202">
                  <c:v>-304657.16666666663</c:v>
                </c:pt>
                <c:pt idx="203">
                  <c:v>-304657.16666666663</c:v>
                </c:pt>
                <c:pt idx="204">
                  <c:v>-304657.16666666663</c:v>
                </c:pt>
                <c:pt idx="205">
                  <c:v>-304657.16666666663</c:v>
                </c:pt>
                <c:pt idx="206">
                  <c:v>-304657.16666666663</c:v>
                </c:pt>
                <c:pt idx="207">
                  <c:v>-304657.16666666663</c:v>
                </c:pt>
                <c:pt idx="208">
                  <c:v>-304657.16666666663</c:v>
                </c:pt>
                <c:pt idx="209">
                  <c:v>-304657.16666666663</c:v>
                </c:pt>
                <c:pt idx="210">
                  <c:v>-304657.16666666663</c:v>
                </c:pt>
                <c:pt idx="211">
                  <c:v>-304657.16666666663</c:v>
                </c:pt>
                <c:pt idx="212">
                  <c:v>-304657.16666666663</c:v>
                </c:pt>
                <c:pt idx="213">
                  <c:v>-304657.16666666663</c:v>
                </c:pt>
                <c:pt idx="214">
                  <c:v>-304657.16666666663</c:v>
                </c:pt>
                <c:pt idx="215">
                  <c:v>-304657.16666666663</c:v>
                </c:pt>
                <c:pt idx="216">
                  <c:v>-304657.16666666663</c:v>
                </c:pt>
                <c:pt idx="217">
                  <c:v>-304657.16666666663</c:v>
                </c:pt>
                <c:pt idx="218">
                  <c:v>-304657.16666666663</c:v>
                </c:pt>
                <c:pt idx="219">
                  <c:v>-304657.16666666663</c:v>
                </c:pt>
                <c:pt idx="220">
                  <c:v>-304657.16666666663</c:v>
                </c:pt>
                <c:pt idx="221">
                  <c:v>-304657.16666666663</c:v>
                </c:pt>
                <c:pt idx="222">
                  <c:v>-304657.16666666663</c:v>
                </c:pt>
                <c:pt idx="223">
                  <c:v>-304657.16666666663</c:v>
                </c:pt>
                <c:pt idx="224">
                  <c:v>-304657.16666666663</c:v>
                </c:pt>
                <c:pt idx="225">
                  <c:v>-304657.16666666663</c:v>
                </c:pt>
                <c:pt idx="226">
                  <c:v>-304657.16666666663</c:v>
                </c:pt>
                <c:pt idx="227">
                  <c:v>-304657.16666666663</c:v>
                </c:pt>
                <c:pt idx="228">
                  <c:v>-304657.16666666663</c:v>
                </c:pt>
                <c:pt idx="229">
                  <c:v>-304657.16666666663</c:v>
                </c:pt>
                <c:pt idx="230">
                  <c:v>-304657.16666666663</c:v>
                </c:pt>
                <c:pt idx="231">
                  <c:v>-305575.29166666663</c:v>
                </c:pt>
                <c:pt idx="232">
                  <c:v>-310445.95833333331</c:v>
                </c:pt>
                <c:pt idx="233">
                  <c:v>-320259.33333333331</c:v>
                </c:pt>
                <c:pt idx="234">
                  <c:v>-331434.45833333331</c:v>
                </c:pt>
                <c:pt idx="235">
                  <c:v>-339998.20833333331</c:v>
                </c:pt>
                <c:pt idx="236">
                  <c:v>-344853.70833333331</c:v>
                </c:pt>
                <c:pt idx="237">
                  <c:v>-348584.70833333331</c:v>
                </c:pt>
                <c:pt idx="238">
                  <c:v>-354614.54166666663</c:v>
                </c:pt>
                <c:pt idx="239">
                  <c:v>-365030.24999999994</c:v>
                </c:pt>
                <c:pt idx="240">
                  <c:v>-377987.99999999994</c:v>
                </c:pt>
                <c:pt idx="241">
                  <c:v>-388777.99999999994</c:v>
                </c:pt>
                <c:pt idx="242">
                  <c:v>-398406.12499999994</c:v>
                </c:pt>
                <c:pt idx="243">
                  <c:v>-408226.54166666663</c:v>
                </c:pt>
                <c:pt idx="244">
                  <c:v>-417035.12499999994</c:v>
                </c:pt>
                <c:pt idx="245">
                  <c:v>-426832.79166666663</c:v>
                </c:pt>
                <c:pt idx="246">
                  <c:v>-438142.79166666663</c:v>
                </c:pt>
                <c:pt idx="247">
                  <c:v>-447387.95833333331</c:v>
                </c:pt>
                <c:pt idx="248">
                  <c:v>-452438.45833333331</c:v>
                </c:pt>
                <c:pt idx="249">
                  <c:v>-454476.20833333331</c:v>
                </c:pt>
                <c:pt idx="250">
                  <c:v>-456023.20833333331</c:v>
                </c:pt>
                <c:pt idx="251">
                  <c:v>-458135.70833333331</c:v>
                </c:pt>
                <c:pt idx="252">
                  <c:v>-459830.04166666663</c:v>
                </c:pt>
                <c:pt idx="253">
                  <c:v>-460408.54166666663</c:v>
                </c:pt>
                <c:pt idx="254">
                  <c:v>-460794.20833333331</c:v>
                </c:pt>
                <c:pt idx="255">
                  <c:v>-462773.45833333331</c:v>
                </c:pt>
                <c:pt idx="256">
                  <c:v>-465239.66666666663</c:v>
                </c:pt>
                <c:pt idx="257">
                  <c:v>-465475.29166666663</c:v>
                </c:pt>
                <c:pt idx="258">
                  <c:v>-465475.29166666663</c:v>
                </c:pt>
                <c:pt idx="259">
                  <c:v>-465475.29166666663</c:v>
                </c:pt>
                <c:pt idx="260">
                  <c:v>-465475.29166666663</c:v>
                </c:pt>
                <c:pt idx="261">
                  <c:v>-465475.29166666663</c:v>
                </c:pt>
                <c:pt idx="262">
                  <c:v>-465475.29166666663</c:v>
                </c:pt>
                <c:pt idx="263">
                  <c:v>-465475.29166666663</c:v>
                </c:pt>
                <c:pt idx="264">
                  <c:v>-465475.29166666663</c:v>
                </c:pt>
                <c:pt idx="265">
                  <c:v>-465475.29166666663</c:v>
                </c:pt>
                <c:pt idx="266">
                  <c:v>-465475.29166666663</c:v>
                </c:pt>
                <c:pt idx="267">
                  <c:v>-465475.29166666663</c:v>
                </c:pt>
                <c:pt idx="268">
                  <c:v>-465475.29166666663</c:v>
                </c:pt>
                <c:pt idx="269">
                  <c:v>-465475.29166666663</c:v>
                </c:pt>
                <c:pt idx="270">
                  <c:v>-465475.29166666663</c:v>
                </c:pt>
                <c:pt idx="271">
                  <c:v>-466222.79166666663</c:v>
                </c:pt>
                <c:pt idx="272">
                  <c:v>-467951.79166666663</c:v>
                </c:pt>
                <c:pt idx="273">
                  <c:v>-472613.91666666663</c:v>
                </c:pt>
                <c:pt idx="274">
                  <c:v>-483265.79166666663</c:v>
                </c:pt>
                <c:pt idx="275">
                  <c:v>-495862.79166666663</c:v>
                </c:pt>
                <c:pt idx="276">
                  <c:v>-509036.12499999994</c:v>
                </c:pt>
                <c:pt idx="277">
                  <c:v>-522265.79166666663</c:v>
                </c:pt>
                <c:pt idx="278">
                  <c:v>-537162.16666666663</c:v>
                </c:pt>
                <c:pt idx="279">
                  <c:v>-550284.04166666663</c:v>
                </c:pt>
                <c:pt idx="280">
                  <c:v>-556427.625</c:v>
                </c:pt>
                <c:pt idx="281">
                  <c:v>-556427.625</c:v>
                </c:pt>
                <c:pt idx="282">
                  <c:v>-556427.625</c:v>
                </c:pt>
                <c:pt idx="283">
                  <c:v>-556427.625</c:v>
                </c:pt>
                <c:pt idx="284">
                  <c:v>-556427.625</c:v>
                </c:pt>
                <c:pt idx="285">
                  <c:v>-556427.625</c:v>
                </c:pt>
                <c:pt idx="286">
                  <c:v>-556427.625</c:v>
                </c:pt>
                <c:pt idx="287">
                  <c:v>-556427.625</c:v>
                </c:pt>
                <c:pt idx="288">
                  <c:v>-556427.625</c:v>
                </c:pt>
                <c:pt idx="289">
                  <c:v>-556427.625</c:v>
                </c:pt>
                <c:pt idx="290">
                  <c:v>-556427.625</c:v>
                </c:pt>
                <c:pt idx="291">
                  <c:v>-556427.625</c:v>
                </c:pt>
                <c:pt idx="292">
                  <c:v>-560958.125</c:v>
                </c:pt>
                <c:pt idx="293">
                  <c:v>-565908.41666666663</c:v>
                </c:pt>
                <c:pt idx="294">
                  <c:v>-569239.125</c:v>
                </c:pt>
                <c:pt idx="295">
                  <c:v>-570760.125</c:v>
                </c:pt>
                <c:pt idx="296">
                  <c:v>-570760.125</c:v>
                </c:pt>
                <c:pt idx="297">
                  <c:v>-570760.125</c:v>
                </c:pt>
                <c:pt idx="298">
                  <c:v>-570760.125</c:v>
                </c:pt>
                <c:pt idx="299">
                  <c:v>-570760.125</c:v>
                </c:pt>
                <c:pt idx="300">
                  <c:v>-571272.54166666663</c:v>
                </c:pt>
                <c:pt idx="301">
                  <c:v>-573058.41666666663</c:v>
                </c:pt>
                <c:pt idx="302">
                  <c:v>-576339.83333333326</c:v>
                </c:pt>
                <c:pt idx="303">
                  <c:v>-580805.33333333326</c:v>
                </c:pt>
                <c:pt idx="304">
                  <c:v>-586871.99999999988</c:v>
                </c:pt>
                <c:pt idx="305">
                  <c:v>-593908.24999999988</c:v>
                </c:pt>
                <c:pt idx="306">
                  <c:v>-599568.66666666651</c:v>
                </c:pt>
                <c:pt idx="307">
                  <c:v>-602883.66666666651</c:v>
                </c:pt>
                <c:pt idx="308">
                  <c:v>-604411.70833333314</c:v>
                </c:pt>
                <c:pt idx="309">
                  <c:v>-605714.95833333314</c:v>
                </c:pt>
                <c:pt idx="310">
                  <c:v>-607650.33333333314</c:v>
                </c:pt>
                <c:pt idx="311">
                  <c:v>-610198.33333333314</c:v>
                </c:pt>
                <c:pt idx="312">
                  <c:v>-613952.08333333314</c:v>
                </c:pt>
                <c:pt idx="313">
                  <c:v>-619016.66666666651</c:v>
                </c:pt>
                <c:pt idx="314">
                  <c:v>-624866.66666666651</c:v>
                </c:pt>
                <c:pt idx="315">
                  <c:v>-630456.66666666651</c:v>
                </c:pt>
                <c:pt idx="316">
                  <c:v>-635282.91666666651</c:v>
                </c:pt>
                <c:pt idx="317">
                  <c:v>-640434.16666666651</c:v>
                </c:pt>
                <c:pt idx="318">
                  <c:v>-646446.66666666651</c:v>
                </c:pt>
                <c:pt idx="319">
                  <c:v>-652361.66666666651</c:v>
                </c:pt>
                <c:pt idx="320">
                  <c:v>-655754.66666666651</c:v>
                </c:pt>
                <c:pt idx="321">
                  <c:v>-657418.66666666651</c:v>
                </c:pt>
                <c:pt idx="322">
                  <c:v>-658362.79166666651</c:v>
                </c:pt>
                <c:pt idx="323">
                  <c:v>-659172.04166666651</c:v>
                </c:pt>
                <c:pt idx="324">
                  <c:v>-660488.29166666651</c:v>
                </c:pt>
                <c:pt idx="325">
                  <c:v>-661006.12499999988</c:v>
                </c:pt>
                <c:pt idx="326">
                  <c:v>-661394.49999999988</c:v>
                </c:pt>
                <c:pt idx="327">
                  <c:v>-662161.49999999988</c:v>
                </c:pt>
                <c:pt idx="328">
                  <c:v>-666073.95833333326</c:v>
                </c:pt>
                <c:pt idx="329">
                  <c:v>-672514.37499999988</c:v>
                </c:pt>
                <c:pt idx="330">
                  <c:v>-675926.87499999988</c:v>
                </c:pt>
                <c:pt idx="331">
                  <c:v>-676659.20833333326</c:v>
                </c:pt>
                <c:pt idx="332">
                  <c:v>-677563.79166666663</c:v>
                </c:pt>
                <c:pt idx="333">
                  <c:v>-678511.16666666663</c:v>
                </c:pt>
                <c:pt idx="334">
                  <c:v>-679271.66666666663</c:v>
                </c:pt>
                <c:pt idx="335">
                  <c:v>-680165.41666666663</c:v>
                </c:pt>
                <c:pt idx="336">
                  <c:v>-680715.20833333326</c:v>
                </c:pt>
                <c:pt idx="337">
                  <c:v>-680715.20833333326</c:v>
                </c:pt>
                <c:pt idx="338">
                  <c:v>-680715.20833333326</c:v>
                </c:pt>
                <c:pt idx="339">
                  <c:v>-680715.20833333326</c:v>
                </c:pt>
                <c:pt idx="340">
                  <c:v>-680715.20833333326</c:v>
                </c:pt>
                <c:pt idx="341">
                  <c:v>-680715.20833333326</c:v>
                </c:pt>
                <c:pt idx="342">
                  <c:v>-680715.20833333326</c:v>
                </c:pt>
                <c:pt idx="343">
                  <c:v>-680715.20833333326</c:v>
                </c:pt>
                <c:pt idx="344">
                  <c:v>-680715.20833333326</c:v>
                </c:pt>
                <c:pt idx="345">
                  <c:v>-680715.20833333326</c:v>
                </c:pt>
                <c:pt idx="346">
                  <c:v>-680715.20833333326</c:v>
                </c:pt>
                <c:pt idx="347">
                  <c:v>-680715.20833333326</c:v>
                </c:pt>
                <c:pt idx="348">
                  <c:v>-680715.20833333326</c:v>
                </c:pt>
                <c:pt idx="349">
                  <c:v>-680715.20833333326</c:v>
                </c:pt>
                <c:pt idx="350">
                  <c:v>-680715.20833333326</c:v>
                </c:pt>
                <c:pt idx="351">
                  <c:v>-680715.20833333326</c:v>
                </c:pt>
                <c:pt idx="352">
                  <c:v>-681019.62499999988</c:v>
                </c:pt>
                <c:pt idx="353">
                  <c:v>-681322.95833333326</c:v>
                </c:pt>
                <c:pt idx="354">
                  <c:v>-681474.08333333326</c:v>
                </c:pt>
                <c:pt idx="355">
                  <c:v>-681474.08333333326</c:v>
                </c:pt>
                <c:pt idx="356">
                  <c:v>-681474.08333333326</c:v>
                </c:pt>
                <c:pt idx="357">
                  <c:v>-681626.83333333326</c:v>
                </c:pt>
                <c:pt idx="358">
                  <c:v>-683598.49999999988</c:v>
                </c:pt>
                <c:pt idx="359">
                  <c:v>-687969.74999999988</c:v>
                </c:pt>
                <c:pt idx="360">
                  <c:v>-692980.16666666651</c:v>
                </c:pt>
                <c:pt idx="361">
                  <c:v>-696875.83333333314</c:v>
                </c:pt>
                <c:pt idx="362">
                  <c:v>-699366.95833333314</c:v>
                </c:pt>
                <c:pt idx="363">
                  <c:v>-700738.45833333314</c:v>
                </c:pt>
                <c:pt idx="364">
                  <c:v>-701186.95833333314</c:v>
                </c:pt>
                <c:pt idx="365">
                  <c:v>-701186.95833333314</c:v>
                </c:pt>
                <c:pt idx="366">
                  <c:v>-701186.95833333314</c:v>
                </c:pt>
                <c:pt idx="367">
                  <c:v>-701186.95833333314</c:v>
                </c:pt>
                <c:pt idx="368">
                  <c:v>-701186.95833333314</c:v>
                </c:pt>
                <c:pt idx="369">
                  <c:v>-701186.95833333314</c:v>
                </c:pt>
                <c:pt idx="370">
                  <c:v>-701186.95833333314</c:v>
                </c:pt>
                <c:pt idx="371">
                  <c:v>-701850.49999999977</c:v>
                </c:pt>
                <c:pt idx="372">
                  <c:v>-705975.83333333314</c:v>
                </c:pt>
                <c:pt idx="373">
                  <c:v>-713013.70833333314</c:v>
                </c:pt>
                <c:pt idx="374">
                  <c:v>-719629.08333333314</c:v>
                </c:pt>
                <c:pt idx="375">
                  <c:v>-724153.08333333314</c:v>
                </c:pt>
                <c:pt idx="376">
                  <c:v>-726860.33333333314</c:v>
                </c:pt>
                <c:pt idx="377">
                  <c:v>-728517.83333333314</c:v>
                </c:pt>
                <c:pt idx="378">
                  <c:v>-729578.41666666651</c:v>
                </c:pt>
                <c:pt idx="379">
                  <c:v>-730315.08333333314</c:v>
                </c:pt>
                <c:pt idx="380">
                  <c:v>-731056.08333333314</c:v>
                </c:pt>
                <c:pt idx="381">
                  <c:v>-731816.04166666651</c:v>
                </c:pt>
                <c:pt idx="382">
                  <c:v>-732453.04166666651</c:v>
                </c:pt>
                <c:pt idx="383">
                  <c:v>-732974.12499999988</c:v>
                </c:pt>
                <c:pt idx="384">
                  <c:v>-733322.95833333326</c:v>
                </c:pt>
                <c:pt idx="385">
                  <c:v>-733435.08333333326</c:v>
                </c:pt>
                <c:pt idx="386">
                  <c:v>-733435.08333333326</c:v>
                </c:pt>
                <c:pt idx="387">
                  <c:v>-733435.08333333326</c:v>
                </c:pt>
                <c:pt idx="388">
                  <c:v>-733435.08333333326</c:v>
                </c:pt>
                <c:pt idx="389">
                  <c:v>-733435.08333333326</c:v>
                </c:pt>
                <c:pt idx="390">
                  <c:v>-733435.08333333326</c:v>
                </c:pt>
                <c:pt idx="391">
                  <c:v>-733435.08333333326</c:v>
                </c:pt>
                <c:pt idx="392">
                  <c:v>-733435.08333333326</c:v>
                </c:pt>
                <c:pt idx="393">
                  <c:v>-733435.08333333326</c:v>
                </c:pt>
                <c:pt idx="394">
                  <c:v>-733435.08333333326</c:v>
                </c:pt>
                <c:pt idx="395">
                  <c:v>-733435.08333333326</c:v>
                </c:pt>
                <c:pt idx="396">
                  <c:v>-733435.08333333326</c:v>
                </c:pt>
                <c:pt idx="397">
                  <c:v>-733435.08333333326</c:v>
                </c:pt>
                <c:pt idx="398">
                  <c:v>-733435.08333333326</c:v>
                </c:pt>
                <c:pt idx="399">
                  <c:v>-733435.08333333326</c:v>
                </c:pt>
                <c:pt idx="400">
                  <c:v>-733435.08333333326</c:v>
                </c:pt>
                <c:pt idx="401">
                  <c:v>-734405.74999999988</c:v>
                </c:pt>
                <c:pt idx="402">
                  <c:v>-737507.87499999988</c:v>
                </c:pt>
                <c:pt idx="403">
                  <c:v>-741672.74999999988</c:v>
                </c:pt>
                <c:pt idx="404">
                  <c:v>-745299.74999999988</c:v>
                </c:pt>
                <c:pt idx="405">
                  <c:v>-748472.83333333326</c:v>
                </c:pt>
                <c:pt idx="406">
                  <c:v>-751714.16666666663</c:v>
                </c:pt>
                <c:pt idx="407">
                  <c:v>-754845</c:v>
                </c:pt>
                <c:pt idx="408">
                  <c:v>-757165.5</c:v>
                </c:pt>
                <c:pt idx="409">
                  <c:v>-758242.33333333337</c:v>
                </c:pt>
                <c:pt idx="410">
                  <c:v>-758392.91666666674</c:v>
                </c:pt>
                <c:pt idx="411">
                  <c:v>-758392.91666666674</c:v>
                </c:pt>
                <c:pt idx="412">
                  <c:v>-758392.91666666674</c:v>
                </c:pt>
                <c:pt idx="413">
                  <c:v>-758392.91666666674</c:v>
                </c:pt>
                <c:pt idx="414">
                  <c:v>-758392.91666666674</c:v>
                </c:pt>
                <c:pt idx="415">
                  <c:v>-758392.91666666674</c:v>
                </c:pt>
                <c:pt idx="416">
                  <c:v>-758392.91666666674</c:v>
                </c:pt>
                <c:pt idx="417">
                  <c:v>-758392.91666666674</c:v>
                </c:pt>
                <c:pt idx="418">
                  <c:v>-758392.91666666674</c:v>
                </c:pt>
                <c:pt idx="419">
                  <c:v>-759920.41666666674</c:v>
                </c:pt>
                <c:pt idx="420">
                  <c:v>-762017.75000000012</c:v>
                </c:pt>
                <c:pt idx="421">
                  <c:v>-763276.58333333349</c:v>
                </c:pt>
                <c:pt idx="422">
                  <c:v>-763452.08333333349</c:v>
                </c:pt>
                <c:pt idx="423">
                  <c:v>-763452.08333333349</c:v>
                </c:pt>
                <c:pt idx="424">
                  <c:v>-763452.08333333349</c:v>
                </c:pt>
                <c:pt idx="425">
                  <c:v>-763452.08333333349</c:v>
                </c:pt>
                <c:pt idx="426">
                  <c:v>-763452.08333333349</c:v>
                </c:pt>
                <c:pt idx="427">
                  <c:v>-763452.08333333349</c:v>
                </c:pt>
                <c:pt idx="428">
                  <c:v>-763452.08333333349</c:v>
                </c:pt>
                <c:pt idx="429">
                  <c:v>-763452.08333333349</c:v>
                </c:pt>
                <c:pt idx="430">
                  <c:v>-764540.83333333349</c:v>
                </c:pt>
                <c:pt idx="431">
                  <c:v>-767383.50000000012</c:v>
                </c:pt>
                <c:pt idx="432">
                  <c:v>-769975.37500000012</c:v>
                </c:pt>
                <c:pt idx="433">
                  <c:v>-771331.70833333349</c:v>
                </c:pt>
                <c:pt idx="434">
                  <c:v>-772510.91666666686</c:v>
                </c:pt>
                <c:pt idx="435">
                  <c:v>-775660.16666666686</c:v>
                </c:pt>
                <c:pt idx="436">
                  <c:v>-781828.66666666686</c:v>
                </c:pt>
                <c:pt idx="437">
                  <c:v>-790795.41666666686</c:v>
                </c:pt>
                <c:pt idx="438">
                  <c:v>-801385.00000000023</c:v>
                </c:pt>
                <c:pt idx="439">
                  <c:v>-811341.91666666686</c:v>
                </c:pt>
                <c:pt idx="440">
                  <c:v>-818678.79166666686</c:v>
                </c:pt>
                <c:pt idx="441">
                  <c:v>-822474.25000000023</c:v>
                </c:pt>
                <c:pt idx="442">
                  <c:v>-823791.5833333336</c:v>
                </c:pt>
                <c:pt idx="443">
                  <c:v>-824045.0833333336</c:v>
                </c:pt>
                <c:pt idx="444">
                  <c:v>-824059.16666666698</c:v>
                </c:pt>
                <c:pt idx="445">
                  <c:v>-824059.16666666698</c:v>
                </c:pt>
                <c:pt idx="446">
                  <c:v>-824059.16666666698</c:v>
                </c:pt>
                <c:pt idx="447">
                  <c:v>-824059.16666666698</c:v>
                </c:pt>
                <c:pt idx="448">
                  <c:v>-824059.16666666698</c:v>
                </c:pt>
                <c:pt idx="449">
                  <c:v>-824059.16666666698</c:v>
                </c:pt>
                <c:pt idx="450">
                  <c:v>-824059.16666666698</c:v>
                </c:pt>
                <c:pt idx="451">
                  <c:v>-824059.16666666698</c:v>
                </c:pt>
                <c:pt idx="452">
                  <c:v>-824059.16666666698</c:v>
                </c:pt>
                <c:pt idx="453">
                  <c:v>-824059.16666666698</c:v>
                </c:pt>
                <c:pt idx="454">
                  <c:v>-824059.16666666698</c:v>
                </c:pt>
                <c:pt idx="455">
                  <c:v>-824059.16666666698</c:v>
                </c:pt>
                <c:pt idx="456">
                  <c:v>-824059.16666666698</c:v>
                </c:pt>
                <c:pt idx="457">
                  <c:v>-824059.16666666698</c:v>
                </c:pt>
                <c:pt idx="458">
                  <c:v>-824059.16666666698</c:v>
                </c:pt>
                <c:pt idx="459">
                  <c:v>-824059.16666666698</c:v>
                </c:pt>
                <c:pt idx="460">
                  <c:v>-824059.16666666698</c:v>
                </c:pt>
                <c:pt idx="461">
                  <c:v>-824059.16666666698</c:v>
                </c:pt>
                <c:pt idx="462">
                  <c:v>-824059.16666666698</c:v>
                </c:pt>
                <c:pt idx="463">
                  <c:v>-824059.16666666698</c:v>
                </c:pt>
                <c:pt idx="464">
                  <c:v>-824059.16666666698</c:v>
                </c:pt>
                <c:pt idx="465">
                  <c:v>-824059.16666666698</c:v>
                </c:pt>
                <c:pt idx="466">
                  <c:v>-824059.16666666698</c:v>
                </c:pt>
                <c:pt idx="467">
                  <c:v>-824059.16666666698</c:v>
                </c:pt>
                <c:pt idx="468">
                  <c:v>-824059.16666666698</c:v>
                </c:pt>
                <c:pt idx="469">
                  <c:v>-824059.16666666698</c:v>
                </c:pt>
                <c:pt idx="470">
                  <c:v>-824059.16666666698</c:v>
                </c:pt>
                <c:pt idx="471">
                  <c:v>-824059.16666666698</c:v>
                </c:pt>
                <c:pt idx="472">
                  <c:v>-824059.16666666698</c:v>
                </c:pt>
                <c:pt idx="473">
                  <c:v>-824059.16666666698</c:v>
                </c:pt>
                <c:pt idx="474">
                  <c:v>-824059.16666666698</c:v>
                </c:pt>
                <c:pt idx="475">
                  <c:v>-824059.16666666698</c:v>
                </c:pt>
                <c:pt idx="476">
                  <c:v>-824059.16666666698</c:v>
                </c:pt>
                <c:pt idx="477">
                  <c:v>-824059.16666666698</c:v>
                </c:pt>
                <c:pt idx="478">
                  <c:v>-824059.16666666698</c:v>
                </c:pt>
                <c:pt idx="479">
                  <c:v>-824059.16666666698</c:v>
                </c:pt>
                <c:pt idx="480">
                  <c:v>-824059.16666666698</c:v>
                </c:pt>
                <c:pt idx="481">
                  <c:v>-824059.16666666698</c:v>
                </c:pt>
                <c:pt idx="482">
                  <c:v>-824059.16666666698</c:v>
                </c:pt>
                <c:pt idx="483">
                  <c:v>-824059.16666666698</c:v>
                </c:pt>
                <c:pt idx="484">
                  <c:v>-824059.16666666698</c:v>
                </c:pt>
                <c:pt idx="485">
                  <c:v>-824059.16666666698</c:v>
                </c:pt>
                <c:pt idx="486">
                  <c:v>-824059.16666666698</c:v>
                </c:pt>
                <c:pt idx="487">
                  <c:v>-824059.16666666698</c:v>
                </c:pt>
                <c:pt idx="488">
                  <c:v>-824059.16666666698</c:v>
                </c:pt>
                <c:pt idx="489">
                  <c:v>-824059.16666666698</c:v>
                </c:pt>
                <c:pt idx="490">
                  <c:v>-824059.16666666698</c:v>
                </c:pt>
                <c:pt idx="491">
                  <c:v>-824059.16666666698</c:v>
                </c:pt>
                <c:pt idx="492">
                  <c:v>-824059.16666666698</c:v>
                </c:pt>
                <c:pt idx="493">
                  <c:v>-824059.16666666698</c:v>
                </c:pt>
                <c:pt idx="494">
                  <c:v>-824059.16666666698</c:v>
                </c:pt>
                <c:pt idx="495">
                  <c:v>-824059.16666666698</c:v>
                </c:pt>
                <c:pt idx="496">
                  <c:v>-824059.16666666698</c:v>
                </c:pt>
                <c:pt idx="497">
                  <c:v>-824059.16666666698</c:v>
                </c:pt>
                <c:pt idx="498">
                  <c:v>-824059.16666666698</c:v>
                </c:pt>
                <c:pt idx="499">
                  <c:v>-824059.16666666698</c:v>
                </c:pt>
                <c:pt idx="500">
                  <c:v>-824059.16666666698</c:v>
                </c:pt>
                <c:pt idx="501">
                  <c:v>-824059.16666666698</c:v>
                </c:pt>
                <c:pt idx="502">
                  <c:v>-824059.16666666698</c:v>
                </c:pt>
                <c:pt idx="503">
                  <c:v>-824059.16666666698</c:v>
                </c:pt>
                <c:pt idx="504">
                  <c:v>-824059.16666666698</c:v>
                </c:pt>
                <c:pt idx="505">
                  <c:v>-824059.16666666698</c:v>
                </c:pt>
                <c:pt idx="506">
                  <c:v>-824059.16666666698</c:v>
                </c:pt>
                <c:pt idx="507">
                  <c:v>-824059.16666666698</c:v>
                </c:pt>
                <c:pt idx="508">
                  <c:v>-824059.16666666698</c:v>
                </c:pt>
                <c:pt idx="509">
                  <c:v>-824059.16666666698</c:v>
                </c:pt>
                <c:pt idx="510">
                  <c:v>-824059.16666666698</c:v>
                </c:pt>
                <c:pt idx="511">
                  <c:v>-824059.16666666698</c:v>
                </c:pt>
                <c:pt idx="512">
                  <c:v>-824059.16666666698</c:v>
                </c:pt>
                <c:pt idx="513">
                  <c:v>-824059.16666666698</c:v>
                </c:pt>
                <c:pt idx="514">
                  <c:v>-824059.16666666698</c:v>
                </c:pt>
                <c:pt idx="515">
                  <c:v>-824059.16666666698</c:v>
                </c:pt>
                <c:pt idx="516">
                  <c:v>-824059.16666666698</c:v>
                </c:pt>
                <c:pt idx="517">
                  <c:v>-824059.16666666698</c:v>
                </c:pt>
                <c:pt idx="518">
                  <c:v>-824059.16666666698</c:v>
                </c:pt>
                <c:pt idx="519">
                  <c:v>-824770.91666666698</c:v>
                </c:pt>
                <c:pt idx="520">
                  <c:v>-826616.91666666698</c:v>
                </c:pt>
                <c:pt idx="521">
                  <c:v>-828926.04166666698</c:v>
                </c:pt>
                <c:pt idx="522">
                  <c:v>-831526.04166666698</c:v>
                </c:pt>
                <c:pt idx="523">
                  <c:v>-835093.4583333336</c:v>
                </c:pt>
                <c:pt idx="524">
                  <c:v>-840047.00000000023</c:v>
                </c:pt>
                <c:pt idx="525">
                  <c:v>-845139.2083333336</c:v>
                </c:pt>
                <c:pt idx="526">
                  <c:v>-848391.37500000023</c:v>
                </c:pt>
                <c:pt idx="527">
                  <c:v>-849604.7083333336</c:v>
                </c:pt>
                <c:pt idx="528">
                  <c:v>-849929.7083333336</c:v>
                </c:pt>
                <c:pt idx="529">
                  <c:v>-850038.04166666698</c:v>
                </c:pt>
                <c:pt idx="530">
                  <c:v>-850038.04166666698</c:v>
                </c:pt>
                <c:pt idx="531">
                  <c:v>-850038.04166666698</c:v>
                </c:pt>
                <c:pt idx="532">
                  <c:v>-850038.04166666698</c:v>
                </c:pt>
                <c:pt idx="533">
                  <c:v>-850038.04166666698</c:v>
                </c:pt>
                <c:pt idx="534">
                  <c:v>-850038.04166666698</c:v>
                </c:pt>
                <c:pt idx="535">
                  <c:v>-850038.04166666698</c:v>
                </c:pt>
                <c:pt idx="536">
                  <c:v>-850038.04166666698</c:v>
                </c:pt>
                <c:pt idx="537">
                  <c:v>-850038.04166666698</c:v>
                </c:pt>
                <c:pt idx="538">
                  <c:v>-850038.04166666698</c:v>
                </c:pt>
                <c:pt idx="539">
                  <c:v>-850038.04166666698</c:v>
                </c:pt>
                <c:pt idx="540">
                  <c:v>-850038.04166666698</c:v>
                </c:pt>
                <c:pt idx="541">
                  <c:v>-850038.04166666698</c:v>
                </c:pt>
                <c:pt idx="542">
                  <c:v>-850303.4583333336</c:v>
                </c:pt>
                <c:pt idx="543">
                  <c:v>-851488.0833333336</c:v>
                </c:pt>
                <c:pt idx="544">
                  <c:v>-854044.75000000023</c:v>
                </c:pt>
                <c:pt idx="545">
                  <c:v>-858272.4583333336</c:v>
                </c:pt>
                <c:pt idx="546">
                  <c:v>-862409.7083333336</c:v>
                </c:pt>
                <c:pt idx="547">
                  <c:v>-865315.75000000023</c:v>
                </c:pt>
                <c:pt idx="548">
                  <c:v>-867365.41666666686</c:v>
                </c:pt>
                <c:pt idx="549">
                  <c:v>-868954.66666666686</c:v>
                </c:pt>
                <c:pt idx="550">
                  <c:v>-870289.33333333349</c:v>
                </c:pt>
                <c:pt idx="551">
                  <c:v>-871165.20833333349</c:v>
                </c:pt>
                <c:pt idx="552">
                  <c:v>-871939.79166666686</c:v>
                </c:pt>
                <c:pt idx="553">
                  <c:v>-872681.87500000023</c:v>
                </c:pt>
                <c:pt idx="554">
                  <c:v>-873114.12500000023</c:v>
                </c:pt>
                <c:pt idx="555">
                  <c:v>-873256.04166666686</c:v>
                </c:pt>
                <c:pt idx="556">
                  <c:v>-873256.04166666686</c:v>
                </c:pt>
                <c:pt idx="557">
                  <c:v>-873256.04166666686</c:v>
                </c:pt>
                <c:pt idx="558">
                  <c:v>-873256.04166666686</c:v>
                </c:pt>
                <c:pt idx="559">
                  <c:v>-873256.04166666686</c:v>
                </c:pt>
                <c:pt idx="560">
                  <c:v>-873256.04166666686</c:v>
                </c:pt>
                <c:pt idx="561">
                  <c:v>-873256.04166666686</c:v>
                </c:pt>
                <c:pt idx="562">
                  <c:v>-873256.04166666686</c:v>
                </c:pt>
                <c:pt idx="563">
                  <c:v>-874729.37500000023</c:v>
                </c:pt>
                <c:pt idx="564">
                  <c:v>-880485.12500000023</c:v>
                </c:pt>
                <c:pt idx="565">
                  <c:v>-886284.2083333336</c:v>
                </c:pt>
                <c:pt idx="566">
                  <c:v>-888910.2083333336</c:v>
                </c:pt>
                <c:pt idx="567">
                  <c:v>-888910.2083333336</c:v>
                </c:pt>
                <c:pt idx="568">
                  <c:v>-888910.2083333336</c:v>
                </c:pt>
                <c:pt idx="569">
                  <c:v>-888910.2083333336</c:v>
                </c:pt>
                <c:pt idx="570">
                  <c:v>-888910.2083333336</c:v>
                </c:pt>
                <c:pt idx="571">
                  <c:v>-888910.2083333336</c:v>
                </c:pt>
                <c:pt idx="572">
                  <c:v>-888910.2083333336</c:v>
                </c:pt>
                <c:pt idx="573">
                  <c:v>-888910.2083333336</c:v>
                </c:pt>
                <c:pt idx="574">
                  <c:v>-888910.2083333336</c:v>
                </c:pt>
                <c:pt idx="575">
                  <c:v>-888910.2083333336</c:v>
                </c:pt>
                <c:pt idx="576">
                  <c:v>-888910.2083333336</c:v>
                </c:pt>
                <c:pt idx="577">
                  <c:v>-888910.2083333336</c:v>
                </c:pt>
                <c:pt idx="578">
                  <c:v>-888910.2083333336</c:v>
                </c:pt>
                <c:pt idx="579">
                  <c:v>-888910.2083333336</c:v>
                </c:pt>
                <c:pt idx="580">
                  <c:v>-888910.2083333336</c:v>
                </c:pt>
                <c:pt idx="581">
                  <c:v>-888910.2083333336</c:v>
                </c:pt>
                <c:pt idx="582">
                  <c:v>-888910.2083333336</c:v>
                </c:pt>
                <c:pt idx="583">
                  <c:v>-888910.2083333336</c:v>
                </c:pt>
                <c:pt idx="584">
                  <c:v>-888910.2083333336</c:v>
                </c:pt>
                <c:pt idx="585">
                  <c:v>-888910.2083333336</c:v>
                </c:pt>
                <c:pt idx="586">
                  <c:v>-888910.2083333336</c:v>
                </c:pt>
                <c:pt idx="587">
                  <c:v>-888910.2083333336</c:v>
                </c:pt>
                <c:pt idx="588">
                  <c:v>-888910.2083333336</c:v>
                </c:pt>
                <c:pt idx="589">
                  <c:v>-888910.2083333336</c:v>
                </c:pt>
                <c:pt idx="590">
                  <c:v>-888910.2083333336</c:v>
                </c:pt>
                <c:pt idx="591">
                  <c:v>-888910.2083333336</c:v>
                </c:pt>
                <c:pt idx="592">
                  <c:v>-888910.2083333336</c:v>
                </c:pt>
                <c:pt idx="593">
                  <c:v>-888910.2083333336</c:v>
                </c:pt>
                <c:pt idx="594">
                  <c:v>-888910.2083333336</c:v>
                </c:pt>
                <c:pt idx="595">
                  <c:v>-888910.2083333336</c:v>
                </c:pt>
                <c:pt idx="596">
                  <c:v>-888910.2083333336</c:v>
                </c:pt>
                <c:pt idx="597">
                  <c:v>-888910.2083333336</c:v>
                </c:pt>
                <c:pt idx="598">
                  <c:v>-888910.2083333336</c:v>
                </c:pt>
                <c:pt idx="599">
                  <c:v>-888910.2083333336</c:v>
                </c:pt>
                <c:pt idx="600">
                  <c:v>-888910.2083333336</c:v>
                </c:pt>
                <c:pt idx="601">
                  <c:v>-888910.2083333336</c:v>
                </c:pt>
                <c:pt idx="602">
                  <c:v>-888910.2083333336</c:v>
                </c:pt>
                <c:pt idx="603">
                  <c:v>-888910.2083333336</c:v>
                </c:pt>
                <c:pt idx="604">
                  <c:v>-888910.2083333336</c:v>
                </c:pt>
                <c:pt idx="605">
                  <c:v>-888910.2083333336</c:v>
                </c:pt>
                <c:pt idx="606">
                  <c:v>-888910.2083333336</c:v>
                </c:pt>
                <c:pt idx="607">
                  <c:v>-888910.2083333336</c:v>
                </c:pt>
                <c:pt idx="608">
                  <c:v>-888910.2083333336</c:v>
                </c:pt>
                <c:pt idx="609">
                  <c:v>-888910.2083333336</c:v>
                </c:pt>
                <c:pt idx="610">
                  <c:v>-888910.2083333336</c:v>
                </c:pt>
                <c:pt idx="611">
                  <c:v>-888910.2083333336</c:v>
                </c:pt>
                <c:pt idx="612">
                  <c:v>-888910.2083333336</c:v>
                </c:pt>
                <c:pt idx="613">
                  <c:v>-888910.2083333336</c:v>
                </c:pt>
                <c:pt idx="614">
                  <c:v>-888910.2083333336</c:v>
                </c:pt>
                <c:pt idx="615">
                  <c:v>-889698.3333333336</c:v>
                </c:pt>
                <c:pt idx="616">
                  <c:v>-890484.8333333336</c:v>
                </c:pt>
                <c:pt idx="617">
                  <c:v>-892051.3333333336</c:v>
                </c:pt>
                <c:pt idx="618">
                  <c:v>-895158.3333333336</c:v>
                </c:pt>
                <c:pt idx="619">
                  <c:v>-899995.41666666698</c:v>
                </c:pt>
                <c:pt idx="620">
                  <c:v>-905216.54166666698</c:v>
                </c:pt>
                <c:pt idx="621">
                  <c:v>-908864.66666666698</c:v>
                </c:pt>
                <c:pt idx="622">
                  <c:v>-910307.66666666698</c:v>
                </c:pt>
                <c:pt idx="623">
                  <c:v>-910307.66666666698</c:v>
                </c:pt>
                <c:pt idx="624">
                  <c:v>-910307.66666666698</c:v>
                </c:pt>
                <c:pt idx="625">
                  <c:v>-910307.66666666698</c:v>
                </c:pt>
                <c:pt idx="626">
                  <c:v>-910307.66666666698</c:v>
                </c:pt>
                <c:pt idx="627">
                  <c:v>-910307.66666666698</c:v>
                </c:pt>
                <c:pt idx="628">
                  <c:v>-910307.66666666698</c:v>
                </c:pt>
                <c:pt idx="629">
                  <c:v>-910307.66666666698</c:v>
                </c:pt>
                <c:pt idx="630">
                  <c:v>-910307.66666666698</c:v>
                </c:pt>
                <c:pt idx="631">
                  <c:v>-910307.66666666698</c:v>
                </c:pt>
                <c:pt idx="632">
                  <c:v>-910307.66666666698</c:v>
                </c:pt>
                <c:pt idx="633">
                  <c:v>-910307.66666666698</c:v>
                </c:pt>
                <c:pt idx="634">
                  <c:v>-910307.66666666698</c:v>
                </c:pt>
                <c:pt idx="635">
                  <c:v>-910307.66666666698</c:v>
                </c:pt>
                <c:pt idx="636">
                  <c:v>-910307.66666666698</c:v>
                </c:pt>
                <c:pt idx="637">
                  <c:v>-910307.66666666698</c:v>
                </c:pt>
                <c:pt idx="638">
                  <c:v>-910594.75000000035</c:v>
                </c:pt>
                <c:pt idx="639">
                  <c:v>-911454.37500000035</c:v>
                </c:pt>
                <c:pt idx="640">
                  <c:v>-912310.75000000035</c:v>
                </c:pt>
                <c:pt idx="641">
                  <c:v>-912310.75000000035</c:v>
                </c:pt>
                <c:pt idx="642">
                  <c:v>-912310.75000000035</c:v>
                </c:pt>
                <c:pt idx="643">
                  <c:v>-912310.75000000035</c:v>
                </c:pt>
                <c:pt idx="644">
                  <c:v>-912310.75000000035</c:v>
                </c:pt>
                <c:pt idx="645">
                  <c:v>-912310.75000000035</c:v>
                </c:pt>
                <c:pt idx="646">
                  <c:v>-912310.75000000035</c:v>
                </c:pt>
                <c:pt idx="647">
                  <c:v>-912310.75000000035</c:v>
                </c:pt>
                <c:pt idx="648">
                  <c:v>-912310.75000000035</c:v>
                </c:pt>
                <c:pt idx="649">
                  <c:v>-912310.75000000035</c:v>
                </c:pt>
                <c:pt idx="650">
                  <c:v>-915079.75000000035</c:v>
                </c:pt>
                <c:pt idx="651">
                  <c:v>-922966.41666666698</c:v>
                </c:pt>
                <c:pt idx="652">
                  <c:v>-934416.16666666698</c:v>
                </c:pt>
                <c:pt idx="653">
                  <c:v>-945986.7083333336</c:v>
                </c:pt>
                <c:pt idx="654">
                  <c:v>-959284.0833333336</c:v>
                </c:pt>
                <c:pt idx="655">
                  <c:v>-976925.0833333336</c:v>
                </c:pt>
                <c:pt idx="656">
                  <c:v>-995645.0833333336</c:v>
                </c:pt>
                <c:pt idx="657">
                  <c:v>-1009871.416666667</c:v>
                </c:pt>
                <c:pt idx="658">
                  <c:v>-1019559.1250000003</c:v>
                </c:pt>
                <c:pt idx="659">
                  <c:v>-1029777.666666667</c:v>
                </c:pt>
                <c:pt idx="660">
                  <c:v>-1043714.7500000003</c:v>
                </c:pt>
                <c:pt idx="661">
                  <c:v>-1058220.5833333337</c:v>
                </c:pt>
                <c:pt idx="662">
                  <c:v>-1070105.8333333337</c:v>
                </c:pt>
                <c:pt idx="663">
                  <c:v>-1076445.5000000005</c:v>
                </c:pt>
                <c:pt idx="664">
                  <c:v>-1078858.0833333337</c:v>
                </c:pt>
                <c:pt idx="665">
                  <c:v>-1079248.0833333337</c:v>
                </c:pt>
                <c:pt idx="666">
                  <c:v>-1079248.0833333337</c:v>
                </c:pt>
                <c:pt idx="667">
                  <c:v>-1079248.0833333337</c:v>
                </c:pt>
                <c:pt idx="668">
                  <c:v>-1079248.0833333337</c:v>
                </c:pt>
                <c:pt idx="669">
                  <c:v>-1079248.0833333337</c:v>
                </c:pt>
                <c:pt idx="670">
                  <c:v>-1079248.0833333337</c:v>
                </c:pt>
                <c:pt idx="671">
                  <c:v>-1079248.0833333337</c:v>
                </c:pt>
                <c:pt idx="672">
                  <c:v>-1079248.0833333337</c:v>
                </c:pt>
                <c:pt idx="673">
                  <c:v>-1079248.0833333337</c:v>
                </c:pt>
                <c:pt idx="674">
                  <c:v>-1079248.0833333337</c:v>
                </c:pt>
                <c:pt idx="675">
                  <c:v>-1079248.0833333337</c:v>
                </c:pt>
                <c:pt idx="676">
                  <c:v>-1079248.0833333337</c:v>
                </c:pt>
                <c:pt idx="677">
                  <c:v>-1082099.9583333337</c:v>
                </c:pt>
                <c:pt idx="678">
                  <c:v>-1092239.9583333337</c:v>
                </c:pt>
                <c:pt idx="679">
                  <c:v>-1106162.9583333337</c:v>
                </c:pt>
                <c:pt idx="680">
                  <c:v>-1120976.4583333337</c:v>
                </c:pt>
                <c:pt idx="681">
                  <c:v>-1134187.7083333337</c:v>
                </c:pt>
                <c:pt idx="682">
                  <c:v>-1141597.7083333337</c:v>
                </c:pt>
                <c:pt idx="683">
                  <c:v>-1146055.0833333337</c:v>
                </c:pt>
                <c:pt idx="684">
                  <c:v>-1148307.3333333337</c:v>
                </c:pt>
                <c:pt idx="685">
                  <c:v>-1148307.3333333337</c:v>
                </c:pt>
                <c:pt idx="686">
                  <c:v>-1148307.3333333337</c:v>
                </c:pt>
                <c:pt idx="687">
                  <c:v>-1148307.3333333337</c:v>
                </c:pt>
                <c:pt idx="688">
                  <c:v>-1148307.3333333337</c:v>
                </c:pt>
                <c:pt idx="689">
                  <c:v>-1148307.3333333337</c:v>
                </c:pt>
                <c:pt idx="690">
                  <c:v>-1148307.3333333337</c:v>
                </c:pt>
                <c:pt idx="691">
                  <c:v>-1148307.3333333337</c:v>
                </c:pt>
                <c:pt idx="692">
                  <c:v>-1148307.3333333337</c:v>
                </c:pt>
                <c:pt idx="693">
                  <c:v>-1148307.3333333337</c:v>
                </c:pt>
                <c:pt idx="694">
                  <c:v>-1148307.3333333337</c:v>
                </c:pt>
                <c:pt idx="695">
                  <c:v>-1148846.8333333337</c:v>
                </c:pt>
                <c:pt idx="696">
                  <c:v>-1157446.3333333337</c:v>
                </c:pt>
                <c:pt idx="697">
                  <c:v>-1167563.5833333337</c:v>
                </c:pt>
                <c:pt idx="698">
                  <c:v>-1174830.5833333337</c:v>
                </c:pt>
                <c:pt idx="699">
                  <c:v>-1179835.5833333337</c:v>
                </c:pt>
                <c:pt idx="700">
                  <c:v>-1182079.166666667</c:v>
                </c:pt>
                <c:pt idx="701">
                  <c:v>-1182997.8333333337</c:v>
                </c:pt>
                <c:pt idx="702">
                  <c:v>-1183225.3333333337</c:v>
                </c:pt>
                <c:pt idx="703">
                  <c:v>-1183339.0833333337</c:v>
                </c:pt>
                <c:pt idx="704">
                  <c:v>-1184584.3750000005</c:v>
                </c:pt>
                <c:pt idx="705">
                  <c:v>-1187818.1250000005</c:v>
                </c:pt>
                <c:pt idx="706">
                  <c:v>-1192472.1250000005</c:v>
                </c:pt>
                <c:pt idx="707">
                  <c:v>-1196643.5000000005</c:v>
                </c:pt>
                <c:pt idx="708">
                  <c:v>-1198792.8333333337</c:v>
                </c:pt>
                <c:pt idx="709">
                  <c:v>-1198792.8333333337</c:v>
                </c:pt>
                <c:pt idx="710">
                  <c:v>-1198792.8333333337</c:v>
                </c:pt>
                <c:pt idx="711">
                  <c:v>-1198792.8333333337</c:v>
                </c:pt>
                <c:pt idx="712">
                  <c:v>-1198792.8333333337</c:v>
                </c:pt>
                <c:pt idx="713">
                  <c:v>-1198792.8333333337</c:v>
                </c:pt>
                <c:pt idx="714">
                  <c:v>-1202582.3333333337</c:v>
                </c:pt>
                <c:pt idx="715">
                  <c:v>-1209897.541666667</c:v>
                </c:pt>
                <c:pt idx="716">
                  <c:v>-1214791.5000000002</c:v>
                </c:pt>
                <c:pt idx="717">
                  <c:v>-1216026.5000000002</c:v>
                </c:pt>
                <c:pt idx="718">
                  <c:v>-1216026.5000000002</c:v>
                </c:pt>
                <c:pt idx="719">
                  <c:v>-1216026.5000000002</c:v>
                </c:pt>
                <c:pt idx="720">
                  <c:v>-1216026.5000000002</c:v>
                </c:pt>
                <c:pt idx="721">
                  <c:v>-1216026.5000000002</c:v>
                </c:pt>
                <c:pt idx="722">
                  <c:v>-1216026.5000000002</c:v>
                </c:pt>
                <c:pt idx="723">
                  <c:v>-1216026.5000000002</c:v>
                </c:pt>
                <c:pt idx="724">
                  <c:v>-1216026.5000000002</c:v>
                </c:pt>
                <c:pt idx="725">
                  <c:v>-1216026.5000000002</c:v>
                </c:pt>
                <c:pt idx="726">
                  <c:v>-1216026.5000000002</c:v>
                </c:pt>
                <c:pt idx="727">
                  <c:v>-1216026.5000000002</c:v>
                </c:pt>
                <c:pt idx="728">
                  <c:v>-1216026.5000000002</c:v>
                </c:pt>
                <c:pt idx="729">
                  <c:v>-1216026.5000000002</c:v>
                </c:pt>
                <c:pt idx="730">
                  <c:v>-1216026.5000000002</c:v>
                </c:pt>
                <c:pt idx="731">
                  <c:v>-1216026.5000000002</c:v>
                </c:pt>
                <c:pt idx="732">
                  <c:v>-1216026.5000000002</c:v>
                </c:pt>
                <c:pt idx="733">
                  <c:v>-1216026.5000000002</c:v>
                </c:pt>
                <c:pt idx="734">
                  <c:v>-1216026.5000000002</c:v>
                </c:pt>
                <c:pt idx="735">
                  <c:v>-1216026.5000000002</c:v>
                </c:pt>
                <c:pt idx="736">
                  <c:v>-1216026.5000000002</c:v>
                </c:pt>
                <c:pt idx="737">
                  <c:v>-1216026.5000000002</c:v>
                </c:pt>
                <c:pt idx="738">
                  <c:v>-1216026.5000000002</c:v>
                </c:pt>
                <c:pt idx="739">
                  <c:v>-1216026.5000000002</c:v>
                </c:pt>
                <c:pt idx="740">
                  <c:v>-1216026.5000000002</c:v>
                </c:pt>
                <c:pt idx="741">
                  <c:v>-1216026.5000000002</c:v>
                </c:pt>
                <c:pt idx="742">
                  <c:v>-1216026.5000000002</c:v>
                </c:pt>
                <c:pt idx="743">
                  <c:v>-1216026.5000000002</c:v>
                </c:pt>
                <c:pt idx="744">
                  <c:v>-1216026.5000000002</c:v>
                </c:pt>
                <c:pt idx="745">
                  <c:v>-1216026.5000000002</c:v>
                </c:pt>
                <c:pt idx="746">
                  <c:v>-1216026.5000000002</c:v>
                </c:pt>
                <c:pt idx="747">
                  <c:v>-1216026.5000000002</c:v>
                </c:pt>
                <c:pt idx="748">
                  <c:v>-1216026.5000000002</c:v>
                </c:pt>
                <c:pt idx="749">
                  <c:v>-1216026.5000000002</c:v>
                </c:pt>
                <c:pt idx="750">
                  <c:v>-1216026.5000000002</c:v>
                </c:pt>
                <c:pt idx="751">
                  <c:v>-1216296.2500000002</c:v>
                </c:pt>
                <c:pt idx="752">
                  <c:v>-1217642.291666667</c:v>
                </c:pt>
                <c:pt idx="753">
                  <c:v>-1220846.791666667</c:v>
                </c:pt>
                <c:pt idx="754">
                  <c:v>-1225312.8333333337</c:v>
                </c:pt>
                <c:pt idx="755">
                  <c:v>-1230985.166666667</c:v>
                </c:pt>
                <c:pt idx="756">
                  <c:v>-1240766.041666667</c:v>
                </c:pt>
                <c:pt idx="757">
                  <c:v>-1257335.6250000002</c:v>
                </c:pt>
                <c:pt idx="758">
                  <c:v>-1277771.6250000002</c:v>
                </c:pt>
                <c:pt idx="759">
                  <c:v>-1296796.5833333335</c:v>
                </c:pt>
                <c:pt idx="760">
                  <c:v>-1313133.2500000002</c:v>
                </c:pt>
                <c:pt idx="761">
                  <c:v>-1326741.0000000002</c:v>
                </c:pt>
                <c:pt idx="762">
                  <c:v>-1336109.666666667</c:v>
                </c:pt>
                <c:pt idx="763">
                  <c:v>-1341067.0000000002</c:v>
                </c:pt>
                <c:pt idx="764">
                  <c:v>-1342042.0000000002</c:v>
                </c:pt>
                <c:pt idx="765">
                  <c:v>-1342042.0000000002</c:v>
                </c:pt>
                <c:pt idx="766">
                  <c:v>-1342042.0000000002</c:v>
                </c:pt>
                <c:pt idx="767">
                  <c:v>-1342042.0000000002</c:v>
                </c:pt>
                <c:pt idx="768">
                  <c:v>-1342042.0000000002</c:v>
                </c:pt>
                <c:pt idx="769">
                  <c:v>-1342042.0000000002</c:v>
                </c:pt>
                <c:pt idx="770">
                  <c:v>-1342042.0000000002</c:v>
                </c:pt>
                <c:pt idx="771">
                  <c:v>-1342042.0000000002</c:v>
                </c:pt>
                <c:pt idx="772">
                  <c:v>-1342042.0000000002</c:v>
                </c:pt>
                <c:pt idx="773">
                  <c:v>-1342042.0000000002</c:v>
                </c:pt>
                <c:pt idx="774">
                  <c:v>-1342042.0000000002</c:v>
                </c:pt>
                <c:pt idx="775">
                  <c:v>-1342042.0000000002</c:v>
                </c:pt>
                <c:pt idx="776">
                  <c:v>-1342042.0000000002</c:v>
                </c:pt>
                <c:pt idx="777">
                  <c:v>-1342042.0000000002</c:v>
                </c:pt>
                <c:pt idx="778">
                  <c:v>-1342042.0000000002</c:v>
                </c:pt>
                <c:pt idx="779">
                  <c:v>-1342042.0000000002</c:v>
                </c:pt>
                <c:pt idx="780">
                  <c:v>-1342042.0000000002</c:v>
                </c:pt>
                <c:pt idx="781">
                  <c:v>-1342042.0000000002</c:v>
                </c:pt>
                <c:pt idx="782">
                  <c:v>-1342042.0000000002</c:v>
                </c:pt>
                <c:pt idx="783">
                  <c:v>-1342042.0000000002</c:v>
                </c:pt>
                <c:pt idx="784">
                  <c:v>-1342042.0000000002</c:v>
                </c:pt>
                <c:pt idx="785">
                  <c:v>-1342042.0000000002</c:v>
                </c:pt>
                <c:pt idx="786">
                  <c:v>-1342042.0000000002</c:v>
                </c:pt>
                <c:pt idx="787">
                  <c:v>-1342042.0000000002</c:v>
                </c:pt>
                <c:pt idx="788">
                  <c:v>-1342042.0000000002</c:v>
                </c:pt>
                <c:pt idx="789">
                  <c:v>-1342042.0000000002</c:v>
                </c:pt>
                <c:pt idx="790">
                  <c:v>-1342042.0000000002</c:v>
                </c:pt>
                <c:pt idx="791">
                  <c:v>-1342042.0000000002</c:v>
                </c:pt>
                <c:pt idx="792">
                  <c:v>-1342399.5000000002</c:v>
                </c:pt>
                <c:pt idx="793">
                  <c:v>-1351282.8333333335</c:v>
                </c:pt>
                <c:pt idx="794">
                  <c:v>-1371576.3750000002</c:v>
                </c:pt>
                <c:pt idx="795">
                  <c:v>-1400356.7500000002</c:v>
                </c:pt>
                <c:pt idx="796">
                  <c:v>-1431114.7500000002</c:v>
                </c:pt>
                <c:pt idx="797">
                  <c:v>-1457017.791666667</c:v>
                </c:pt>
                <c:pt idx="798">
                  <c:v>-1474042.3750000002</c:v>
                </c:pt>
                <c:pt idx="799">
                  <c:v>-1482061.7500000002</c:v>
                </c:pt>
                <c:pt idx="800">
                  <c:v>-1484304.2500000002</c:v>
                </c:pt>
                <c:pt idx="801">
                  <c:v>-1484304.2500000002</c:v>
                </c:pt>
                <c:pt idx="802">
                  <c:v>-1484304.2500000002</c:v>
                </c:pt>
                <c:pt idx="803">
                  <c:v>-1484304.2500000002</c:v>
                </c:pt>
                <c:pt idx="804">
                  <c:v>-1484304.2500000002</c:v>
                </c:pt>
                <c:pt idx="805">
                  <c:v>-1484304.2500000002</c:v>
                </c:pt>
                <c:pt idx="806">
                  <c:v>-1484304.2500000002</c:v>
                </c:pt>
                <c:pt idx="807">
                  <c:v>-1484878.416666667</c:v>
                </c:pt>
                <c:pt idx="808">
                  <c:v>-1489712.791666667</c:v>
                </c:pt>
                <c:pt idx="809">
                  <c:v>-1497493.291666667</c:v>
                </c:pt>
                <c:pt idx="810">
                  <c:v>-1507992.416666667</c:v>
                </c:pt>
                <c:pt idx="811">
                  <c:v>-1523397.416666667</c:v>
                </c:pt>
                <c:pt idx="812">
                  <c:v>-1541623.9583333337</c:v>
                </c:pt>
                <c:pt idx="813">
                  <c:v>-1559257.3750000005</c:v>
                </c:pt>
                <c:pt idx="814">
                  <c:v>-1575794.4583333337</c:v>
                </c:pt>
                <c:pt idx="815">
                  <c:v>-1591292.6250000005</c:v>
                </c:pt>
                <c:pt idx="816">
                  <c:v>-1604398.7916666672</c:v>
                </c:pt>
                <c:pt idx="817">
                  <c:v>-1614244.6666666672</c:v>
                </c:pt>
                <c:pt idx="818">
                  <c:v>-1619022.1666666672</c:v>
                </c:pt>
                <c:pt idx="819">
                  <c:v>-1619022.1666666672</c:v>
                </c:pt>
                <c:pt idx="820">
                  <c:v>-1619022.1666666672</c:v>
                </c:pt>
                <c:pt idx="821">
                  <c:v>-1619022.1666666672</c:v>
                </c:pt>
                <c:pt idx="822">
                  <c:v>-1619022.1666666672</c:v>
                </c:pt>
                <c:pt idx="823">
                  <c:v>-1619022.1666666672</c:v>
                </c:pt>
                <c:pt idx="824">
                  <c:v>-1619022.1666666672</c:v>
                </c:pt>
                <c:pt idx="825">
                  <c:v>-1619022.1666666672</c:v>
                </c:pt>
                <c:pt idx="826">
                  <c:v>-1619022.1666666672</c:v>
                </c:pt>
                <c:pt idx="827">
                  <c:v>-1619022.1666666672</c:v>
                </c:pt>
                <c:pt idx="828">
                  <c:v>-1619022.1666666672</c:v>
                </c:pt>
                <c:pt idx="829">
                  <c:v>-1619022.1666666672</c:v>
                </c:pt>
                <c:pt idx="830">
                  <c:v>-1619022.1666666672</c:v>
                </c:pt>
                <c:pt idx="831">
                  <c:v>-1619022.1666666672</c:v>
                </c:pt>
                <c:pt idx="832">
                  <c:v>-1619022.1666666672</c:v>
                </c:pt>
                <c:pt idx="833">
                  <c:v>-1619022.1666666672</c:v>
                </c:pt>
                <c:pt idx="834">
                  <c:v>-1619022.1666666672</c:v>
                </c:pt>
                <c:pt idx="835">
                  <c:v>-1619022.1666666672</c:v>
                </c:pt>
                <c:pt idx="836">
                  <c:v>-1619022.1666666672</c:v>
                </c:pt>
                <c:pt idx="837">
                  <c:v>-1619022.1666666672</c:v>
                </c:pt>
                <c:pt idx="838">
                  <c:v>-1619022.1666666672</c:v>
                </c:pt>
                <c:pt idx="839">
                  <c:v>-1619022.1666666672</c:v>
                </c:pt>
                <c:pt idx="840">
                  <c:v>-1619022.1666666672</c:v>
                </c:pt>
                <c:pt idx="841">
                  <c:v>-1619022.1666666672</c:v>
                </c:pt>
                <c:pt idx="842">
                  <c:v>-1619022.1666666672</c:v>
                </c:pt>
                <c:pt idx="843">
                  <c:v>-1619022.1666666672</c:v>
                </c:pt>
                <c:pt idx="844">
                  <c:v>-1619022.1666666672</c:v>
                </c:pt>
                <c:pt idx="845">
                  <c:v>-1619022.1666666672</c:v>
                </c:pt>
                <c:pt idx="846">
                  <c:v>-1619022.1666666672</c:v>
                </c:pt>
                <c:pt idx="847">
                  <c:v>-1619022.1666666672</c:v>
                </c:pt>
                <c:pt idx="848">
                  <c:v>-1619022.1666666672</c:v>
                </c:pt>
                <c:pt idx="849">
                  <c:v>-1619022.1666666672</c:v>
                </c:pt>
                <c:pt idx="850">
                  <c:v>-1619022.1666666672</c:v>
                </c:pt>
                <c:pt idx="851">
                  <c:v>-1619022.1666666672</c:v>
                </c:pt>
                <c:pt idx="852">
                  <c:v>-1619022.1666666672</c:v>
                </c:pt>
                <c:pt idx="853">
                  <c:v>-1619022.1666666672</c:v>
                </c:pt>
                <c:pt idx="854">
                  <c:v>-1619022.1666666672</c:v>
                </c:pt>
                <c:pt idx="855">
                  <c:v>-1619022.1666666672</c:v>
                </c:pt>
                <c:pt idx="856">
                  <c:v>-1619022.1666666672</c:v>
                </c:pt>
                <c:pt idx="857">
                  <c:v>-1619022.1666666672</c:v>
                </c:pt>
                <c:pt idx="858">
                  <c:v>-1619022.1666666672</c:v>
                </c:pt>
                <c:pt idx="859">
                  <c:v>-1619022.1666666672</c:v>
                </c:pt>
                <c:pt idx="860">
                  <c:v>-1619022.1666666672</c:v>
                </c:pt>
                <c:pt idx="861">
                  <c:v>-1619022.1666666672</c:v>
                </c:pt>
                <c:pt idx="862">
                  <c:v>-1619022.1666666672</c:v>
                </c:pt>
                <c:pt idx="863">
                  <c:v>-1619022.1666666672</c:v>
                </c:pt>
                <c:pt idx="864">
                  <c:v>-1619022.1666666672</c:v>
                </c:pt>
                <c:pt idx="865">
                  <c:v>-1619022.1666666672</c:v>
                </c:pt>
                <c:pt idx="866">
                  <c:v>-1619022.1666666672</c:v>
                </c:pt>
                <c:pt idx="867">
                  <c:v>-1619022.1666666672</c:v>
                </c:pt>
                <c:pt idx="868">
                  <c:v>-1619022.1666666672</c:v>
                </c:pt>
                <c:pt idx="869">
                  <c:v>-1619022.1666666672</c:v>
                </c:pt>
                <c:pt idx="870">
                  <c:v>-1620679.6666666672</c:v>
                </c:pt>
                <c:pt idx="871">
                  <c:v>-1623568.9166666672</c:v>
                </c:pt>
                <c:pt idx="872">
                  <c:v>-1626853.583333334</c:v>
                </c:pt>
                <c:pt idx="873">
                  <c:v>-1630937.7500000007</c:v>
                </c:pt>
                <c:pt idx="874">
                  <c:v>-1637015.2500000007</c:v>
                </c:pt>
                <c:pt idx="875">
                  <c:v>-1645421.3750000007</c:v>
                </c:pt>
                <c:pt idx="876">
                  <c:v>-1655659.958333334</c:v>
                </c:pt>
                <c:pt idx="877">
                  <c:v>-1664542.7500000007</c:v>
                </c:pt>
                <c:pt idx="878">
                  <c:v>-1669500.083333334</c:v>
                </c:pt>
                <c:pt idx="879">
                  <c:v>-1671016.7500000007</c:v>
                </c:pt>
                <c:pt idx="880">
                  <c:v>-1674808.4166666674</c:v>
                </c:pt>
                <c:pt idx="881">
                  <c:v>-1682283.4166666674</c:v>
                </c:pt>
                <c:pt idx="882">
                  <c:v>-1685966.7500000007</c:v>
                </c:pt>
                <c:pt idx="883">
                  <c:v>-1685966.7500000007</c:v>
                </c:pt>
                <c:pt idx="884">
                  <c:v>-1685966.7500000007</c:v>
                </c:pt>
                <c:pt idx="885">
                  <c:v>-1685966.7500000007</c:v>
                </c:pt>
                <c:pt idx="886">
                  <c:v>-1685966.7500000007</c:v>
                </c:pt>
                <c:pt idx="887">
                  <c:v>-1685966.7500000007</c:v>
                </c:pt>
                <c:pt idx="888">
                  <c:v>-1686338.8750000007</c:v>
                </c:pt>
                <c:pt idx="889">
                  <c:v>-1688565.1250000007</c:v>
                </c:pt>
                <c:pt idx="890">
                  <c:v>-1692991.6250000007</c:v>
                </c:pt>
                <c:pt idx="891">
                  <c:v>-1699917.9166666674</c:v>
                </c:pt>
                <c:pt idx="892">
                  <c:v>-1708882.5000000007</c:v>
                </c:pt>
                <c:pt idx="893">
                  <c:v>-1718008.5000000007</c:v>
                </c:pt>
                <c:pt idx="894">
                  <c:v>-1725587.5000000007</c:v>
                </c:pt>
                <c:pt idx="895">
                  <c:v>-1730673.7500000007</c:v>
                </c:pt>
                <c:pt idx="896">
                  <c:v>-1733028.3750000007</c:v>
                </c:pt>
                <c:pt idx="897">
                  <c:v>-1733698.958333334</c:v>
                </c:pt>
                <c:pt idx="898">
                  <c:v>-1734034.2500000007</c:v>
                </c:pt>
                <c:pt idx="899">
                  <c:v>-1735373.2500000007</c:v>
                </c:pt>
                <c:pt idx="900">
                  <c:v>-1738371.3750000007</c:v>
                </c:pt>
                <c:pt idx="901">
                  <c:v>-1744309.1250000007</c:v>
                </c:pt>
                <c:pt idx="902">
                  <c:v>-1764681.7500000007</c:v>
                </c:pt>
                <c:pt idx="903">
                  <c:v>-1795439.7500000007</c:v>
                </c:pt>
                <c:pt idx="904">
                  <c:v>-1821342.7916666674</c:v>
                </c:pt>
                <c:pt idx="905">
                  <c:v>-1838367.3750000007</c:v>
                </c:pt>
                <c:pt idx="906">
                  <c:v>-1846386.7500000007</c:v>
                </c:pt>
                <c:pt idx="907">
                  <c:v>-1848629.2500000007</c:v>
                </c:pt>
                <c:pt idx="908">
                  <c:v>-1848629.2500000007</c:v>
                </c:pt>
                <c:pt idx="909">
                  <c:v>-1848629.2500000007</c:v>
                </c:pt>
                <c:pt idx="910">
                  <c:v>-1848629.2500000007</c:v>
                </c:pt>
                <c:pt idx="911">
                  <c:v>-1848629.2500000007</c:v>
                </c:pt>
                <c:pt idx="912">
                  <c:v>-1848629.2500000007</c:v>
                </c:pt>
                <c:pt idx="913">
                  <c:v>-1848629.2500000007</c:v>
                </c:pt>
                <c:pt idx="914">
                  <c:v>-1848629.2500000007</c:v>
                </c:pt>
                <c:pt idx="915">
                  <c:v>-1848629.2500000007</c:v>
                </c:pt>
                <c:pt idx="916">
                  <c:v>-1848629.2500000007</c:v>
                </c:pt>
                <c:pt idx="917">
                  <c:v>-1848629.2500000007</c:v>
                </c:pt>
                <c:pt idx="918">
                  <c:v>-1848948.833333334</c:v>
                </c:pt>
                <c:pt idx="919">
                  <c:v>-1848948.833333334</c:v>
                </c:pt>
                <c:pt idx="920">
                  <c:v>-1848948.833333334</c:v>
                </c:pt>
                <c:pt idx="921">
                  <c:v>-1848948.833333334</c:v>
                </c:pt>
                <c:pt idx="922">
                  <c:v>-1848948.833333334</c:v>
                </c:pt>
                <c:pt idx="923">
                  <c:v>-1848948.833333334</c:v>
                </c:pt>
                <c:pt idx="924">
                  <c:v>-1848948.833333334</c:v>
                </c:pt>
                <c:pt idx="925">
                  <c:v>-1857281.833333334</c:v>
                </c:pt>
                <c:pt idx="926">
                  <c:v>-1864413.958333334</c:v>
                </c:pt>
                <c:pt idx="927">
                  <c:v>-1869115.6250000007</c:v>
                </c:pt>
                <c:pt idx="928">
                  <c:v>-1872768.083333334</c:v>
                </c:pt>
                <c:pt idx="929">
                  <c:v>-1875407.083333334</c:v>
                </c:pt>
                <c:pt idx="930">
                  <c:v>-1877701.0416666672</c:v>
                </c:pt>
                <c:pt idx="931">
                  <c:v>-1879983.6250000005</c:v>
                </c:pt>
                <c:pt idx="932">
                  <c:v>-1882574.9583333337</c:v>
                </c:pt>
                <c:pt idx="933">
                  <c:v>-1886435.9583333337</c:v>
                </c:pt>
                <c:pt idx="934">
                  <c:v>-1892466.8750000005</c:v>
                </c:pt>
                <c:pt idx="935">
                  <c:v>-1898696.0416666672</c:v>
                </c:pt>
                <c:pt idx="936">
                  <c:v>-1903294.7916666672</c:v>
                </c:pt>
                <c:pt idx="937">
                  <c:v>-1906631.458333334</c:v>
                </c:pt>
                <c:pt idx="938">
                  <c:v>-1909637.708333334</c:v>
                </c:pt>
                <c:pt idx="939">
                  <c:v>-1912914.7916666672</c:v>
                </c:pt>
                <c:pt idx="940">
                  <c:v>-1915566.7916666672</c:v>
                </c:pt>
                <c:pt idx="941">
                  <c:v>-1916738.958333334</c:v>
                </c:pt>
                <c:pt idx="942">
                  <c:v>-1917323.958333334</c:v>
                </c:pt>
                <c:pt idx="943">
                  <c:v>-1917615.9166666672</c:v>
                </c:pt>
                <c:pt idx="944">
                  <c:v>-1917615.9166666672</c:v>
                </c:pt>
                <c:pt idx="945">
                  <c:v>-1917615.9166666672</c:v>
                </c:pt>
                <c:pt idx="946">
                  <c:v>-1917615.9166666672</c:v>
                </c:pt>
                <c:pt idx="947">
                  <c:v>-1917615.9166666672</c:v>
                </c:pt>
                <c:pt idx="948">
                  <c:v>-1917615.9166666672</c:v>
                </c:pt>
                <c:pt idx="949">
                  <c:v>-1917615.9166666672</c:v>
                </c:pt>
                <c:pt idx="950">
                  <c:v>-1920958.5416666672</c:v>
                </c:pt>
                <c:pt idx="951">
                  <c:v>-1931106.1250000005</c:v>
                </c:pt>
                <c:pt idx="952">
                  <c:v>-1950231.8333333337</c:v>
                </c:pt>
                <c:pt idx="953">
                  <c:v>-1975399.8333333337</c:v>
                </c:pt>
                <c:pt idx="954">
                  <c:v>-2000146.416666667</c:v>
                </c:pt>
                <c:pt idx="955">
                  <c:v>-2021849.916666667</c:v>
                </c:pt>
                <c:pt idx="956">
                  <c:v>-2040510.3333333337</c:v>
                </c:pt>
                <c:pt idx="957">
                  <c:v>-2051413.0000000005</c:v>
                </c:pt>
                <c:pt idx="958">
                  <c:v>-2053044.5000000005</c:v>
                </c:pt>
                <c:pt idx="959">
                  <c:v>-2053044.5000000005</c:v>
                </c:pt>
                <c:pt idx="960">
                  <c:v>-2053044.5000000005</c:v>
                </c:pt>
                <c:pt idx="961">
                  <c:v>-2053044.5000000005</c:v>
                </c:pt>
                <c:pt idx="962">
                  <c:v>-2053044.5000000005</c:v>
                </c:pt>
                <c:pt idx="963">
                  <c:v>-2053044.5000000005</c:v>
                </c:pt>
                <c:pt idx="964">
                  <c:v>-2053044.5000000005</c:v>
                </c:pt>
                <c:pt idx="965">
                  <c:v>-2053044.5000000005</c:v>
                </c:pt>
                <c:pt idx="966">
                  <c:v>-2053044.5000000005</c:v>
                </c:pt>
                <c:pt idx="967">
                  <c:v>-2053044.5000000005</c:v>
                </c:pt>
                <c:pt idx="968">
                  <c:v>-2054455.5416666672</c:v>
                </c:pt>
                <c:pt idx="969">
                  <c:v>-2057816.0416666672</c:v>
                </c:pt>
                <c:pt idx="970">
                  <c:v>-2064708.7500000005</c:v>
                </c:pt>
                <c:pt idx="971">
                  <c:v>-2078033.7500000005</c:v>
                </c:pt>
                <c:pt idx="972">
                  <c:v>-2099415.5000000005</c:v>
                </c:pt>
                <c:pt idx="973">
                  <c:v>-2122726.666666667</c:v>
                </c:pt>
                <c:pt idx="974">
                  <c:v>-2142994.7500000005</c:v>
                </c:pt>
                <c:pt idx="975">
                  <c:v>-2160219.7500000005</c:v>
                </c:pt>
                <c:pt idx="976">
                  <c:v>-2174535.458333334</c:v>
                </c:pt>
                <c:pt idx="977">
                  <c:v>-2183630.583333334</c:v>
                </c:pt>
                <c:pt idx="978">
                  <c:v>-2188917.2500000005</c:v>
                </c:pt>
                <c:pt idx="979">
                  <c:v>-2192706.7500000005</c:v>
                </c:pt>
                <c:pt idx="980">
                  <c:v>-2195256.916666667</c:v>
                </c:pt>
                <c:pt idx="981">
                  <c:v>-2196925.2500000005</c:v>
                </c:pt>
                <c:pt idx="982">
                  <c:v>-2198212.2500000005</c:v>
                </c:pt>
                <c:pt idx="983">
                  <c:v>-2199403.916666667</c:v>
                </c:pt>
                <c:pt idx="984">
                  <c:v>-2200166.5833333335</c:v>
                </c:pt>
                <c:pt idx="985">
                  <c:v>-2200357.25</c:v>
                </c:pt>
                <c:pt idx="986">
                  <c:v>-2200357.25</c:v>
                </c:pt>
                <c:pt idx="987">
                  <c:v>-2200357.25</c:v>
                </c:pt>
                <c:pt idx="988">
                  <c:v>-2200357.25</c:v>
                </c:pt>
                <c:pt idx="989">
                  <c:v>-2200357.25</c:v>
                </c:pt>
                <c:pt idx="990">
                  <c:v>-2200357.25</c:v>
                </c:pt>
                <c:pt idx="991">
                  <c:v>-2200357.25</c:v>
                </c:pt>
                <c:pt idx="992">
                  <c:v>-2200357.25</c:v>
                </c:pt>
                <c:pt idx="993">
                  <c:v>-2200357.25</c:v>
                </c:pt>
                <c:pt idx="994">
                  <c:v>-2200357.25</c:v>
                </c:pt>
                <c:pt idx="995">
                  <c:v>-2200357.25</c:v>
                </c:pt>
                <c:pt idx="996">
                  <c:v>-2200357.25</c:v>
                </c:pt>
                <c:pt idx="997">
                  <c:v>-2200357.25</c:v>
                </c:pt>
                <c:pt idx="998">
                  <c:v>-2200357.25</c:v>
                </c:pt>
                <c:pt idx="999">
                  <c:v>-2200357.25</c:v>
                </c:pt>
                <c:pt idx="1000">
                  <c:v>-2200357.25</c:v>
                </c:pt>
                <c:pt idx="1001">
                  <c:v>-2200357.25</c:v>
                </c:pt>
                <c:pt idx="1002">
                  <c:v>-2200357.25</c:v>
                </c:pt>
                <c:pt idx="1003">
                  <c:v>-2200357.25</c:v>
                </c:pt>
                <c:pt idx="1004">
                  <c:v>-2200357.25</c:v>
                </c:pt>
                <c:pt idx="1005">
                  <c:v>-2200357.25</c:v>
                </c:pt>
                <c:pt idx="1006">
                  <c:v>-2200357.25</c:v>
                </c:pt>
                <c:pt idx="1007">
                  <c:v>-2200357.25</c:v>
                </c:pt>
                <c:pt idx="1008">
                  <c:v>-2200357.25</c:v>
                </c:pt>
                <c:pt idx="1009">
                  <c:v>-2200357.25</c:v>
                </c:pt>
                <c:pt idx="1010">
                  <c:v>-2200357.25</c:v>
                </c:pt>
                <c:pt idx="1011">
                  <c:v>-2200357.25</c:v>
                </c:pt>
                <c:pt idx="1012">
                  <c:v>-2200357.25</c:v>
                </c:pt>
                <c:pt idx="1013">
                  <c:v>-2200357.25</c:v>
                </c:pt>
                <c:pt idx="1014">
                  <c:v>-2200357.25</c:v>
                </c:pt>
                <c:pt idx="1015">
                  <c:v>-2200357.25</c:v>
                </c:pt>
                <c:pt idx="1016">
                  <c:v>-2200357.25</c:v>
                </c:pt>
                <c:pt idx="1017">
                  <c:v>-2200357.25</c:v>
                </c:pt>
                <c:pt idx="1018">
                  <c:v>-2200357.25</c:v>
                </c:pt>
                <c:pt idx="1019">
                  <c:v>-2200357.25</c:v>
                </c:pt>
                <c:pt idx="1020">
                  <c:v>-2200357.25</c:v>
                </c:pt>
                <c:pt idx="1021">
                  <c:v>-2200357.25</c:v>
                </c:pt>
                <c:pt idx="1022">
                  <c:v>-2200357.25</c:v>
                </c:pt>
                <c:pt idx="1023">
                  <c:v>-2200357.25</c:v>
                </c:pt>
                <c:pt idx="1024">
                  <c:v>-2200357.25</c:v>
                </c:pt>
                <c:pt idx="1025">
                  <c:v>-2200357.25</c:v>
                </c:pt>
                <c:pt idx="1026">
                  <c:v>-2200357.25</c:v>
                </c:pt>
                <c:pt idx="1027">
                  <c:v>-2200357.25</c:v>
                </c:pt>
                <c:pt idx="1028">
                  <c:v>-2200357.25</c:v>
                </c:pt>
                <c:pt idx="1029">
                  <c:v>-2200357.25</c:v>
                </c:pt>
                <c:pt idx="1030">
                  <c:v>-2200357.25</c:v>
                </c:pt>
                <c:pt idx="1031">
                  <c:v>-2200357.25</c:v>
                </c:pt>
                <c:pt idx="1032">
                  <c:v>-2200357.25</c:v>
                </c:pt>
                <c:pt idx="1033">
                  <c:v>-2200357.25</c:v>
                </c:pt>
                <c:pt idx="1034">
                  <c:v>-2200357.25</c:v>
                </c:pt>
                <c:pt idx="1035">
                  <c:v>-2200357.25</c:v>
                </c:pt>
                <c:pt idx="1036">
                  <c:v>-2200357.25</c:v>
                </c:pt>
                <c:pt idx="1037">
                  <c:v>-2200357.25</c:v>
                </c:pt>
                <c:pt idx="1038">
                  <c:v>-2200357.25</c:v>
                </c:pt>
                <c:pt idx="1039">
                  <c:v>-2200357.25</c:v>
                </c:pt>
                <c:pt idx="1040">
                  <c:v>-2200357.25</c:v>
                </c:pt>
                <c:pt idx="1041">
                  <c:v>-2200357.25</c:v>
                </c:pt>
                <c:pt idx="1042">
                  <c:v>-2200357.25</c:v>
                </c:pt>
                <c:pt idx="1043">
                  <c:v>-2200357.25</c:v>
                </c:pt>
                <c:pt idx="1044">
                  <c:v>-2200357.25</c:v>
                </c:pt>
                <c:pt idx="1045">
                  <c:v>-2200357.25</c:v>
                </c:pt>
                <c:pt idx="1046">
                  <c:v>-2200357.25</c:v>
                </c:pt>
                <c:pt idx="1047">
                  <c:v>-2200357.25</c:v>
                </c:pt>
                <c:pt idx="1048">
                  <c:v>-2200357.25</c:v>
                </c:pt>
                <c:pt idx="1049">
                  <c:v>-2203233.5</c:v>
                </c:pt>
                <c:pt idx="1050">
                  <c:v>-2210032.5</c:v>
                </c:pt>
                <c:pt idx="1051">
                  <c:v>-2219644.375</c:v>
                </c:pt>
                <c:pt idx="1052">
                  <c:v>-2230746.375</c:v>
                </c:pt>
                <c:pt idx="1053">
                  <c:v>-2243340.125</c:v>
                </c:pt>
                <c:pt idx="1054">
                  <c:v>-2258049.625</c:v>
                </c:pt>
                <c:pt idx="1055">
                  <c:v>-2275076.375</c:v>
                </c:pt>
                <c:pt idx="1056">
                  <c:v>-2293796.375</c:v>
                </c:pt>
                <c:pt idx="1057">
                  <c:v>-2311423.2916666665</c:v>
                </c:pt>
                <c:pt idx="1058">
                  <c:v>-2324768.875</c:v>
                </c:pt>
                <c:pt idx="1059">
                  <c:v>-2334665.125</c:v>
                </c:pt>
                <c:pt idx="1060">
                  <c:v>-2341539.9583333335</c:v>
                </c:pt>
                <c:pt idx="1061">
                  <c:v>-2344951.375</c:v>
                </c:pt>
                <c:pt idx="1062">
                  <c:v>-2345796.375</c:v>
                </c:pt>
                <c:pt idx="1063">
                  <c:v>-2345796.375</c:v>
                </c:pt>
                <c:pt idx="1064">
                  <c:v>-2345796.375</c:v>
                </c:pt>
                <c:pt idx="1065">
                  <c:v>-2345796.375</c:v>
                </c:pt>
                <c:pt idx="1066">
                  <c:v>-2345796.375</c:v>
                </c:pt>
                <c:pt idx="1067">
                  <c:v>-2345796.375</c:v>
                </c:pt>
                <c:pt idx="1068">
                  <c:v>-2345796.375</c:v>
                </c:pt>
                <c:pt idx="1069">
                  <c:v>-2345796.375</c:v>
                </c:pt>
                <c:pt idx="1070">
                  <c:v>-2345796.375</c:v>
                </c:pt>
                <c:pt idx="1071">
                  <c:v>-2345796.375</c:v>
                </c:pt>
                <c:pt idx="1072">
                  <c:v>-2345796.375</c:v>
                </c:pt>
                <c:pt idx="1073">
                  <c:v>-2345796.375</c:v>
                </c:pt>
                <c:pt idx="1074">
                  <c:v>-2345796.375</c:v>
                </c:pt>
                <c:pt idx="1075">
                  <c:v>-2345796.375</c:v>
                </c:pt>
                <c:pt idx="1076">
                  <c:v>-2345796.375</c:v>
                </c:pt>
                <c:pt idx="1077">
                  <c:v>-2345796.375</c:v>
                </c:pt>
                <c:pt idx="1078">
                  <c:v>-2345796.375</c:v>
                </c:pt>
                <c:pt idx="1079">
                  <c:v>-2345796.375</c:v>
                </c:pt>
                <c:pt idx="1080">
                  <c:v>-2345796.375</c:v>
                </c:pt>
                <c:pt idx="1081">
                  <c:v>-2345796.375</c:v>
                </c:pt>
                <c:pt idx="1082">
                  <c:v>-2346137.625</c:v>
                </c:pt>
                <c:pt idx="1083">
                  <c:v>-2353247</c:v>
                </c:pt>
                <c:pt idx="1084">
                  <c:v>-2363803</c:v>
                </c:pt>
                <c:pt idx="1085">
                  <c:v>-2371190.7916666665</c:v>
                </c:pt>
                <c:pt idx="1086">
                  <c:v>-2373412.708333333</c:v>
                </c:pt>
                <c:pt idx="1087">
                  <c:v>-2373412.708333333</c:v>
                </c:pt>
                <c:pt idx="1088">
                  <c:v>-2373412.708333333</c:v>
                </c:pt>
                <c:pt idx="1089">
                  <c:v>-2373412.708333333</c:v>
                </c:pt>
                <c:pt idx="1090">
                  <c:v>-2373412.708333333</c:v>
                </c:pt>
                <c:pt idx="1091">
                  <c:v>-2373412.708333333</c:v>
                </c:pt>
                <c:pt idx="1092">
                  <c:v>-2373412.708333333</c:v>
                </c:pt>
                <c:pt idx="1093">
                  <c:v>-2373412.708333333</c:v>
                </c:pt>
                <c:pt idx="1094">
                  <c:v>-2373412.708333333</c:v>
                </c:pt>
                <c:pt idx="1095">
                  <c:v>-2373412.708333333</c:v>
                </c:pt>
                <c:pt idx="1096">
                  <c:v>-2373412.708333333</c:v>
                </c:pt>
                <c:pt idx="1097">
                  <c:v>-2374104.958333333</c:v>
                </c:pt>
                <c:pt idx="1098">
                  <c:v>-2379608.2916666665</c:v>
                </c:pt>
                <c:pt idx="1099">
                  <c:v>-2390406.958333333</c:v>
                </c:pt>
                <c:pt idx="1100">
                  <c:v>-2401512.208333333</c:v>
                </c:pt>
                <c:pt idx="1101">
                  <c:v>-2407573.9999999995</c:v>
                </c:pt>
                <c:pt idx="1102">
                  <c:v>-2407890.333333333</c:v>
                </c:pt>
                <c:pt idx="1103">
                  <c:v>-2407890.333333333</c:v>
                </c:pt>
                <c:pt idx="1104">
                  <c:v>-2407890.333333333</c:v>
                </c:pt>
                <c:pt idx="1105">
                  <c:v>-2407890.333333333</c:v>
                </c:pt>
                <c:pt idx="1106">
                  <c:v>-2407890.333333333</c:v>
                </c:pt>
                <c:pt idx="1107">
                  <c:v>-2407890.333333333</c:v>
                </c:pt>
                <c:pt idx="1108">
                  <c:v>-2411378.6666666665</c:v>
                </c:pt>
                <c:pt idx="1109">
                  <c:v>-2419633.6666666665</c:v>
                </c:pt>
                <c:pt idx="1110">
                  <c:v>-2427357.833333333</c:v>
                </c:pt>
                <c:pt idx="1111">
                  <c:v>-2429678.333333333</c:v>
                </c:pt>
                <c:pt idx="1112">
                  <c:v>-2429678.333333333</c:v>
                </c:pt>
                <c:pt idx="1113">
                  <c:v>-2429678.333333333</c:v>
                </c:pt>
                <c:pt idx="1114">
                  <c:v>-2429678.333333333</c:v>
                </c:pt>
                <c:pt idx="1115">
                  <c:v>-2429678.333333333</c:v>
                </c:pt>
                <c:pt idx="1116">
                  <c:v>-2429678.333333333</c:v>
                </c:pt>
                <c:pt idx="1117">
                  <c:v>-2430055.8749999995</c:v>
                </c:pt>
                <c:pt idx="1118">
                  <c:v>-2436061.8749999995</c:v>
                </c:pt>
                <c:pt idx="1119">
                  <c:v>-2444914.8749999995</c:v>
                </c:pt>
                <c:pt idx="1120">
                  <c:v>-2451799.9999999995</c:v>
                </c:pt>
                <c:pt idx="1121">
                  <c:v>-2456102.9999999995</c:v>
                </c:pt>
                <c:pt idx="1122">
                  <c:v>-2460729.3749999995</c:v>
                </c:pt>
                <c:pt idx="1123">
                  <c:v>-2469517.916666666</c:v>
                </c:pt>
                <c:pt idx="1124">
                  <c:v>-2485265.2499999995</c:v>
                </c:pt>
                <c:pt idx="1125">
                  <c:v>-2509435.4999999995</c:v>
                </c:pt>
                <c:pt idx="1126">
                  <c:v>-2539055.9999999995</c:v>
                </c:pt>
                <c:pt idx="1127">
                  <c:v>-2568051.416666666</c:v>
                </c:pt>
                <c:pt idx="1128">
                  <c:v>-2593514.0833333326</c:v>
                </c:pt>
                <c:pt idx="1129">
                  <c:v>-2613062.8333333326</c:v>
                </c:pt>
                <c:pt idx="1130">
                  <c:v>-2627180.8333333326</c:v>
                </c:pt>
                <c:pt idx="1131">
                  <c:v>-2638586.166666666</c:v>
                </c:pt>
                <c:pt idx="1132">
                  <c:v>-2648755.416666666</c:v>
                </c:pt>
                <c:pt idx="1133">
                  <c:v>-2658553.0833333326</c:v>
                </c:pt>
                <c:pt idx="1134">
                  <c:v>-2667523.0833333326</c:v>
                </c:pt>
                <c:pt idx="1135">
                  <c:v>-2674563.666666666</c:v>
                </c:pt>
                <c:pt idx="1136">
                  <c:v>-2678801.666666666</c:v>
                </c:pt>
                <c:pt idx="1137">
                  <c:v>-2680462.416666666</c:v>
                </c:pt>
                <c:pt idx="1138">
                  <c:v>-2680693.166666666</c:v>
                </c:pt>
                <c:pt idx="1139">
                  <c:v>-2680693.166666666</c:v>
                </c:pt>
                <c:pt idx="1140">
                  <c:v>-2680693.166666666</c:v>
                </c:pt>
                <c:pt idx="1141">
                  <c:v>-2680693.166666666</c:v>
                </c:pt>
                <c:pt idx="1142">
                  <c:v>-2680693.166666666</c:v>
                </c:pt>
                <c:pt idx="1143">
                  <c:v>-2680693.166666666</c:v>
                </c:pt>
                <c:pt idx="1144">
                  <c:v>-2680693.166666666</c:v>
                </c:pt>
                <c:pt idx="1145">
                  <c:v>-2680693.166666666</c:v>
                </c:pt>
                <c:pt idx="1146">
                  <c:v>-2682976.8333333326</c:v>
                </c:pt>
                <c:pt idx="1147">
                  <c:v>-2692075.7499999991</c:v>
                </c:pt>
                <c:pt idx="1148">
                  <c:v>-2700463.9999999991</c:v>
                </c:pt>
                <c:pt idx="1149">
                  <c:v>-2704500.4999999991</c:v>
                </c:pt>
                <c:pt idx="1150">
                  <c:v>-2705670.4999999991</c:v>
                </c:pt>
                <c:pt idx="1151">
                  <c:v>-2705670.4999999991</c:v>
                </c:pt>
                <c:pt idx="1152">
                  <c:v>-2705670.4999999991</c:v>
                </c:pt>
                <c:pt idx="1153">
                  <c:v>-2705670.4999999991</c:v>
                </c:pt>
                <c:pt idx="1154">
                  <c:v>-2705670.4999999991</c:v>
                </c:pt>
                <c:pt idx="1155">
                  <c:v>-2705670.4999999991</c:v>
                </c:pt>
                <c:pt idx="1156">
                  <c:v>-2705670.4999999991</c:v>
                </c:pt>
                <c:pt idx="1157">
                  <c:v>-2705670.4999999991</c:v>
                </c:pt>
                <c:pt idx="1158">
                  <c:v>-2705670.4999999991</c:v>
                </c:pt>
                <c:pt idx="1159">
                  <c:v>-2705670.4999999991</c:v>
                </c:pt>
                <c:pt idx="1160">
                  <c:v>-2705670.4999999991</c:v>
                </c:pt>
                <c:pt idx="1161">
                  <c:v>-2705670.4999999991</c:v>
                </c:pt>
                <c:pt idx="1162">
                  <c:v>-2705670.4999999991</c:v>
                </c:pt>
                <c:pt idx="1163">
                  <c:v>-2705670.4999999991</c:v>
                </c:pt>
                <c:pt idx="1164">
                  <c:v>-2705670.4999999991</c:v>
                </c:pt>
                <c:pt idx="1165">
                  <c:v>-2705670.4999999991</c:v>
                </c:pt>
                <c:pt idx="1166">
                  <c:v>-2705670.4999999991</c:v>
                </c:pt>
                <c:pt idx="1167">
                  <c:v>-2705670.4999999991</c:v>
                </c:pt>
                <c:pt idx="1168">
                  <c:v>-2705670.4999999991</c:v>
                </c:pt>
                <c:pt idx="1169">
                  <c:v>-2705670.4999999991</c:v>
                </c:pt>
                <c:pt idx="1170">
                  <c:v>-2705670.4999999991</c:v>
                </c:pt>
                <c:pt idx="1171">
                  <c:v>-2705670.4999999991</c:v>
                </c:pt>
                <c:pt idx="1172">
                  <c:v>-2705670.4999999991</c:v>
                </c:pt>
                <c:pt idx="1173">
                  <c:v>-2705670.4999999991</c:v>
                </c:pt>
                <c:pt idx="1174">
                  <c:v>-2705670.4999999991</c:v>
                </c:pt>
                <c:pt idx="1175">
                  <c:v>-2705670.4999999991</c:v>
                </c:pt>
                <c:pt idx="1176">
                  <c:v>-2705670.4999999991</c:v>
                </c:pt>
                <c:pt idx="1177">
                  <c:v>-2705670.4999999991</c:v>
                </c:pt>
                <c:pt idx="1178">
                  <c:v>-2705670.4999999991</c:v>
                </c:pt>
                <c:pt idx="1179">
                  <c:v>-2705670.4999999991</c:v>
                </c:pt>
                <c:pt idx="1180">
                  <c:v>-2705670.4999999991</c:v>
                </c:pt>
                <c:pt idx="1181">
                  <c:v>-2705670.4999999991</c:v>
                </c:pt>
                <c:pt idx="1182">
                  <c:v>-2705670.4999999991</c:v>
                </c:pt>
                <c:pt idx="1183">
                  <c:v>-2705670.4999999991</c:v>
                </c:pt>
                <c:pt idx="1184">
                  <c:v>-2705670.4999999991</c:v>
                </c:pt>
                <c:pt idx="1185">
                  <c:v>-2705670.4999999991</c:v>
                </c:pt>
                <c:pt idx="1186">
                  <c:v>-2705670.4999999991</c:v>
                </c:pt>
                <c:pt idx="1187">
                  <c:v>-2705670.4999999991</c:v>
                </c:pt>
                <c:pt idx="1188">
                  <c:v>-2705670.4999999991</c:v>
                </c:pt>
                <c:pt idx="1189">
                  <c:v>-2705670.4999999991</c:v>
                </c:pt>
                <c:pt idx="1190">
                  <c:v>-2705670.4999999991</c:v>
                </c:pt>
                <c:pt idx="1191">
                  <c:v>-2705670.4999999991</c:v>
                </c:pt>
                <c:pt idx="1192">
                  <c:v>-2705670.4999999991</c:v>
                </c:pt>
                <c:pt idx="1193">
                  <c:v>-2705670.4999999991</c:v>
                </c:pt>
                <c:pt idx="1194">
                  <c:v>-2705670.4999999991</c:v>
                </c:pt>
                <c:pt idx="1195">
                  <c:v>-2705670.4999999991</c:v>
                </c:pt>
                <c:pt idx="1196">
                  <c:v>-2705670.4999999991</c:v>
                </c:pt>
                <c:pt idx="1197">
                  <c:v>-2705670.4999999991</c:v>
                </c:pt>
                <c:pt idx="1198">
                  <c:v>-2705670.4999999991</c:v>
                </c:pt>
                <c:pt idx="1199">
                  <c:v>-2705670.4999999991</c:v>
                </c:pt>
                <c:pt idx="1200">
                  <c:v>-2705670.4999999991</c:v>
                </c:pt>
                <c:pt idx="1201">
                  <c:v>-2705670.4999999991</c:v>
                </c:pt>
                <c:pt idx="1202">
                  <c:v>-2705670.4999999991</c:v>
                </c:pt>
                <c:pt idx="1203">
                  <c:v>-2705670.4999999991</c:v>
                </c:pt>
                <c:pt idx="1204">
                  <c:v>-2705670.4999999991</c:v>
                </c:pt>
                <c:pt idx="1205">
                  <c:v>-2705670.4999999991</c:v>
                </c:pt>
                <c:pt idx="1206">
                  <c:v>-2705670.4999999991</c:v>
                </c:pt>
                <c:pt idx="1207">
                  <c:v>-2705670.4999999991</c:v>
                </c:pt>
                <c:pt idx="1208">
                  <c:v>-2705670.4999999991</c:v>
                </c:pt>
                <c:pt idx="1209">
                  <c:v>-2705670.4999999991</c:v>
                </c:pt>
                <c:pt idx="1210">
                  <c:v>-2705670.4999999991</c:v>
                </c:pt>
                <c:pt idx="1211">
                  <c:v>-2705670.4999999991</c:v>
                </c:pt>
                <c:pt idx="1212">
                  <c:v>-2706198.0833333326</c:v>
                </c:pt>
                <c:pt idx="1213">
                  <c:v>-2706725.1249999991</c:v>
                </c:pt>
                <c:pt idx="1214">
                  <c:v>-2706725.1249999991</c:v>
                </c:pt>
                <c:pt idx="1215">
                  <c:v>-2706725.1249999991</c:v>
                </c:pt>
                <c:pt idx="1216">
                  <c:v>-2707252.1666666656</c:v>
                </c:pt>
                <c:pt idx="1217">
                  <c:v>-2708305.1666666656</c:v>
                </c:pt>
                <c:pt idx="1218">
                  <c:v>-2709357.0833333321</c:v>
                </c:pt>
                <c:pt idx="1219">
                  <c:v>-2710407.9166666656</c:v>
                </c:pt>
                <c:pt idx="1220">
                  <c:v>-2711982.5416666656</c:v>
                </c:pt>
                <c:pt idx="1221">
                  <c:v>-2714601.4999999991</c:v>
                </c:pt>
                <c:pt idx="1222">
                  <c:v>-2717734.4999999991</c:v>
                </c:pt>
                <c:pt idx="1223">
                  <c:v>-2721378.2916666656</c:v>
                </c:pt>
                <c:pt idx="1224">
                  <c:v>-2724488.5416666656</c:v>
                </c:pt>
                <c:pt idx="1225">
                  <c:v>-2726557.7083333321</c:v>
                </c:pt>
                <c:pt idx="1226">
                  <c:v>-2728106.3333333321</c:v>
                </c:pt>
                <c:pt idx="1227">
                  <c:v>-2729653.3333333321</c:v>
                </c:pt>
                <c:pt idx="1228">
                  <c:v>-2731197.0833333321</c:v>
                </c:pt>
                <c:pt idx="1229">
                  <c:v>-2732739.2083333321</c:v>
                </c:pt>
                <c:pt idx="1230">
                  <c:v>-2734791.0416666656</c:v>
                </c:pt>
                <c:pt idx="1231">
                  <c:v>-2736326.6666666656</c:v>
                </c:pt>
                <c:pt idx="1232">
                  <c:v>-2736837.9999999991</c:v>
                </c:pt>
                <c:pt idx="1233">
                  <c:v>-2737349.3333333326</c:v>
                </c:pt>
                <c:pt idx="1234">
                  <c:v>-2737860.1249999991</c:v>
                </c:pt>
                <c:pt idx="1235">
                  <c:v>-2738881.7083333326</c:v>
                </c:pt>
                <c:pt idx="1236">
                  <c:v>-2740920.541666666</c:v>
                </c:pt>
                <c:pt idx="1237">
                  <c:v>-2744480.916666666</c:v>
                </c:pt>
                <c:pt idx="1238">
                  <c:v>-2750045.9999999995</c:v>
                </c:pt>
                <c:pt idx="1239">
                  <c:v>-2757083.333333333</c:v>
                </c:pt>
                <c:pt idx="1240">
                  <c:v>-2764558.333333333</c:v>
                </c:pt>
                <c:pt idx="1241">
                  <c:v>-2771481.9166666665</c:v>
                </c:pt>
                <c:pt idx="1242">
                  <c:v>-2777861.6666666665</c:v>
                </c:pt>
                <c:pt idx="1243">
                  <c:v>-2784199.1666666665</c:v>
                </c:pt>
                <c:pt idx="1244">
                  <c:v>-2790487.375</c:v>
                </c:pt>
                <c:pt idx="1245">
                  <c:v>-2796252.875</c:v>
                </c:pt>
                <c:pt idx="1246">
                  <c:v>-2802456.5833333335</c:v>
                </c:pt>
                <c:pt idx="1247">
                  <c:v>-2809084.416666667</c:v>
                </c:pt>
                <c:pt idx="1248">
                  <c:v>-2815659.166666667</c:v>
                </c:pt>
                <c:pt idx="1249">
                  <c:v>-2822180.8333333335</c:v>
                </c:pt>
                <c:pt idx="1250">
                  <c:v>-2828187.375</c:v>
                </c:pt>
                <c:pt idx="1251">
                  <c:v>-2833692.875</c:v>
                </c:pt>
                <c:pt idx="1252">
                  <c:v>-2839159.375</c:v>
                </c:pt>
                <c:pt idx="1253">
                  <c:v>-2844586.875</c:v>
                </c:pt>
                <c:pt idx="1254">
                  <c:v>-2849975.375</c:v>
                </c:pt>
                <c:pt idx="1255">
                  <c:v>-2855324.875</c:v>
                </c:pt>
                <c:pt idx="1256">
                  <c:v>-2860635.375</c:v>
                </c:pt>
                <c:pt idx="1257">
                  <c:v>-2865906.875</c:v>
                </c:pt>
                <c:pt idx="1258">
                  <c:v>-2871139.375</c:v>
                </c:pt>
                <c:pt idx="1259">
                  <c:v>-2875900.0833333335</c:v>
                </c:pt>
                <c:pt idx="1260">
                  <c:v>-2879770.8333333335</c:v>
                </c:pt>
                <c:pt idx="1261">
                  <c:v>-2882766.25</c:v>
                </c:pt>
                <c:pt idx="1262">
                  <c:v>-2884045.125</c:v>
                </c:pt>
                <c:pt idx="1263">
                  <c:v>-2884045.125</c:v>
                </c:pt>
                <c:pt idx="1264">
                  <c:v>-2884045.125</c:v>
                </c:pt>
                <c:pt idx="1265">
                  <c:v>-2884045.125</c:v>
                </c:pt>
                <c:pt idx="1266">
                  <c:v>-2884045.125</c:v>
                </c:pt>
                <c:pt idx="1267">
                  <c:v>-2884045.125</c:v>
                </c:pt>
                <c:pt idx="1268">
                  <c:v>-2884045.125</c:v>
                </c:pt>
                <c:pt idx="1269">
                  <c:v>-2884909.625</c:v>
                </c:pt>
                <c:pt idx="1270">
                  <c:v>-2887065.4583333335</c:v>
                </c:pt>
                <c:pt idx="1271">
                  <c:v>-2890072.25</c:v>
                </c:pt>
                <c:pt idx="1272">
                  <c:v>-2893491.25</c:v>
                </c:pt>
                <c:pt idx="1273">
                  <c:v>-2896467.7083333335</c:v>
                </c:pt>
                <c:pt idx="1274">
                  <c:v>-2899009.2083333335</c:v>
                </c:pt>
                <c:pt idx="1275">
                  <c:v>-2901119</c:v>
                </c:pt>
                <c:pt idx="1276">
                  <c:v>-2901960.75</c:v>
                </c:pt>
                <c:pt idx="1277">
                  <c:v>-2901960.75</c:v>
                </c:pt>
                <c:pt idx="1278">
                  <c:v>-2901960.75</c:v>
                </c:pt>
                <c:pt idx="1279">
                  <c:v>-2901960.75</c:v>
                </c:pt>
                <c:pt idx="1280">
                  <c:v>-2901960.75</c:v>
                </c:pt>
                <c:pt idx="1281">
                  <c:v>-2901960.75</c:v>
                </c:pt>
                <c:pt idx="1282">
                  <c:v>-2901960.75</c:v>
                </c:pt>
                <c:pt idx="1283">
                  <c:v>-2901960.75</c:v>
                </c:pt>
                <c:pt idx="1284">
                  <c:v>-2901960.75</c:v>
                </c:pt>
                <c:pt idx="1285">
                  <c:v>-2902810.0833333335</c:v>
                </c:pt>
                <c:pt idx="1286">
                  <c:v>-2904504.416666667</c:v>
                </c:pt>
                <c:pt idx="1287">
                  <c:v>-2906616.916666667</c:v>
                </c:pt>
                <c:pt idx="1288">
                  <c:v>-2909563.041666667</c:v>
                </c:pt>
                <c:pt idx="1289">
                  <c:v>-2912912.7083333335</c:v>
                </c:pt>
                <c:pt idx="1290">
                  <c:v>-2915828.5</c:v>
                </c:pt>
                <c:pt idx="1291">
                  <c:v>-2918732.9166666665</c:v>
                </c:pt>
                <c:pt idx="1292">
                  <c:v>-2922447.6666666665</c:v>
                </c:pt>
                <c:pt idx="1293">
                  <c:v>-2926548.083333333</c:v>
                </c:pt>
                <c:pt idx="1294">
                  <c:v>-2930621.4166666665</c:v>
                </c:pt>
                <c:pt idx="1295">
                  <c:v>-2933858.4166666665</c:v>
                </c:pt>
                <c:pt idx="1296">
                  <c:v>-2935470.4166666665</c:v>
                </c:pt>
                <c:pt idx="1297">
                  <c:v>-2935470.4166666665</c:v>
                </c:pt>
                <c:pt idx="1298">
                  <c:v>-2935470.4166666665</c:v>
                </c:pt>
                <c:pt idx="1299">
                  <c:v>-2935470.4166666665</c:v>
                </c:pt>
                <c:pt idx="1300">
                  <c:v>-2935470.4166666665</c:v>
                </c:pt>
                <c:pt idx="1301">
                  <c:v>-2935470.4166666665</c:v>
                </c:pt>
                <c:pt idx="1302">
                  <c:v>-2935470.4166666665</c:v>
                </c:pt>
                <c:pt idx="1303">
                  <c:v>-2935470.4166666665</c:v>
                </c:pt>
                <c:pt idx="1304">
                  <c:v>-2935470.4166666665</c:v>
                </c:pt>
                <c:pt idx="1305">
                  <c:v>-2935470.4166666665</c:v>
                </c:pt>
                <c:pt idx="1306">
                  <c:v>-2935470.4166666665</c:v>
                </c:pt>
                <c:pt idx="1307">
                  <c:v>-2935470.4166666665</c:v>
                </c:pt>
                <c:pt idx="1308">
                  <c:v>-2935882.083333333</c:v>
                </c:pt>
                <c:pt idx="1309">
                  <c:v>-2936293.208333333</c:v>
                </c:pt>
                <c:pt idx="1310">
                  <c:v>-2936704.333333333</c:v>
                </c:pt>
                <c:pt idx="1311">
                  <c:v>-2937525.4999999995</c:v>
                </c:pt>
                <c:pt idx="1312">
                  <c:v>-2938755.6249999995</c:v>
                </c:pt>
                <c:pt idx="1313">
                  <c:v>-2940800.416666666</c:v>
                </c:pt>
                <c:pt idx="1314">
                  <c:v>-2942837.0833333326</c:v>
                </c:pt>
                <c:pt idx="1315">
                  <c:v>-2944868.3333333326</c:v>
                </c:pt>
                <c:pt idx="1316">
                  <c:v>-2948509.9583333326</c:v>
                </c:pt>
                <c:pt idx="1317">
                  <c:v>-2952523.7083333326</c:v>
                </c:pt>
                <c:pt idx="1318">
                  <c:v>-2955717.3749999991</c:v>
                </c:pt>
                <c:pt idx="1319">
                  <c:v>-2956511.4583333326</c:v>
                </c:pt>
                <c:pt idx="1320">
                  <c:v>-2956511.4583333326</c:v>
                </c:pt>
                <c:pt idx="1321">
                  <c:v>-2956511.4583333326</c:v>
                </c:pt>
                <c:pt idx="1322">
                  <c:v>-2956511.4583333326</c:v>
                </c:pt>
                <c:pt idx="1323">
                  <c:v>-2956511.4583333326</c:v>
                </c:pt>
                <c:pt idx="1324">
                  <c:v>-2956511.4583333326</c:v>
                </c:pt>
                <c:pt idx="1325">
                  <c:v>-2956511.4583333326</c:v>
                </c:pt>
                <c:pt idx="1326">
                  <c:v>-2956511.4583333326</c:v>
                </c:pt>
                <c:pt idx="1327">
                  <c:v>-2956511.4583333326</c:v>
                </c:pt>
                <c:pt idx="1328">
                  <c:v>-2956511.4583333326</c:v>
                </c:pt>
                <c:pt idx="1329">
                  <c:v>-2956511.4583333326</c:v>
                </c:pt>
                <c:pt idx="1330">
                  <c:v>-2956511.4583333326</c:v>
                </c:pt>
                <c:pt idx="1331">
                  <c:v>-2956511.4583333326</c:v>
                </c:pt>
                <c:pt idx="1332">
                  <c:v>-2956950.2083333326</c:v>
                </c:pt>
                <c:pt idx="1333">
                  <c:v>-2958703.041666666</c:v>
                </c:pt>
                <c:pt idx="1334">
                  <c:v>-2961322.541666666</c:v>
                </c:pt>
                <c:pt idx="1335">
                  <c:v>-2963932.291666666</c:v>
                </c:pt>
                <c:pt idx="1336">
                  <c:v>-2965665.6249999995</c:v>
                </c:pt>
                <c:pt idx="1337">
                  <c:v>-2966531.208333333</c:v>
                </c:pt>
                <c:pt idx="1338">
                  <c:v>-2966963.458333333</c:v>
                </c:pt>
                <c:pt idx="1339">
                  <c:v>-2966963.458333333</c:v>
                </c:pt>
                <c:pt idx="1340">
                  <c:v>-2966963.458333333</c:v>
                </c:pt>
                <c:pt idx="1341">
                  <c:v>-2966963.458333333</c:v>
                </c:pt>
                <c:pt idx="1342">
                  <c:v>-2966963.458333333</c:v>
                </c:pt>
                <c:pt idx="1343">
                  <c:v>-2966963.458333333</c:v>
                </c:pt>
                <c:pt idx="1344">
                  <c:v>-2966963.458333333</c:v>
                </c:pt>
                <c:pt idx="1345">
                  <c:v>-2966963.458333333</c:v>
                </c:pt>
                <c:pt idx="1346">
                  <c:v>-2966963.458333333</c:v>
                </c:pt>
                <c:pt idx="1347">
                  <c:v>-2966963.458333333</c:v>
                </c:pt>
                <c:pt idx="1348">
                  <c:v>-2967847.458333333</c:v>
                </c:pt>
                <c:pt idx="1349">
                  <c:v>-2971815.708333333</c:v>
                </c:pt>
                <c:pt idx="1350">
                  <c:v>-2979683.958333333</c:v>
                </c:pt>
                <c:pt idx="1351">
                  <c:v>-2990463.1249999995</c:v>
                </c:pt>
                <c:pt idx="1352">
                  <c:v>-3002323.458333333</c:v>
                </c:pt>
                <c:pt idx="1353">
                  <c:v>-3014387.458333333</c:v>
                </c:pt>
                <c:pt idx="1354">
                  <c:v>-3026623.708333333</c:v>
                </c:pt>
                <c:pt idx="1355">
                  <c:v>-3039415.708333333</c:v>
                </c:pt>
                <c:pt idx="1356">
                  <c:v>-3053475.208333333</c:v>
                </c:pt>
                <c:pt idx="1357">
                  <c:v>-3068304.958333333</c:v>
                </c:pt>
                <c:pt idx="1358">
                  <c:v>-3083451.0416666665</c:v>
                </c:pt>
                <c:pt idx="1359">
                  <c:v>-3099204.875</c:v>
                </c:pt>
                <c:pt idx="1360">
                  <c:v>-3114756.125</c:v>
                </c:pt>
                <c:pt idx="1361">
                  <c:v>-3126768.125</c:v>
                </c:pt>
                <c:pt idx="1362">
                  <c:v>-3132637.625</c:v>
                </c:pt>
                <c:pt idx="1363">
                  <c:v>-3132637.625</c:v>
                </c:pt>
                <c:pt idx="1364">
                  <c:v>-3132637.625</c:v>
                </c:pt>
                <c:pt idx="1365">
                  <c:v>-3132637.625</c:v>
                </c:pt>
                <c:pt idx="1366">
                  <c:v>-3132637.625</c:v>
                </c:pt>
                <c:pt idx="1367">
                  <c:v>-3135015</c:v>
                </c:pt>
                <c:pt idx="1368">
                  <c:v>-3144067.875</c:v>
                </c:pt>
                <c:pt idx="1369">
                  <c:v>-3155442.875</c:v>
                </c:pt>
                <c:pt idx="1370">
                  <c:v>-3162402.2083333335</c:v>
                </c:pt>
                <c:pt idx="1371">
                  <c:v>-3164280.7083333335</c:v>
                </c:pt>
                <c:pt idx="1372">
                  <c:v>-3164280.7083333335</c:v>
                </c:pt>
                <c:pt idx="1373">
                  <c:v>-3165846.125</c:v>
                </c:pt>
                <c:pt idx="1374">
                  <c:v>-3170812.125</c:v>
                </c:pt>
                <c:pt idx="1375">
                  <c:v>-3179944.625</c:v>
                </c:pt>
                <c:pt idx="1376">
                  <c:v>-3195827.375</c:v>
                </c:pt>
                <c:pt idx="1377">
                  <c:v>-3220042.0416666665</c:v>
                </c:pt>
                <c:pt idx="1378">
                  <c:v>-3246166.625</c:v>
                </c:pt>
                <c:pt idx="1379">
                  <c:v>-3269248.125</c:v>
                </c:pt>
                <c:pt idx="1380">
                  <c:v>-3289286.5416666665</c:v>
                </c:pt>
                <c:pt idx="1381">
                  <c:v>-3301471.875</c:v>
                </c:pt>
                <c:pt idx="1382">
                  <c:v>-3301915.5</c:v>
                </c:pt>
                <c:pt idx="1383">
                  <c:v>-3301915.5</c:v>
                </c:pt>
                <c:pt idx="1384">
                  <c:v>-3301915.5</c:v>
                </c:pt>
                <c:pt idx="1385">
                  <c:v>-3301915.5</c:v>
                </c:pt>
                <c:pt idx="1386">
                  <c:v>-3301915.5</c:v>
                </c:pt>
                <c:pt idx="1387">
                  <c:v>-3301915.5</c:v>
                </c:pt>
                <c:pt idx="1388">
                  <c:v>-3301915.5</c:v>
                </c:pt>
                <c:pt idx="1389">
                  <c:v>-3301915.5</c:v>
                </c:pt>
                <c:pt idx="1390">
                  <c:v>-3301915.5</c:v>
                </c:pt>
                <c:pt idx="1391">
                  <c:v>-3301915.5</c:v>
                </c:pt>
                <c:pt idx="1392">
                  <c:v>-3301915.5</c:v>
                </c:pt>
                <c:pt idx="1393">
                  <c:v>-3301915.5</c:v>
                </c:pt>
                <c:pt idx="1394">
                  <c:v>-3301915.5</c:v>
                </c:pt>
                <c:pt idx="1395">
                  <c:v>-3302510.25</c:v>
                </c:pt>
                <c:pt idx="1396">
                  <c:v>-3304880.5833333335</c:v>
                </c:pt>
                <c:pt idx="1397">
                  <c:v>-3309276.2083333335</c:v>
                </c:pt>
                <c:pt idx="1398">
                  <c:v>-3315039.541666667</c:v>
                </c:pt>
                <c:pt idx="1399">
                  <c:v>-3322094.7500000005</c:v>
                </c:pt>
                <c:pt idx="1400">
                  <c:v>-3330333.5000000005</c:v>
                </c:pt>
                <c:pt idx="1401">
                  <c:v>-3339110.1250000005</c:v>
                </c:pt>
                <c:pt idx="1402">
                  <c:v>-3349123.3750000005</c:v>
                </c:pt>
                <c:pt idx="1403">
                  <c:v>-3362834.041666667</c:v>
                </c:pt>
                <c:pt idx="1404">
                  <c:v>-3382532.291666667</c:v>
                </c:pt>
                <c:pt idx="1405">
                  <c:v>-3403489.3750000005</c:v>
                </c:pt>
                <c:pt idx="1406">
                  <c:v>-3418530.3750000005</c:v>
                </c:pt>
                <c:pt idx="1407">
                  <c:v>-3424958.8750000005</c:v>
                </c:pt>
                <c:pt idx="1408">
                  <c:v>-3425396.0000000005</c:v>
                </c:pt>
                <c:pt idx="1409">
                  <c:v>-3425396.0000000005</c:v>
                </c:pt>
                <c:pt idx="1410">
                  <c:v>-3425396.0000000005</c:v>
                </c:pt>
                <c:pt idx="1411">
                  <c:v>-3425989.666666667</c:v>
                </c:pt>
                <c:pt idx="1412">
                  <c:v>-3427017.2083333335</c:v>
                </c:pt>
                <c:pt idx="1413">
                  <c:v>-3427451.0833333335</c:v>
                </c:pt>
                <c:pt idx="1414">
                  <c:v>-3427451.0833333335</c:v>
                </c:pt>
                <c:pt idx="1415">
                  <c:v>-3427451.0833333335</c:v>
                </c:pt>
                <c:pt idx="1416">
                  <c:v>-3427451.0833333335</c:v>
                </c:pt>
                <c:pt idx="1417">
                  <c:v>-3427451.0833333335</c:v>
                </c:pt>
                <c:pt idx="1418">
                  <c:v>-3427451.0833333335</c:v>
                </c:pt>
                <c:pt idx="1419">
                  <c:v>-3427451.0833333335</c:v>
                </c:pt>
                <c:pt idx="1420">
                  <c:v>-3427451.0833333335</c:v>
                </c:pt>
                <c:pt idx="1421">
                  <c:v>-3434983.5</c:v>
                </c:pt>
                <c:pt idx="1422">
                  <c:v>-3446601.1666666665</c:v>
                </c:pt>
                <c:pt idx="1423">
                  <c:v>-3454249.5</c:v>
                </c:pt>
                <c:pt idx="1424">
                  <c:v>-3455550.0416666665</c:v>
                </c:pt>
                <c:pt idx="1425">
                  <c:v>-3455550.0416666665</c:v>
                </c:pt>
                <c:pt idx="1426">
                  <c:v>-3455550.0416666665</c:v>
                </c:pt>
                <c:pt idx="1427">
                  <c:v>-3455550.0416666665</c:v>
                </c:pt>
                <c:pt idx="1428">
                  <c:v>-3455550.0416666665</c:v>
                </c:pt>
                <c:pt idx="1429">
                  <c:v>-3455550.0416666665</c:v>
                </c:pt>
                <c:pt idx="1430">
                  <c:v>-3460997.0416666665</c:v>
                </c:pt>
                <c:pt idx="1431">
                  <c:v>-3472509.083333333</c:v>
                </c:pt>
                <c:pt idx="1432">
                  <c:v>-3489955.083333333</c:v>
                </c:pt>
                <c:pt idx="1433">
                  <c:v>-3507926.4999999995</c:v>
                </c:pt>
                <c:pt idx="1434">
                  <c:v>-3522995.666666666</c:v>
                </c:pt>
                <c:pt idx="1435">
                  <c:v>-3530694.916666666</c:v>
                </c:pt>
                <c:pt idx="1436">
                  <c:v>-3531626.041666666</c:v>
                </c:pt>
                <c:pt idx="1437">
                  <c:v>-3531626.041666666</c:v>
                </c:pt>
                <c:pt idx="1438">
                  <c:v>-3531626.041666666</c:v>
                </c:pt>
                <c:pt idx="1439">
                  <c:v>-3531626.041666666</c:v>
                </c:pt>
                <c:pt idx="1440">
                  <c:v>-3532344.291666666</c:v>
                </c:pt>
                <c:pt idx="1441">
                  <c:v>-3535242.2083333326</c:v>
                </c:pt>
                <c:pt idx="1442">
                  <c:v>-3538533.3749999991</c:v>
                </c:pt>
                <c:pt idx="1443">
                  <c:v>-3540119.3749999991</c:v>
                </c:pt>
                <c:pt idx="1444">
                  <c:v>-3540119.3749999991</c:v>
                </c:pt>
                <c:pt idx="1445">
                  <c:v>-3540119.3749999991</c:v>
                </c:pt>
                <c:pt idx="1446">
                  <c:v>-3540520.2083333326</c:v>
                </c:pt>
                <c:pt idx="1447">
                  <c:v>-3543913.7499999991</c:v>
                </c:pt>
                <c:pt idx="1448">
                  <c:v>-3550413.7499999991</c:v>
                </c:pt>
                <c:pt idx="1449">
                  <c:v>-3555990.7499999991</c:v>
                </c:pt>
                <c:pt idx="1450">
                  <c:v>-3558158.4999999991</c:v>
                </c:pt>
                <c:pt idx="1451">
                  <c:v>-3558457.4999999991</c:v>
                </c:pt>
                <c:pt idx="1452">
                  <c:v>-3558457.4999999991</c:v>
                </c:pt>
                <c:pt idx="1453">
                  <c:v>-3558457.4999999991</c:v>
                </c:pt>
                <c:pt idx="1454">
                  <c:v>-3558457.4999999991</c:v>
                </c:pt>
                <c:pt idx="1455">
                  <c:v>-3558457.4999999991</c:v>
                </c:pt>
                <c:pt idx="1456">
                  <c:v>-3558457.4999999991</c:v>
                </c:pt>
                <c:pt idx="1457">
                  <c:v>-3558457.4999999991</c:v>
                </c:pt>
                <c:pt idx="1458">
                  <c:v>-3558457.4999999991</c:v>
                </c:pt>
                <c:pt idx="1459">
                  <c:v>-3558457.4999999991</c:v>
                </c:pt>
                <c:pt idx="1460">
                  <c:v>-3558457.4999999991</c:v>
                </c:pt>
                <c:pt idx="1461">
                  <c:v>-3558457.4999999991</c:v>
                </c:pt>
                <c:pt idx="1462">
                  <c:v>-3558457.4999999991</c:v>
                </c:pt>
                <c:pt idx="1463">
                  <c:v>-3558457.4999999991</c:v>
                </c:pt>
                <c:pt idx="1464">
                  <c:v>-3558457.4999999991</c:v>
                </c:pt>
                <c:pt idx="1465">
                  <c:v>-3558457.4999999991</c:v>
                </c:pt>
                <c:pt idx="1466">
                  <c:v>-3558457.4999999991</c:v>
                </c:pt>
                <c:pt idx="1467">
                  <c:v>-3558457.4999999991</c:v>
                </c:pt>
                <c:pt idx="1468">
                  <c:v>-3558457.4999999991</c:v>
                </c:pt>
                <c:pt idx="1469">
                  <c:v>-3558457.4999999991</c:v>
                </c:pt>
                <c:pt idx="1470">
                  <c:v>-3558457.4999999991</c:v>
                </c:pt>
                <c:pt idx="1471">
                  <c:v>-3558457.4999999991</c:v>
                </c:pt>
                <c:pt idx="1472">
                  <c:v>-3558457.4999999991</c:v>
                </c:pt>
                <c:pt idx="1473">
                  <c:v>-3558457.4999999991</c:v>
                </c:pt>
                <c:pt idx="1474">
                  <c:v>-3558457.4999999991</c:v>
                </c:pt>
                <c:pt idx="1475">
                  <c:v>-3558457.4999999991</c:v>
                </c:pt>
                <c:pt idx="1476">
                  <c:v>-3558457.4999999991</c:v>
                </c:pt>
                <c:pt idx="1477">
                  <c:v>-3558457.4999999991</c:v>
                </c:pt>
                <c:pt idx="1478">
                  <c:v>-3558457.4999999991</c:v>
                </c:pt>
                <c:pt idx="1479">
                  <c:v>-3558457.4999999991</c:v>
                </c:pt>
                <c:pt idx="1480">
                  <c:v>-3558457.4999999991</c:v>
                </c:pt>
                <c:pt idx="1481">
                  <c:v>-3558457.4999999991</c:v>
                </c:pt>
                <c:pt idx="1482">
                  <c:v>-3558457.4999999991</c:v>
                </c:pt>
                <c:pt idx="1483">
                  <c:v>-3558457.4999999991</c:v>
                </c:pt>
                <c:pt idx="1484">
                  <c:v>-3558457.4999999991</c:v>
                </c:pt>
                <c:pt idx="1485">
                  <c:v>-3558457.4999999991</c:v>
                </c:pt>
                <c:pt idx="1486">
                  <c:v>-3558457.4999999991</c:v>
                </c:pt>
                <c:pt idx="1487">
                  <c:v>-3558457.4999999991</c:v>
                </c:pt>
                <c:pt idx="1488">
                  <c:v>-3558457.4999999991</c:v>
                </c:pt>
                <c:pt idx="1489">
                  <c:v>-3558457.4999999991</c:v>
                </c:pt>
                <c:pt idx="1490">
                  <c:v>-3558457.4999999991</c:v>
                </c:pt>
                <c:pt idx="1491">
                  <c:v>-3558457.4999999991</c:v>
                </c:pt>
                <c:pt idx="1492">
                  <c:v>-3558457.4999999991</c:v>
                </c:pt>
                <c:pt idx="1493">
                  <c:v>-3558457.4999999991</c:v>
                </c:pt>
                <c:pt idx="1494">
                  <c:v>-3558457.4999999991</c:v>
                </c:pt>
                <c:pt idx="1495">
                  <c:v>-3558457.4999999991</c:v>
                </c:pt>
                <c:pt idx="1496">
                  <c:v>-3558457.4999999991</c:v>
                </c:pt>
                <c:pt idx="1497">
                  <c:v>-3558457.4999999991</c:v>
                </c:pt>
                <c:pt idx="1498">
                  <c:v>-3558457.4999999991</c:v>
                </c:pt>
                <c:pt idx="1499">
                  <c:v>-3558457.4999999991</c:v>
                </c:pt>
                <c:pt idx="1500">
                  <c:v>-3558457.4999999991</c:v>
                </c:pt>
                <c:pt idx="1501">
                  <c:v>-3558457.4999999991</c:v>
                </c:pt>
                <c:pt idx="1502">
                  <c:v>-3558457.4999999991</c:v>
                </c:pt>
                <c:pt idx="1503">
                  <c:v>-3558457.4999999991</c:v>
                </c:pt>
                <c:pt idx="1504">
                  <c:v>-3558457.4999999991</c:v>
                </c:pt>
                <c:pt idx="1505">
                  <c:v>-3558457.4999999991</c:v>
                </c:pt>
                <c:pt idx="1506">
                  <c:v>-3558457.4999999991</c:v>
                </c:pt>
                <c:pt idx="1507">
                  <c:v>-3558457.4999999991</c:v>
                </c:pt>
                <c:pt idx="1508">
                  <c:v>-3558457.4999999991</c:v>
                </c:pt>
                <c:pt idx="1509">
                  <c:v>-3558457.4999999991</c:v>
                </c:pt>
                <c:pt idx="1510">
                  <c:v>-3558457.4999999991</c:v>
                </c:pt>
                <c:pt idx="1511">
                  <c:v>-3558457.4999999991</c:v>
                </c:pt>
                <c:pt idx="1512">
                  <c:v>-3558457.4999999991</c:v>
                </c:pt>
                <c:pt idx="1513">
                  <c:v>-3558457.4999999991</c:v>
                </c:pt>
                <c:pt idx="1514">
                  <c:v>-3558457.4999999991</c:v>
                </c:pt>
                <c:pt idx="1515">
                  <c:v>-3558457.4999999991</c:v>
                </c:pt>
                <c:pt idx="1516">
                  <c:v>-3558457.4999999991</c:v>
                </c:pt>
                <c:pt idx="1517">
                  <c:v>-3558457.4999999991</c:v>
                </c:pt>
                <c:pt idx="1518">
                  <c:v>-3558457.4999999991</c:v>
                </c:pt>
                <c:pt idx="1519">
                  <c:v>-3558457.4999999991</c:v>
                </c:pt>
                <c:pt idx="1520">
                  <c:v>-3558457.4999999991</c:v>
                </c:pt>
                <c:pt idx="1521">
                  <c:v>-3558457.4999999991</c:v>
                </c:pt>
                <c:pt idx="1522">
                  <c:v>-3558457.4999999991</c:v>
                </c:pt>
                <c:pt idx="1523">
                  <c:v>-3560461.6666666656</c:v>
                </c:pt>
                <c:pt idx="1524">
                  <c:v>-3566441.6666666656</c:v>
                </c:pt>
                <c:pt idx="1525">
                  <c:v>-3577437.4999999991</c:v>
                </c:pt>
                <c:pt idx="1526">
                  <c:v>-3592393.9999999991</c:v>
                </c:pt>
                <c:pt idx="1527">
                  <c:v>-3609486.8333333326</c:v>
                </c:pt>
                <c:pt idx="1528">
                  <c:v>-3625981.666666666</c:v>
                </c:pt>
                <c:pt idx="1529">
                  <c:v>-3639848.3333333326</c:v>
                </c:pt>
                <c:pt idx="1530">
                  <c:v>-3650292.7499999991</c:v>
                </c:pt>
                <c:pt idx="1531">
                  <c:v>-3656890.2499999991</c:v>
                </c:pt>
                <c:pt idx="1532">
                  <c:v>-3659824.9999999991</c:v>
                </c:pt>
                <c:pt idx="1533">
                  <c:v>-3659824.9999999991</c:v>
                </c:pt>
                <c:pt idx="1534">
                  <c:v>-3659824.9999999991</c:v>
                </c:pt>
                <c:pt idx="1535">
                  <c:v>-3659824.9999999991</c:v>
                </c:pt>
                <c:pt idx="1536">
                  <c:v>-3659824.9999999991</c:v>
                </c:pt>
                <c:pt idx="1537">
                  <c:v>-3659824.9999999991</c:v>
                </c:pt>
                <c:pt idx="1538">
                  <c:v>-3659824.9999999991</c:v>
                </c:pt>
                <c:pt idx="1539">
                  <c:v>-3659824.9999999991</c:v>
                </c:pt>
                <c:pt idx="1540">
                  <c:v>-3659824.9999999991</c:v>
                </c:pt>
                <c:pt idx="1541">
                  <c:v>-3659824.9999999991</c:v>
                </c:pt>
                <c:pt idx="1542">
                  <c:v>-3659824.9999999991</c:v>
                </c:pt>
                <c:pt idx="1543">
                  <c:v>-3659824.9999999991</c:v>
                </c:pt>
                <c:pt idx="1544">
                  <c:v>-3659824.9999999991</c:v>
                </c:pt>
                <c:pt idx="1545">
                  <c:v>-3659824.9999999991</c:v>
                </c:pt>
                <c:pt idx="1546">
                  <c:v>-3659824.9999999991</c:v>
                </c:pt>
                <c:pt idx="1547">
                  <c:v>-3659824.9999999991</c:v>
                </c:pt>
                <c:pt idx="1548">
                  <c:v>-3659824.9999999991</c:v>
                </c:pt>
                <c:pt idx="1549">
                  <c:v>-3659824.9999999991</c:v>
                </c:pt>
                <c:pt idx="1550">
                  <c:v>-3659824.9999999991</c:v>
                </c:pt>
                <c:pt idx="1551">
                  <c:v>-3659824.9999999991</c:v>
                </c:pt>
                <c:pt idx="1552">
                  <c:v>-3659824.9999999991</c:v>
                </c:pt>
                <c:pt idx="1553">
                  <c:v>-3659824.9999999991</c:v>
                </c:pt>
                <c:pt idx="1554">
                  <c:v>-3659824.9999999991</c:v>
                </c:pt>
                <c:pt idx="1555">
                  <c:v>-3659824.9999999991</c:v>
                </c:pt>
                <c:pt idx="1556">
                  <c:v>-3659824.9999999991</c:v>
                </c:pt>
                <c:pt idx="1557">
                  <c:v>-3659824.9999999991</c:v>
                </c:pt>
                <c:pt idx="1558">
                  <c:v>-3659824.9999999991</c:v>
                </c:pt>
                <c:pt idx="1559">
                  <c:v>-3659824.9999999991</c:v>
                </c:pt>
                <c:pt idx="1560">
                  <c:v>-3659824.9999999991</c:v>
                </c:pt>
                <c:pt idx="1561">
                  <c:v>-3659824.9999999991</c:v>
                </c:pt>
                <c:pt idx="1562">
                  <c:v>-3659824.9999999991</c:v>
                </c:pt>
                <c:pt idx="1563">
                  <c:v>-3659824.9999999991</c:v>
                </c:pt>
                <c:pt idx="1564">
                  <c:v>-3659824.9999999991</c:v>
                </c:pt>
                <c:pt idx="1565">
                  <c:v>-3659824.9999999991</c:v>
                </c:pt>
                <c:pt idx="1566">
                  <c:v>-3659824.9999999991</c:v>
                </c:pt>
                <c:pt idx="1567">
                  <c:v>-3659824.9999999991</c:v>
                </c:pt>
                <c:pt idx="1568">
                  <c:v>-3659824.9999999991</c:v>
                </c:pt>
                <c:pt idx="1569">
                  <c:v>-3659824.9999999991</c:v>
                </c:pt>
                <c:pt idx="1570">
                  <c:v>-3659824.9999999991</c:v>
                </c:pt>
                <c:pt idx="1571">
                  <c:v>-3659824.9999999991</c:v>
                </c:pt>
                <c:pt idx="1572">
                  <c:v>-3659824.9999999991</c:v>
                </c:pt>
                <c:pt idx="1573">
                  <c:v>-3659824.9999999991</c:v>
                </c:pt>
                <c:pt idx="1574">
                  <c:v>-3659824.9999999991</c:v>
                </c:pt>
                <c:pt idx="1575">
                  <c:v>-3659824.9999999991</c:v>
                </c:pt>
                <c:pt idx="1576">
                  <c:v>-3659824.9999999991</c:v>
                </c:pt>
                <c:pt idx="1577">
                  <c:v>-3659824.9999999991</c:v>
                </c:pt>
                <c:pt idx="1578">
                  <c:v>-3662502.9999999991</c:v>
                </c:pt>
                <c:pt idx="1579">
                  <c:v>-3666510.2499999991</c:v>
                </c:pt>
                <c:pt idx="1580">
                  <c:v>-3671840.2499999991</c:v>
                </c:pt>
                <c:pt idx="1581">
                  <c:v>-3677812.1249999991</c:v>
                </c:pt>
                <c:pt idx="1582">
                  <c:v>-3684425.8749999991</c:v>
                </c:pt>
                <c:pt idx="1583">
                  <c:v>-3692981.4999999991</c:v>
                </c:pt>
                <c:pt idx="1584">
                  <c:v>-3702796.4999999991</c:v>
                </c:pt>
                <c:pt idx="1585">
                  <c:v>-3713846.4999999991</c:v>
                </c:pt>
                <c:pt idx="1586">
                  <c:v>-3726103.8749999991</c:v>
                </c:pt>
                <c:pt idx="1587">
                  <c:v>-3738898.0416666656</c:v>
                </c:pt>
                <c:pt idx="1588">
                  <c:v>-3750949.5833333321</c:v>
                </c:pt>
                <c:pt idx="1589">
                  <c:v>-3761020.2499999986</c:v>
                </c:pt>
                <c:pt idx="1590">
                  <c:v>-3769153.3749999986</c:v>
                </c:pt>
                <c:pt idx="1591">
                  <c:v>-3775377.1249999986</c:v>
                </c:pt>
                <c:pt idx="1592">
                  <c:v>-3780338.7916666651</c:v>
                </c:pt>
                <c:pt idx="1593">
                  <c:v>-3784047.0416666651</c:v>
                </c:pt>
                <c:pt idx="1594">
                  <c:v>-3786514.8749999986</c:v>
                </c:pt>
                <c:pt idx="1595">
                  <c:v>-3790210.1249999986</c:v>
                </c:pt>
                <c:pt idx="1596">
                  <c:v>-3795119.7916666651</c:v>
                </c:pt>
                <c:pt idx="1597">
                  <c:v>-3801846.7499999986</c:v>
                </c:pt>
                <c:pt idx="1598">
                  <c:v>-3810962.9999999986</c:v>
                </c:pt>
                <c:pt idx="1599">
                  <c:v>-3821221.0833333321</c:v>
                </c:pt>
                <c:pt idx="1600">
                  <c:v>-3832593.3749999986</c:v>
                </c:pt>
                <c:pt idx="1601">
                  <c:v>-3844455.8749999986</c:v>
                </c:pt>
                <c:pt idx="1602">
                  <c:v>-3855034.6249999986</c:v>
                </c:pt>
                <c:pt idx="1603">
                  <c:v>-3863201.8749999986</c:v>
                </c:pt>
                <c:pt idx="1604">
                  <c:v>-3869583.2499999986</c:v>
                </c:pt>
                <c:pt idx="1605">
                  <c:v>-3873625.1666666651</c:v>
                </c:pt>
                <c:pt idx="1606">
                  <c:v>-3875930.4999999986</c:v>
                </c:pt>
                <c:pt idx="1607">
                  <c:v>-3877080.9999999986</c:v>
                </c:pt>
                <c:pt idx="1608">
                  <c:v>-3877080.9999999986</c:v>
                </c:pt>
                <c:pt idx="1609">
                  <c:v>-3877080.9999999986</c:v>
                </c:pt>
                <c:pt idx="1610">
                  <c:v>-3877080.9999999986</c:v>
                </c:pt>
                <c:pt idx="1611">
                  <c:v>-3877080.9999999986</c:v>
                </c:pt>
                <c:pt idx="1612">
                  <c:v>-3877080.9999999986</c:v>
                </c:pt>
                <c:pt idx="1613">
                  <c:v>-3877080.9999999986</c:v>
                </c:pt>
                <c:pt idx="1614">
                  <c:v>-3877080.9999999986</c:v>
                </c:pt>
                <c:pt idx="1615">
                  <c:v>-3877080.9999999986</c:v>
                </c:pt>
                <c:pt idx="1616">
                  <c:v>-3877080.9999999986</c:v>
                </c:pt>
                <c:pt idx="1617">
                  <c:v>-3877080.9999999986</c:v>
                </c:pt>
                <c:pt idx="1618">
                  <c:v>-3877080.9999999986</c:v>
                </c:pt>
                <c:pt idx="1619">
                  <c:v>-3877080.9999999986</c:v>
                </c:pt>
                <c:pt idx="1620">
                  <c:v>-3877080.9999999986</c:v>
                </c:pt>
                <c:pt idx="1621">
                  <c:v>-3877080.9999999986</c:v>
                </c:pt>
                <c:pt idx="1622">
                  <c:v>-3877080.9999999986</c:v>
                </c:pt>
                <c:pt idx="1623">
                  <c:v>-3877080.9999999986</c:v>
                </c:pt>
                <c:pt idx="1624">
                  <c:v>-3877080.9999999986</c:v>
                </c:pt>
                <c:pt idx="1625">
                  <c:v>-3880238.9166666651</c:v>
                </c:pt>
                <c:pt idx="1626">
                  <c:v>-3889050.7499999986</c:v>
                </c:pt>
                <c:pt idx="1627">
                  <c:v>-3904026.7499999986</c:v>
                </c:pt>
                <c:pt idx="1628">
                  <c:v>-3923752.0833333321</c:v>
                </c:pt>
                <c:pt idx="1629">
                  <c:v>-3946198.7499999986</c:v>
                </c:pt>
                <c:pt idx="1630">
                  <c:v>-3968264.6249999986</c:v>
                </c:pt>
                <c:pt idx="1631">
                  <c:v>-3986449.9999999986</c:v>
                </c:pt>
                <c:pt idx="1632">
                  <c:v>-3999200.8333333321</c:v>
                </c:pt>
                <c:pt idx="1633">
                  <c:v>-4006097.3333333321</c:v>
                </c:pt>
                <c:pt idx="1634">
                  <c:v>-4008389.6666666656</c:v>
                </c:pt>
                <c:pt idx="1635">
                  <c:v>-4008962.2083333321</c:v>
                </c:pt>
                <c:pt idx="1636">
                  <c:v>-4009534.7499999986</c:v>
                </c:pt>
                <c:pt idx="1637">
                  <c:v>-4011822.7499999986</c:v>
                </c:pt>
                <c:pt idx="1638">
                  <c:v>-4015815.3749999986</c:v>
                </c:pt>
                <c:pt idx="1639">
                  <c:v>-4020929.2499999986</c:v>
                </c:pt>
                <c:pt idx="1640">
                  <c:v>-4026018.7499999986</c:v>
                </c:pt>
                <c:pt idx="1641">
                  <c:v>-4029398.7499999986</c:v>
                </c:pt>
                <c:pt idx="1642">
                  <c:v>-4029960.9999999986</c:v>
                </c:pt>
                <c:pt idx="1643">
                  <c:v>-4029960.9999999986</c:v>
                </c:pt>
                <c:pt idx="1644">
                  <c:v>-4029960.9999999986</c:v>
                </c:pt>
                <c:pt idx="1645">
                  <c:v>-4029960.9999999986</c:v>
                </c:pt>
                <c:pt idx="1646">
                  <c:v>-4029960.9999999986</c:v>
                </c:pt>
                <c:pt idx="1647">
                  <c:v>-4029960.9999999986</c:v>
                </c:pt>
                <c:pt idx="1648">
                  <c:v>-4029960.9999999986</c:v>
                </c:pt>
                <c:pt idx="1649">
                  <c:v>-4029960.9999999986</c:v>
                </c:pt>
                <c:pt idx="1650">
                  <c:v>-4029960.9999999986</c:v>
                </c:pt>
                <c:pt idx="1651">
                  <c:v>-4029960.9999999986</c:v>
                </c:pt>
                <c:pt idx="1652">
                  <c:v>-4029960.9999999986</c:v>
                </c:pt>
                <c:pt idx="1653">
                  <c:v>-4029960.9999999986</c:v>
                </c:pt>
                <c:pt idx="1654">
                  <c:v>-4029960.9999999986</c:v>
                </c:pt>
                <c:pt idx="1655">
                  <c:v>-4029960.9999999986</c:v>
                </c:pt>
                <c:pt idx="1656">
                  <c:v>-4029960.9999999986</c:v>
                </c:pt>
                <c:pt idx="1657">
                  <c:v>-4029960.9999999986</c:v>
                </c:pt>
                <c:pt idx="1658">
                  <c:v>-4029960.9999999986</c:v>
                </c:pt>
                <c:pt idx="1659">
                  <c:v>-4029960.9999999986</c:v>
                </c:pt>
                <c:pt idx="1660">
                  <c:v>-4029960.9999999986</c:v>
                </c:pt>
                <c:pt idx="1661">
                  <c:v>-4029960.9999999986</c:v>
                </c:pt>
                <c:pt idx="1662">
                  <c:v>-4029960.9999999986</c:v>
                </c:pt>
                <c:pt idx="1663">
                  <c:v>-4029960.9999999986</c:v>
                </c:pt>
                <c:pt idx="1664">
                  <c:v>-4029960.9999999986</c:v>
                </c:pt>
                <c:pt idx="1665">
                  <c:v>-4029960.9999999986</c:v>
                </c:pt>
                <c:pt idx="1666">
                  <c:v>-4029960.9999999986</c:v>
                </c:pt>
                <c:pt idx="1667">
                  <c:v>-4029960.9999999986</c:v>
                </c:pt>
                <c:pt idx="1668">
                  <c:v>-4029960.9999999986</c:v>
                </c:pt>
                <c:pt idx="1669">
                  <c:v>-4029960.9999999986</c:v>
                </c:pt>
                <c:pt idx="1670">
                  <c:v>-4029960.9999999986</c:v>
                </c:pt>
                <c:pt idx="1671">
                  <c:v>-4029960.9999999986</c:v>
                </c:pt>
                <c:pt idx="1672">
                  <c:v>-4029960.9999999986</c:v>
                </c:pt>
                <c:pt idx="1673">
                  <c:v>-4029960.9999999986</c:v>
                </c:pt>
                <c:pt idx="1674">
                  <c:v>-4029960.9999999986</c:v>
                </c:pt>
                <c:pt idx="1675">
                  <c:v>-4029960.9999999986</c:v>
                </c:pt>
                <c:pt idx="1676">
                  <c:v>-4030648.3749999986</c:v>
                </c:pt>
                <c:pt idx="1677">
                  <c:v>-4032708.8749999986</c:v>
                </c:pt>
                <c:pt idx="1678">
                  <c:v>-4036137.6249999986</c:v>
                </c:pt>
                <c:pt idx="1679">
                  <c:v>-4040242.3749999986</c:v>
                </c:pt>
                <c:pt idx="1680">
                  <c:v>-4044337.3749999986</c:v>
                </c:pt>
                <c:pt idx="1681">
                  <c:v>-4047060.8749999986</c:v>
                </c:pt>
                <c:pt idx="1682">
                  <c:v>-4047741.2083333321</c:v>
                </c:pt>
                <c:pt idx="1683">
                  <c:v>-4047741.2083333321</c:v>
                </c:pt>
                <c:pt idx="1684">
                  <c:v>-4047741.2083333321</c:v>
                </c:pt>
                <c:pt idx="1685">
                  <c:v>-4047741.2083333321</c:v>
                </c:pt>
                <c:pt idx="1686">
                  <c:v>-4047741.2083333321</c:v>
                </c:pt>
                <c:pt idx="1687">
                  <c:v>-4047741.2083333321</c:v>
                </c:pt>
                <c:pt idx="1688">
                  <c:v>-4047741.2083333321</c:v>
                </c:pt>
                <c:pt idx="1689">
                  <c:v>-4047741.2083333321</c:v>
                </c:pt>
                <c:pt idx="1690">
                  <c:v>-4047741.2083333321</c:v>
                </c:pt>
                <c:pt idx="1691">
                  <c:v>-4047741.2083333321</c:v>
                </c:pt>
                <c:pt idx="1692">
                  <c:v>-4047741.2083333321</c:v>
                </c:pt>
                <c:pt idx="1693">
                  <c:v>-4047741.2083333321</c:v>
                </c:pt>
                <c:pt idx="1694">
                  <c:v>-4047741.2083333321</c:v>
                </c:pt>
                <c:pt idx="1695">
                  <c:v>-4047741.2083333321</c:v>
                </c:pt>
                <c:pt idx="1696">
                  <c:v>-4047741.2083333321</c:v>
                </c:pt>
                <c:pt idx="1697">
                  <c:v>-4047741.2083333321</c:v>
                </c:pt>
                <c:pt idx="1698">
                  <c:v>-4047741.2083333321</c:v>
                </c:pt>
                <c:pt idx="1699">
                  <c:v>-4048437.7916666656</c:v>
                </c:pt>
                <c:pt idx="1700">
                  <c:v>-4050525.9166666656</c:v>
                </c:pt>
                <c:pt idx="1701">
                  <c:v>-4053305.7499999991</c:v>
                </c:pt>
                <c:pt idx="1702">
                  <c:v>-4056081.2499999991</c:v>
                </c:pt>
                <c:pt idx="1703">
                  <c:v>-4059545.2083333326</c:v>
                </c:pt>
                <c:pt idx="1704">
                  <c:v>-4063001.041666666</c:v>
                </c:pt>
                <c:pt idx="1705">
                  <c:v>-4065761.3749999995</c:v>
                </c:pt>
                <c:pt idx="1706">
                  <c:v>-4068517.3749999995</c:v>
                </c:pt>
                <c:pt idx="1707">
                  <c:v>-4070581.1249999995</c:v>
                </c:pt>
                <c:pt idx="1708">
                  <c:v>-4071955.8749999995</c:v>
                </c:pt>
                <c:pt idx="1709">
                  <c:v>-4073329.541666666</c:v>
                </c:pt>
                <c:pt idx="1710">
                  <c:v>-4073329.541666666</c:v>
                </c:pt>
                <c:pt idx="1711">
                  <c:v>-4073329.541666666</c:v>
                </c:pt>
                <c:pt idx="1712">
                  <c:v>-4073329.541666666</c:v>
                </c:pt>
                <c:pt idx="1713">
                  <c:v>-4073329.541666666</c:v>
                </c:pt>
                <c:pt idx="1714">
                  <c:v>-4073329.541666666</c:v>
                </c:pt>
                <c:pt idx="1715">
                  <c:v>-4073329.541666666</c:v>
                </c:pt>
                <c:pt idx="1716">
                  <c:v>-4073329.541666666</c:v>
                </c:pt>
                <c:pt idx="1717">
                  <c:v>-4073329.541666666</c:v>
                </c:pt>
                <c:pt idx="1718">
                  <c:v>-4073329.541666666</c:v>
                </c:pt>
                <c:pt idx="1719">
                  <c:v>-4073329.541666666</c:v>
                </c:pt>
                <c:pt idx="1720">
                  <c:v>-4073329.541666666</c:v>
                </c:pt>
                <c:pt idx="1721">
                  <c:v>-4073329.541666666</c:v>
                </c:pt>
                <c:pt idx="1722">
                  <c:v>-4073329.541666666</c:v>
                </c:pt>
                <c:pt idx="1723">
                  <c:v>-4073329.541666666</c:v>
                </c:pt>
                <c:pt idx="1724">
                  <c:v>-4073329.541666666</c:v>
                </c:pt>
                <c:pt idx="1725">
                  <c:v>-4077593.541666666</c:v>
                </c:pt>
                <c:pt idx="1726">
                  <c:v>-4087504.9583333326</c:v>
                </c:pt>
                <c:pt idx="1727">
                  <c:v>-4103675.8749999991</c:v>
                </c:pt>
                <c:pt idx="1728">
                  <c:v>-4126627.3749999991</c:v>
                </c:pt>
                <c:pt idx="1729">
                  <c:v>-4156091.3333333326</c:v>
                </c:pt>
                <c:pt idx="1730">
                  <c:v>-4189029.541666666</c:v>
                </c:pt>
                <c:pt idx="1731">
                  <c:v>-4222621.541666666</c:v>
                </c:pt>
                <c:pt idx="1732">
                  <c:v>-4255495.291666666</c:v>
                </c:pt>
                <c:pt idx="1733">
                  <c:v>-4286416.333333333</c:v>
                </c:pt>
                <c:pt idx="1734">
                  <c:v>-4315464.291666666</c:v>
                </c:pt>
                <c:pt idx="1735">
                  <c:v>-4343321.1249999991</c:v>
                </c:pt>
                <c:pt idx="1736">
                  <c:v>-4371197.9999999991</c:v>
                </c:pt>
                <c:pt idx="1737">
                  <c:v>-4398463.8749999991</c:v>
                </c:pt>
                <c:pt idx="1738">
                  <c:v>-4424576.541666666</c:v>
                </c:pt>
                <c:pt idx="1739">
                  <c:v>-4449005.708333333</c:v>
                </c:pt>
                <c:pt idx="1740">
                  <c:v>-4470215.208333333</c:v>
                </c:pt>
                <c:pt idx="1741">
                  <c:v>-4487305.875</c:v>
                </c:pt>
                <c:pt idx="1742">
                  <c:v>-4501521.375</c:v>
                </c:pt>
                <c:pt idx="1743">
                  <c:v>-4513988.375</c:v>
                </c:pt>
                <c:pt idx="1744">
                  <c:v>-4524771.875</c:v>
                </c:pt>
                <c:pt idx="1745">
                  <c:v>-4534933.541666667</c:v>
                </c:pt>
                <c:pt idx="1746">
                  <c:v>-4544986.875</c:v>
                </c:pt>
                <c:pt idx="1747">
                  <c:v>-4553937.375</c:v>
                </c:pt>
                <c:pt idx="1748">
                  <c:v>-4561824.041666667</c:v>
                </c:pt>
                <c:pt idx="1749">
                  <c:v>-4568664.208333334</c:v>
                </c:pt>
                <c:pt idx="1750">
                  <c:v>-4574002.8750000009</c:v>
                </c:pt>
                <c:pt idx="1751">
                  <c:v>-4578829.1250000009</c:v>
                </c:pt>
                <c:pt idx="1752">
                  <c:v>-4583628.2916666679</c:v>
                </c:pt>
                <c:pt idx="1753">
                  <c:v>-4588400.3750000009</c:v>
                </c:pt>
                <c:pt idx="1754">
                  <c:v>-4593145.3750000009</c:v>
                </c:pt>
                <c:pt idx="1755">
                  <c:v>-4597863.2916666679</c:v>
                </c:pt>
                <c:pt idx="1756">
                  <c:v>-4602554.1250000009</c:v>
                </c:pt>
                <c:pt idx="1757">
                  <c:v>-4607684.2500000009</c:v>
                </c:pt>
                <c:pt idx="1758">
                  <c:v>-4612778.6250000009</c:v>
                </c:pt>
                <c:pt idx="1759">
                  <c:v>-4617843.208333334</c:v>
                </c:pt>
                <c:pt idx="1760">
                  <c:v>-4623329.208333334</c:v>
                </c:pt>
                <c:pt idx="1761">
                  <c:v>-4628776.208333334</c:v>
                </c:pt>
                <c:pt idx="1762">
                  <c:v>-4634184.208333334</c:v>
                </c:pt>
                <c:pt idx="1763">
                  <c:v>-4639553.208333334</c:v>
                </c:pt>
                <c:pt idx="1764">
                  <c:v>-4645327.3750000009</c:v>
                </c:pt>
                <c:pt idx="1765">
                  <c:v>-4652373.3750000009</c:v>
                </c:pt>
                <c:pt idx="1766">
                  <c:v>-4661954.3750000009</c:v>
                </c:pt>
                <c:pt idx="1767">
                  <c:v>-4674808.1250000009</c:v>
                </c:pt>
                <c:pt idx="1768">
                  <c:v>-4691578.1250000009</c:v>
                </c:pt>
                <c:pt idx="1769">
                  <c:v>-4712324.5000000009</c:v>
                </c:pt>
                <c:pt idx="1770">
                  <c:v>-4735822.0000000009</c:v>
                </c:pt>
                <c:pt idx="1771">
                  <c:v>-4759776.6666666679</c:v>
                </c:pt>
                <c:pt idx="1772">
                  <c:v>-4782622.0000000009</c:v>
                </c:pt>
                <c:pt idx="1773">
                  <c:v>-4803678.7500000009</c:v>
                </c:pt>
                <c:pt idx="1774">
                  <c:v>-4822111.1250000009</c:v>
                </c:pt>
                <c:pt idx="1775">
                  <c:v>-4837857.3750000009</c:v>
                </c:pt>
                <c:pt idx="1776">
                  <c:v>-4852053.3750000009</c:v>
                </c:pt>
                <c:pt idx="1777">
                  <c:v>-4865908.1250000009</c:v>
                </c:pt>
                <c:pt idx="1778">
                  <c:v>-4880445.3750000009</c:v>
                </c:pt>
                <c:pt idx="1779">
                  <c:v>-4896162.3750000009</c:v>
                </c:pt>
                <c:pt idx="1780">
                  <c:v>-4912420.5000000009</c:v>
                </c:pt>
                <c:pt idx="1781">
                  <c:v>-4927765.3750000009</c:v>
                </c:pt>
                <c:pt idx="1782">
                  <c:v>-4940975.5416666679</c:v>
                </c:pt>
                <c:pt idx="1783">
                  <c:v>-4951585.7083333349</c:v>
                </c:pt>
                <c:pt idx="1784">
                  <c:v>-4959680.9166666679</c:v>
                </c:pt>
                <c:pt idx="1785">
                  <c:v>-4966119.1666666679</c:v>
                </c:pt>
                <c:pt idx="1786">
                  <c:v>-4971675.0416666679</c:v>
                </c:pt>
                <c:pt idx="1787">
                  <c:v>-4976697.3750000009</c:v>
                </c:pt>
                <c:pt idx="1788">
                  <c:v>-4981450.5000000009</c:v>
                </c:pt>
                <c:pt idx="1789">
                  <c:v>-4986225.2916666679</c:v>
                </c:pt>
                <c:pt idx="1790">
                  <c:v>-4991154.4583333349</c:v>
                </c:pt>
                <c:pt idx="1791">
                  <c:v>-4996108.0000000019</c:v>
                </c:pt>
                <c:pt idx="1792">
                  <c:v>-5000638.5000000019</c:v>
                </c:pt>
                <c:pt idx="1793">
                  <c:v>-5003984.3750000019</c:v>
                </c:pt>
                <c:pt idx="1794">
                  <c:v>-5006434.8750000019</c:v>
                </c:pt>
                <c:pt idx="1795">
                  <c:v>-5006434.8750000019</c:v>
                </c:pt>
                <c:pt idx="1796">
                  <c:v>-5006434.8750000019</c:v>
                </c:pt>
                <c:pt idx="1797">
                  <c:v>-5006434.8750000019</c:v>
                </c:pt>
                <c:pt idx="1798">
                  <c:v>-5006434.8750000019</c:v>
                </c:pt>
                <c:pt idx="1799">
                  <c:v>-5006434.8750000019</c:v>
                </c:pt>
                <c:pt idx="1800">
                  <c:v>-5006434.8750000019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2A2-4C73-ABBD-A61EEFA06B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893087"/>
        <c:axId val="15608686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02A2-4C73-ABBD-A61EEFA06B4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v>Tractive Energy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WLTC_class_3!$O$8:$O$1808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28.36406180426955</c:v>
                      </c:pt>
                      <c:pt idx="13">
                        <c:v>591.78364651797199</c:v>
                      </c:pt>
                      <c:pt idx="14">
                        <c:v>3259.9470999554724</c:v>
                      </c:pt>
                      <c:pt idx="15">
                        <c:v>7888.1529250726599</c:v>
                      </c:pt>
                      <c:pt idx="16">
                        <c:v>13522.281322005691</c:v>
                      </c:pt>
                      <c:pt idx="17">
                        <c:v>22268.682220066872</c:v>
                      </c:pt>
                      <c:pt idx="18">
                        <c:v>34114.686937271574</c:v>
                      </c:pt>
                      <c:pt idx="19">
                        <c:v>43697.311784133715</c:v>
                      </c:pt>
                      <c:pt idx="20">
                        <c:v>48336.532263497305</c:v>
                      </c:pt>
                      <c:pt idx="21">
                        <c:v>51104.724624333692</c:v>
                      </c:pt>
                      <c:pt idx="22">
                        <c:v>53741.52791100309</c:v>
                      </c:pt>
                      <c:pt idx="23">
                        <c:v>56586.584871003091</c:v>
                      </c:pt>
                      <c:pt idx="24">
                        <c:v>61356.261620842502</c:v>
                      </c:pt>
                      <c:pt idx="25">
                        <c:v>67760.86239622315</c:v>
                      </c:pt>
                      <c:pt idx="26">
                        <c:v>75273.321073291852</c:v>
                      </c:pt>
                      <c:pt idx="27">
                        <c:v>85923.922504932649</c:v>
                      </c:pt>
                      <c:pt idx="28">
                        <c:v>97994.695807397919</c:v>
                      </c:pt>
                      <c:pt idx="29">
                        <c:v>110305.60052568189</c:v>
                      </c:pt>
                      <c:pt idx="30">
                        <c:v>120451.33060270462</c:v>
                      </c:pt>
                      <c:pt idx="31">
                        <c:v>127698.39108763823</c:v>
                      </c:pt>
                      <c:pt idx="32">
                        <c:v>133695.10122015543</c:v>
                      </c:pt>
                      <c:pt idx="33">
                        <c:v>139077.36197980517</c:v>
                      </c:pt>
                      <c:pt idx="34">
                        <c:v>143331.9346195274</c:v>
                      </c:pt>
                      <c:pt idx="35">
                        <c:v>145670.48288564992</c:v>
                      </c:pt>
                      <c:pt idx="36">
                        <c:v>144154.49264701694</c:v>
                      </c:pt>
                      <c:pt idx="37">
                        <c:v>136869.2967661169</c:v>
                      </c:pt>
                      <c:pt idx="38">
                        <c:v>126972.46692673754</c:v>
                      </c:pt>
                      <c:pt idx="39">
                        <c:v>118539.75211824346</c:v>
                      </c:pt>
                      <c:pt idx="40">
                        <c:v>111737.54550868456</c:v>
                      </c:pt>
                      <c:pt idx="41">
                        <c:v>103778.62945996944</c:v>
                      </c:pt>
                      <c:pt idx="42">
                        <c:v>94079.087634551499</c:v>
                      </c:pt>
                      <c:pt idx="43">
                        <c:v>86191.300232121095</c:v>
                      </c:pt>
                      <c:pt idx="44">
                        <c:v>82320.362867086369</c:v>
                      </c:pt>
                      <c:pt idx="45">
                        <c:v>81385.031061707472</c:v>
                      </c:pt>
                      <c:pt idx="46">
                        <c:v>80911.172206985255</c:v>
                      </c:pt>
                      <c:pt idx="47">
                        <c:v>79819.642661130216</c:v>
                      </c:pt>
                      <c:pt idx="48">
                        <c:v>79083.399597508818</c:v>
                      </c:pt>
                      <c:pt idx="49">
                        <c:v>79429.083158273992</c:v>
                      </c:pt>
                      <c:pt idx="50">
                        <c:v>79967.600052372494</c:v>
                      </c:pt>
                      <c:pt idx="51">
                        <c:v>78890.076909282216</c:v>
                      </c:pt>
                      <c:pt idx="52">
                        <c:v>76040.823510543632</c:v>
                      </c:pt>
                      <c:pt idx="53">
                        <c:v>74153.368574143329</c:v>
                      </c:pt>
                      <c:pt idx="54">
                        <c:v>74046.434264172101</c:v>
                      </c:pt>
                      <c:pt idx="55">
                        <c:v>74590.184386394321</c:v>
                      </c:pt>
                      <c:pt idx="56">
                        <c:v>75198.934508616541</c:v>
                      </c:pt>
                      <c:pt idx="57">
                        <c:v>76002.684630838761</c:v>
                      </c:pt>
                      <c:pt idx="58">
                        <c:v>77027.02150904623</c:v>
                      </c:pt>
                      <c:pt idx="59">
                        <c:v>79305.490921233722</c:v>
                      </c:pt>
                      <c:pt idx="60">
                        <c:v>82208.38864419813</c:v>
                      </c:pt>
                      <c:pt idx="61">
                        <c:v>83988.545100487187</c:v>
                      </c:pt>
                      <c:pt idx="62">
                        <c:v>85582.1880635384</c:v>
                      </c:pt>
                      <c:pt idx="63">
                        <c:v>87470.224986350906</c:v>
                      </c:pt>
                      <c:pt idx="64">
                        <c:v>89837.185012405593</c:v>
                      </c:pt>
                      <c:pt idx="65">
                        <c:v>91725.535239837438</c:v>
                      </c:pt>
                      <c:pt idx="66">
                        <c:v>93254.888472892824</c:v>
                      </c:pt>
                      <c:pt idx="67">
                        <c:v>96405.645409271427</c:v>
                      </c:pt>
                      <c:pt idx="68">
                        <c:v>102750.95661825307</c:v>
                      </c:pt>
                      <c:pt idx="69">
                        <c:v>111782.24545537241</c:v>
                      </c:pt>
                      <c:pt idx="70">
                        <c:v>122702.27926949841</c:v>
                      </c:pt>
                      <c:pt idx="71">
                        <c:v>134213.24197447655</c:v>
                      </c:pt>
                      <c:pt idx="72">
                        <c:v>144196.27873607248</c:v>
                      </c:pt>
                      <c:pt idx="73">
                        <c:v>151591.45270784202</c:v>
                      </c:pt>
                      <c:pt idx="74">
                        <c:v>157511.28818156003</c:v>
                      </c:pt>
                      <c:pt idx="75">
                        <c:v>163400.27151654975</c:v>
                      </c:pt>
                      <c:pt idx="76">
                        <c:v>169875.23007471976</c:v>
                      </c:pt>
                      <c:pt idx="77">
                        <c:v>176145.69930476011</c:v>
                      </c:pt>
                      <c:pt idx="78">
                        <c:v>180647.44754195196</c:v>
                      </c:pt>
                      <c:pt idx="79">
                        <c:v>182394.93763861878</c:v>
                      </c:pt>
                      <c:pt idx="80">
                        <c:v>182631.00737177851</c:v>
                      </c:pt>
                      <c:pt idx="81">
                        <c:v>181393.97660181887</c:v>
                      </c:pt>
                      <c:pt idx="82">
                        <c:v>180576.20205589279</c:v>
                      </c:pt>
                      <c:pt idx="83">
                        <c:v>181563.07058073205</c:v>
                      </c:pt>
                      <c:pt idx="84">
                        <c:v>181542.38654916649</c:v>
                      </c:pt>
                      <c:pt idx="85">
                        <c:v>180924.407661684</c:v>
                      </c:pt>
                      <c:pt idx="86">
                        <c:v>180497.57189706902</c:v>
                      </c:pt>
                      <c:pt idx="87">
                        <c:v>180442.36528751013</c:v>
                      </c:pt>
                      <c:pt idx="88">
                        <c:v>177417.31007594761</c:v>
                      </c:pt>
                      <c:pt idx="89">
                        <c:v>167305.01875301631</c:v>
                      </c:pt>
                      <c:pt idx="90">
                        <c:v>154163.43724559009</c:v>
                      </c:pt>
                      <c:pt idx="91">
                        <c:v>143056.86612835759</c:v>
                      </c:pt>
                      <c:pt idx="92">
                        <c:v>136753.75140872668</c:v>
                      </c:pt>
                      <c:pt idx="93">
                        <c:v>133633.91356997797</c:v>
                      </c:pt>
                      <c:pt idx="94">
                        <c:v>130927.66369220019</c:v>
                      </c:pt>
                      <c:pt idx="95">
                        <c:v>128329.37809118441</c:v>
                      </c:pt>
                      <c:pt idx="96">
                        <c:v>126891.2790355144</c:v>
                      </c:pt>
                      <c:pt idx="97">
                        <c:v>126368.65271801439</c:v>
                      </c:pt>
                      <c:pt idx="98">
                        <c:v>126049.14684616383</c:v>
                      </c:pt>
                      <c:pt idx="99">
                        <c:v>126049.14684616383</c:v>
                      </c:pt>
                      <c:pt idx="100">
                        <c:v>126049.14684616383</c:v>
                      </c:pt>
                      <c:pt idx="101">
                        <c:v>126049.14684616383</c:v>
                      </c:pt>
                      <c:pt idx="102">
                        <c:v>126049.14684616383</c:v>
                      </c:pt>
                      <c:pt idx="103">
                        <c:v>126049.14684616383</c:v>
                      </c:pt>
                      <c:pt idx="104">
                        <c:v>126049.14684616383</c:v>
                      </c:pt>
                      <c:pt idx="105">
                        <c:v>126049.14684616383</c:v>
                      </c:pt>
                      <c:pt idx="106">
                        <c:v>126049.14684616383</c:v>
                      </c:pt>
                      <c:pt idx="107">
                        <c:v>126049.14684616383</c:v>
                      </c:pt>
                      <c:pt idx="108">
                        <c:v>126049.14684616383</c:v>
                      </c:pt>
                      <c:pt idx="109">
                        <c:v>126049.14684616383</c:v>
                      </c:pt>
                      <c:pt idx="110">
                        <c:v>126049.14684616383</c:v>
                      </c:pt>
                      <c:pt idx="111">
                        <c:v>126049.14684616383</c:v>
                      </c:pt>
                      <c:pt idx="112">
                        <c:v>126049.14684616383</c:v>
                      </c:pt>
                      <c:pt idx="113">
                        <c:v>126049.14684616383</c:v>
                      </c:pt>
                      <c:pt idx="114">
                        <c:v>126049.14684616383</c:v>
                      </c:pt>
                      <c:pt idx="115">
                        <c:v>126049.14684616383</c:v>
                      </c:pt>
                      <c:pt idx="116">
                        <c:v>126049.14684616383</c:v>
                      </c:pt>
                      <c:pt idx="117">
                        <c:v>126049.14684616383</c:v>
                      </c:pt>
                      <c:pt idx="118">
                        <c:v>126049.14684616383</c:v>
                      </c:pt>
                      <c:pt idx="119">
                        <c:v>126049.14684616383</c:v>
                      </c:pt>
                      <c:pt idx="120">
                        <c:v>126049.14684616383</c:v>
                      </c:pt>
                      <c:pt idx="121">
                        <c:v>126049.14684616383</c:v>
                      </c:pt>
                      <c:pt idx="122">
                        <c:v>126049.14684616383</c:v>
                      </c:pt>
                      <c:pt idx="123">
                        <c:v>126049.14684616383</c:v>
                      </c:pt>
                      <c:pt idx="124">
                        <c:v>126049.14684616383</c:v>
                      </c:pt>
                      <c:pt idx="125">
                        <c:v>126049.14684616383</c:v>
                      </c:pt>
                      <c:pt idx="126">
                        <c:v>126049.14684616383</c:v>
                      </c:pt>
                      <c:pt idx="127">
                        <c:v>126049.14684616383</c:v>
                      </c:pt>
                      <c:pt idx="128">
                        <c:v>126049.14684616383</c:v>
                      </c:pt>
                      <c:pt idx="129">
                        <c:v>126049.14684616383</c:v>
                      </c:pt>
                      <c:pt idx="130">
                        <c:v>126049.14684616383</c:v>
                      </c:pt>
                      <c:pt idx="131">
                        <c:v>126049.14684616383</c:v>
                      </c:pt>
                      <c:pt idx="132">
                        <c:v>126049.14684616383</c:v>
                      </c:pt>
                      <c:pt idx="133">
                        <c:v>126049.14684616383</c:v>
                      </c:pt>
                      <c:pt idx="134">
                        <c:v>126049.14684616383</c:v>
                      </c:pt>
                      <c:pt idx="135">
                        <c:v>126049.14684616383</c:v>
                      </c:pt>
                      <c:pt idx="136">
                        <c:v>126049.14684616383</c:v>
                      </c:pt>
                      <c:pt idx="137">
                        <c:v>126049.14684616383</c:v>
                      </c:pt>
                      <c:pt idx="138">
                        <c:v>126079.67757463477</c:v>
                      </c:pt>
                      <c:pt idx="139">
                        <c:v>126781.43291157037</c:v>
                      </c:pt>
                      <c:pt idx="140">
                        <c:v>130324.47451343364</c:v>
                      </c:pt>
                      <c:pt idx="141">
                        <c:v>137445.05754112895</c:v>
                      </c:pt>
                      <c:pt idx="142">
                        <c:v>144687.14053095406</c:v>
                      </c:pt>
                      <c:pt idx="143">
                        <c:v>149256.82025958688</c:v>
                      </c:pt>
                      <c:pt idx="144">
                        <c:v>152348.93692351901</c:v>
                      </c:pt>
                      <c:pt idx="145">
                        <c:v>156712.81592137911</c:v>
                      </c:pt>
                      <c:pt idx="146">
                        <c:v>163609.50146610133</c:v>
                      </c:pt>
                      <c:pt idx="147">
                        <c:v>171727.33990783614</c:v>
                      </c:pt>
                      <c:pt idx="148">
                        <c:v>178953.11619584524</c:v>
                      </c:pt>
                      <c:pt idx="149">
                        <c:v>183898.52355472386</c:v>
                      </c:pt>
                      <c:pt idx="150">
                        <c:v>185885.90292636867</c:v>
                      </c:pt>
                      <c:pt idx="151">
                        <c:v>183382.80777008395</c:v>
                      </c:pt>
                      <c:pt idx="152">
                        <c:v>174855.67555740906</c:v>
                      </c:pt>
                      <c:pt idx="153">
                        <c:v>163940.03285919275</c:v>
                      </c:pt>
                      <c:pt idx="154">
                        <c:v>156121.28863216456</c:v>
                      </c:pt>
                      <c:pt idx="155">
                        <c:v>152980.79325440977</c:v>
                      </c:pt>
                      <c:pt idx="156">
                        <c:v>153134.54337663201</c:v>
                      </c:pt>
                      <c:pt idx="157">
                        <c:v>155208.2627888195</c:v>
                      </c:pt>
                      <c:pt idx="158">
                        <c:v>159442.12061960509</c:v>
                      </c:pt>
                      <c:pt idx="159">
                        <c:v>165922.66246274294</c:v>
                      </c:pt>
                      <c:pt idx="160">
                        <c:v>173728.58894187922</c:v>
                      </c:pt>
                      <c:pt idx="161">
                        <c:v>181825.23682344172</c:v>
                      </c:pt>
                      <c:pt idx="162">
                        <c:v>189009.05483218739</c:v>
                      </c:pt>
                      <c:pt idx="163">
                        <c:v>196506.69334246518</c:v>
                      </c:pt>
                      <c:pt idx="164">
                        <c:v>203743.57347801767</c:v>
                      </c:pt>
                      <c:pt idx="165">
                        <c:v>209877.62049361391</c:v>
                      </c:pt>
                      <c:pt idx="166">
                        <c:v>215353.51109236825</c:v>
                      </c:pt>
                      <c:pt idx="167">
                        <c:v>222831.81858200819</c:v>
                      </c:pt>
                      <c:pt idx="168">
                        <c:v>232509.81494875715</c:v>
                      </c:pt>
                      <c:pt idx="169">
                        <c:v>240356.82272347936</c:v>
                      </c:pt>
                      <c:pt idx="170">
                        <c:v>243036.67280830446</c:v>
                      </c:pt>
                      <c:pt idx="171">
                        <c:v>239382.46469980781</c:v>
                      </c:pt>
                      <c:pt idx="172">
                        <c:v>229258.26608758126</c:v>
                      </c:pt>
                      <c:pt idx="173">
                        <c:v>217572.09599517513</c:v>
                      </c:pt>
                      <c:pt idx="174">
                        <c:v>210690.00765865587</c:v>
                      </c:pt>
                      <c:pt idx="175">
                        <c:v>209319.12703709322</c:v>
                      </c:pt>
                      <c:pt idx="176">
                        <c:v>211492.2563013295</c:v>
                      </c:pt>
                      <c:pt idx="177">
                        <c:v>216688.05677564937</c:v>
                      </c:pt>
                      <c:pt idx="178">
                        <c:v>223188.06562956012</c:v>
                      </c:pt>
                      <c:pt idx="179">
                        <c:v>227658.97298843873</c:v>
                      </c:pt>
                      <c:pt idx="180">
                        <c:v>229790.92394835645</c:v>
                      </c:pt>
                      <c:pt idx="181">
                        <c:v>230795.92908390894</c:v>
                      </c:pt>
                      <c:pt idx="182">
                        <c:v>230521.83644278755</c:v>
                      </c:pt>
                      <c:pt idx="183">
                        <c:v>227333.55639612363</c:v>
                      </c:pt>
                      <c:pt idx="184">
                        <c:v>222109.59970069394</c:v>
                      </c:pt>
                      <c:pt idx="185">
                        <c:v>216854.47866663017</c:v>
                      </c:pt>
                      <c:pt idx="186">
                        <c:v>212616.52803416489</c:v>
                      </c:pt>
                      <c:pt idx="187">
                        <c:v>209610.45776279771</c:v>
                      </c:pt>
                      <c:pt idx="188">
                        <c:v>207531.41778885241</c:v>
                      </c:pt>
                      <c:pt idx="189">
                        <c:v>206127.87272344716</c:v>
                      </c:pt>
                      <c:pt idx="190">
                        <c:v>205299.23327443658</c:v>
                      </c:pt>
                      <c:pt idx="191">
                        <c:v>204811.01501117574</c:v>
                      </c:pt>
                      <c:pt idx="192">
                        <c:v>204628.91385187453</c:v>
                      </c:pt>
                      <c:pt idx="193">
                        <c:v>204790.12559736948</c:v>
                      </c:pt>
                      <c:pt idx="194">
                        <c:v>205079.01185894228</c:v>
                      </c:pt>
                      <c:pt idx="195">
                        <c:v>205557.76198116451</c:v>
                      </c:pt>
                      <c:pt idx="196">
                        <c:v>206166.51210338675</c:v>
                      </c:pt>
                      <c:pt idx="197">
                        <c:v>206775.26222560898</c:v>
                      </c:pt>
                      <c:pt idx="198">
                        <c:v>207709.01234783122</c:v>
                      </c:pt>
                      <c:pt idx="199">
                        <c:v>209021.26575999282</c:v>
                      </c:pt>
                      <c:pt idx="200">
                        <c:v>210739.23502418393</c:v>
                      </c:pt>
                      <c:pt idx="201">
                        <c:v>212971.12768863866</c:v>
                      </c:pt>
                      <c:pt idx="202">
                        <c:v>215771.68936485393</c:v>
                      </c:pt>
                      <c:pt idx="203">
                        <c:v>220198.30554039645</c:v>
                      </c:pt>
                      <c:pt idx="204">
                        <c:v>226027.65977599958</c:v>
                      </c:pt>
                      <c:pt idx="205">
                        <c:v>232659.74758323209</c:v>
                      </c:pt>
                      <c:pt idx="206">
                        <c:v>241284.64667096487</c:v>
                      </c:pt>
                      <c:pt idx="207">
                        <c:v>251207.80466555705</c:v>
                      </c:pt>
                      <c:pt idx="208">
                        <c:v>261035.75562547476</c:v>
                      </c:pt>
                      <c:pt idx="209">
                        <c:v>272559.8403135406</c:v>
                      </c:pt>
                      <c:pt idx="210">
                        <c:v>285097.83668028959</c:v>
                      </c:pt>
                      <c:pt idx="211">
                        <c:v>295451.41880865331</c:v>
                      </c:pt>
                      <c:pt idx="212">
                        <c:v>304186.25801449694</c:v>
                      </c:pt>
                      <c:pt idx="213">
                        <c:v>311923.44409594225</c:v>
                      </c:pt>
                      <c:pt idx="214">
                        <c:v>320347.33591882291</c:v>
                      </c:pt>
                      <c:pt idx="215">
                        <c:v>330980.38119755569</c:v>
                      </c:pt>
                      <c:pt idx="216">
                        <c:v>343596.58445536817</c:v>
                      </c:pt>
                      <c:pt idx="217">
                        <c:v>356864.32912942633</c:v>
                      </c:pt>
                      <c:pt idx="218">
                        <c:v>369401.87124292296</c:v>
                      </c:pt>
                      <c:pt idx="219">
                        <c:v>380485.79521042167</c:v>
                      </c:pt>
                      <c:pt idx="220">
                        <c:v>389912.36582498054</c:v>
                      </c:pt>
                      <c:pt idx="221">
                        <c:v>397253.21263088926</c:v>
                      </c:pt>
                      <c:pt idx="222">
                        <c:v>403227.14053663146</c:v>
                      </c:pt>
                      <c:pt idx="223">
                        <c:v>408972.00087901263</c:v>
                      </c:pt>
                      <c:pt idx="224">
                        <c:v>414761.01145575003</c:v>
                      </c:pt>
                      <c:pt idx="225">
                        <c:v>421489.95067692932</c:v>
                      </c:pt>
                      <c:pt idx="226">
                        <c:v>428614.9144282359</c:v>
                      </c:pt>
                      <c:pt idx="227">
                        <c:v>435526.32699055632</c:v>
                      </c:pt>
                      <c:pt idx="228">
                        <c:v>442219.34340524382</c:v>
                      </c:pt>
                      <c:pt idx="229">
                        <c:v>448368.85800526827</c:v>
                      </c:pt>
                      <c:pt idx="230">
                        <c:v>453340.19845813845</c:v>
                      </c:pt>
                      <c:pt idx="231">
                        <c:v>456475.28891100868</c:v>
                      </c:pt>
                      <c:pt idx="232">
                        <c:v>455623.22017769975</c:v>
                      </c:pt>
                      <c:pt idx="233">
                        <c:v>449680.83653602004</c:v>
                      </c:pt>
                      <c:pt idx="234">
                        <c:v>442157.07597349095</c:v>
                      </c:pt>
                      <c:pt idx="235">
                        <c:v>437044.15494345623</c:v>
                      </c:pt>
                      <c:pt idx="236">
                        <c:v>435516.77064599097</c:v>
                      </c:pt>
                      <c:pt idx="237">
                        <c:v>435053.64625126874</c:v>
                      </c:pt>
                      <c:pt idx="238">
                        <c:v>432212.50621311029</c:v>
                      </c:pt>
                      <c:pt idx="239">
                        <c:v>424840.46027769346</c:v>
                      </c:pt>
                      <c:pt idx="240">
                        <c:v>414685.24231850379</c:v>
                      </c:pt>
                      <c:pt idx="241">
                        <c:v>406451.92418941512</c:v>
                      </c:pt>
                      <c:pt idx="242">
                        <c:v>399213.16428608197</c:v>
                      </c:pt>
                      <c:pt idx="243">
                        <c:v>391582.11614425457</c:v>
                      </c:pt>
                      <c:pt idx="244">
                        <c:v>384779.90953469567</c:v>
                      </c:pt>
                      <c:pt idx="245">
                        <c:v>376820.99348598055</c:v>
                      </c:pt>
                      <c:pt idx="246">
                        <c:v>367121.4516605626</c:v>
                      </c:pt>
                      <c:pt idx="247">
                        <c:v>359233.66425813222</c:v>
                      </c:pt>
                      <c:pt idx="248">
                        <c:v>355362.72689309751</c:v>
                      </c:pt>
                      <c:pt idx="249">
                        <c:v>354427.39508771861</c:v>
                      </c:pt>
                      <c:pt idx="250">
                        <c:v>353953.53623299638</c:v>
                      </c:pt>
                      <c:pt idx="251">
                        <c:v>352862.00668714137</c:v>
                      </c:pt>
                      <c:pt idx="252">
                        <c:v>352125.76362351998</c:v>
                      </c:pt>
                      <c:pt idx="253">
                        <c:v>352471.44718428515</c:v>
                      </c:pt>
                      <c:pt idx="254">
                        <c:v>353009.96407838364</c:v>
                      </c:pt>
                      <c:pt idx="255">
                        <c:v>351932.44093529333</c:v>
                      </c:pt>
                      <c:pt idx="256">
                        <c:v>350273.77086988807</c:v>
                      </c:pt>
                      <c:pt idx="257">
                        <c:v>350780.33975421084</c:v>
                      </c:pt>
                      <c:pt idx="258">
                        <c:v>354407.62373613345</c:v>
                      </c:pt>
                      <c:pt idx="259">
                        <c:v>360379.27310498781</c:v>
                      </c:pt>
                      <c:pt idx="260">
                        <c:v>367378.01613903744</c:v>
                      </c:pt>
                      <c:pt idx="261">
                        <c:v>375026.97164282342</c:v>
                      </c:pt>
                      <c:pt idx="262">
                        <c:v>384078.65546214359</c:v>
                      </c:pt>
                      <c:pt idx="263">
                        <c:v>396240.19636677916</c:v>
                      </c:pt>
                      <c:pt idx="264">
                        <c:v>411120.31876559847</c:v>
                      </c:pt>
                      <c:pt idx="265">
                        <c:v>425950.27160690038</c:v>
                      </c:pt>
                      <c:pt idx="266">
                        <c:v>438227.59134006011</c:v>
                      </c:pt>
                      <c:pt idx="267">
                        <c:v>449343.94842228235</c:v>
                      </c:pt>
                      <c:pt idx="268">
                        <c:v>460387.31680681795</c:v>
                      </c:pt>
                      <c:pt idx="269">
                        <c:v>470413.88944654015</c:v>
                      </c:pt>
                      <c:pt idx="270">
                        <c:v>477341.29752634483</c:v>
                      </c:pt>
                      <c:pt idx="271">
                        <c:v>479552.54494059383</c:v>
                      </c:pt>
                      <c:pt idx="272">
                        <c:v>480745.04873837158</c:v>
                      </c:pt>
                      <c:pt idx="273">
                        <c:v>478976.6929676641</c:v>
                      </c:pt>
                      <c:pt idx="274">
                        <c:v>471073.48967648082</c:v>
                      </c:pt>
                      <c:pt idx="275">
                        <c:v>460973.84675870306</c:v>
                      </c:pt>
                      <c:pt idx="276">
                        <c:v>450068.69684352819</c:v>
                      </c:pt>
                      <c:pt idx="277">
                        <c:v>438830.53748196439</c:v>
                      </c:pt>
                      <c:pt idx="278">
                        <c:v>425674.37143438193</c:v>
                      </c:pt>
                      <c:pt idx="279">
                        <c:v>413935.0644431276</c:v>
                      </c:pt>
                      <c:pt idx="280">
                        <c:v>408923.39242424001</c:v>
                      </c:pt>
                      <c:pt idx="281">
                        <c:v>411626.13209162554</c:v>
                      </c:pt>
                      <c:pt idx="282">
                        <c:v>420786.53754660225</c:v>
                      </c:pt>
                      <c:pt idx="283">
                        <c:v>432757.33586456394</c:v>
                      </c:pt>
                      <c:pt idx="284">
                        <c:v>446717.97026953951</c:v>
                      </c:pt>
                      <c:pt idx="285">
                        <c:v>461986.28003451362</c:v>
                      </c:pt>
                      <c:pt idx="286">
                        <c:v>477577.48859268363</c:v>
                      </c:pt>
                      <c:pt idx="287">
                        <c:v>494616.68852434464</c:v>
                      </c:pt>
                      <c:pt idx="288">
                        <c:v>513122.20851981785</c:v>
                      </c:pt>
                      <c:pt idx="289">
                        <c:v>529526.94671278389</c:v>
                      </c:pt>
                      <c:pt idx="290">
                        <c:v>539457.32231806172</c:v>
                      </c:pt>
                      <c:pt idx="291">
                        <c:v>542785.4380205964</c:v>
                      </c:pt>
                      <c:pt idx="292">
                        <c:v>541522.81362587423</c:v>
                      </c:pt>
                      <c:pt idx="293">
                        <c:v>539731.85327197937</c:v>
                      </c:pt>
                      <c:pt idx="294">
                        <c:v>539483.04979827872</c:v>
                      </c:pt>
                      <c:pt idx="295">
                        <c:v>540996.20017077879</c:v>
                      </c:pt>
                      <c:pt idx="296">
                        <c:v>544020.85787116084</c:v>
                      </c:pt>
                      <c:pt idx="297">
                        <c:v>548069.00824366079</c:v>
                      </c:pt>
                      <c:pt idx="298">
                        <c:v>552407.37791771896</c:v>
                      </c:pt>
                      <c:pt idx="299">
                        <c:v>556001.6994440183</c:v>
                      </c:pt>
                      <c:pt idx="300">
                        <c:v>558571.18763698428</c:v>
                      </c:pt>
                      <c:pt idx="301">
                        <c:v>559848.05731104244</c:v>
                      </c:pt>
                      <c:pt idx="302">
                        <c:v>559581.8249845854</c:v>
                      </c:pt>
                      <c:pt idx="303">
                        <c:v>558056.41271106561</c:v>
                      </c:pt>
                      <c:pt idx="304">
                        <c:v>554837.66510151827</c:v>
                      </c:pt>
                      <c:pt idx="305">
                        <c:v>550514.54190070217</c:v>
                      </c:pt>
                      <c:pt idx="306">
                        <c:v>547436.48861100443</c:v>
                      </c:pt>
                      <c:pt idx="307">
                        <c:v>546618.84569322667</c:v>
                      </c:pt>
                      <c:pt idx="308">
                        <c:v>547546.29324997705</c:v>
                      </c:pt>
                      <c:pt idx="309">
                        <c:v>548681.90227672784</c:v>
                      </c:pt>
                      <c:pt idx="310">
                        <c:v>549152.32457092905</c:v>
                      </c:pt>
                      <c:pt idx="311">
                        <c:v>548969.16377677268</c:v>
                      </c:pt>
                      <c:pt idx="312">
                        <c:v>547523.59134014638</c:v>
                      </c:pt>
                      <c:pt idx="313">
                        <c:v>544679.71656498301</c:v>
                      </c:pt>
                      <c:pt idx="314">
                        <c:v>540941.80026498297</c:v>
                      </c:pt>
                      <c:pt idx="315">
                        <c:v>537343.30757008586</c:v>
                      </c:pt>
                      <c:pt idx="316">
                        <c:v>534406.05367442616</c:v>
                      </c:pt>
                      <c:pt idx="317">
                        <c:v>531051.00819649524</c:v>
                      </c:pt>
                      <c:pt idx="318">
                        <c:v>526716.69860621751</c:v>
                      </c:pt>
                      <c:pt idx="319">
                        <c:v>522345.62378852203</c:v>
                      </c:pt>
                      <c:pt idx="320">
                        <c:v>520373.29209309234</c:v>
                      </c:pt>
                      <c:pt idx="321">
                        <c:v>520098.18354724871</c:v>
                      </c:pt>
                      <c:pt idx="322">
                        <c:v>520498.90588256554</c:v>
                      </c:pt>
                      <c:pt idx="323">
                        <c:v>521034.50321788236</c:v>
                      </c:pt>
                      <c:pt idx="324">
                        <c:v>521025.75056987454</c:v>
                      </c:pt>
                      <c:pt idx="325">
                        <c:v>521790.71612758882</c:v>
                      </c:pt>
                      <c:pt idx="326">
                        <c:v>522685.14001863642</c:v>
                      </c:pt>
                      <c:pt idx="327">
                        <c:v>523182.51898457261</c:v>
                      </c:pt>
                      <c:pt idx="328">
                        <c:v>520516.10752626549</c:v>
                      </c:pt>
                      <c:pt idx="329">
                        <c:v>515154.67037722596</c:v>
                      </c:pt>
                      <c:pt idx="330">
                        <c:v>512649.5005135308</c:v>
                      </c:pt>
                      <c:pt idx="331">
                        <c:v>512790.98474492534</c:v>
                      </c:pt>
                      <c:pt idx="332">
                        <c:v>512749.1044697577</c:v>
                      </c:pt>
                      <c:pt idx="333">
                        <c:v>512620.24743280892</c:v>
                      </c:pt>
                      <c:pt idx="334">
                        <c:v>512661.80561253114</c:v>
                      </c:pt>
                      <c:pt idx="335">
                        <c:v>512537.36728874641</c:v>
                      </c:pt>
                      <c:pt idx="336">
                        <c:v>512729.76950640249</c:v>
                      </c:pt>
                      <c:pt idx="337">
                        <c:v>513461.15853694087</c:v>
                      </c:pt>
                      <c:pt idx="338">
                        <c:v>515067.31075459695</c:v>
                      </c:pt>
                      <c:pt idx="339">
                        <c:v>518611.17806985287</c:v>
                      </c:pt>
                      <c:pt idx="340">
                        <c:v>525031.11163061811</c:v>
                      </c:pt>
                      <c:pt idx="341">
                        <c:v>533345.67585523892</c:v>
                      </c:pt>
                      <c:pt idx="342">
                        <c:v>539731.92904451536</c:v>
                      </c:pt>
                      <c:pt idx="343">
                        <c:v>542708.03717514162</c:v>
                      </c:pt>
                      <c:pt idx="344">
                        <c:v>544763.19822024566</c:v>
                      </c:pt>
                      <c:pt idx="345">
                        <c:v>547665.14122899133</c:v>
                      </c:pt>
                      <c:pt idx="346">
                        <c:v>550678.0048312135</c:v>
                      </c:pt>
                      <c:pt idx="347">
                        <c:v>553139.30314917513</c:v>
                      </c:pt>
                      <c:pt idx="348">
                        <c:v>556239.04814598919</c:v>
                      </c:pt>
                      <c:pt idx="349">
                        <c:v>559263.65776733158</c:v>
                      </c:pt>
                      <c:pt idx="350">
                        <c:v>561575.22512816801</c:v>
                      </c:pt>
                      <c:pt idx="351">
                        <c:v>563132.36295445275</c:v>
                      </c:pt>
                      <c:pt idx="352">
                        <c:v>564378.47198195581</c:v>
                      </c:pt>
                      <c:pt idx="353">
                        <c:v>565619.06383092701</c:v>
                      </c:pt>
                      <c:pt idx="354">
                        <c:v>567005.27508026292</c:v>
                      </c:pt>
                      <c:pt idx="355">
                        <c:v>568844.86132959882</c:v>
                      </c:pt>
                      <c:pt idx="356">
                        <c:v>570852.0120237685</c:v>
                      </c:pt>
                      <c:pt idx="357">
                        <c:v>572256.39985005325</c:v>
                      </c:pt>
                      <c:pt idx="358">
                        <c:v>571828.65836569108</c:v>
                      </c:pt>
                      <c:pt idx="359">
                        <c:v>568929.48302694992</c:v>
                      </c:pt>
                      <c:pt idx="360">
                        <c:v>565270.17449090956</c:v>
                      </c:pt>
                      <c:pt idx="361">
                        <c:v>562614.46332802891</c:v>
                      </c:pt>
                      <c:pt idx="362">
                        <c:v>561284.96400193078</c:v>
                      </c:pt>
                      <c:pt idx="363">
                        <c:v>561027.6532265516</c:v>
                      </c:pt>
                      <c:pt idx="364">
                        <c:v>561669.83496245008</c:v>
                      </c:pt>
                      <c:pt idx="365">
                        <c:v>562872.64169834857</c:v>
                      </c:pt>
                      <c:pt idx="366">
                        <c:v>564532.5206962087</c:v>
                      </c:pt>
                      <c:pt idx="367">
                        <c:v>567145.44183677458</c:v>
                      </c:pt>
                      <c:pt idx="368">
                        <c:v>571072.30802611215</c:v>
                      </c:pt>
                      <c:pt idx="369">
                        <c:v>575130.98325752688</c:v>
                      </c:pt>
                      <c:pt idx="370">
                        <c:v>577754.73060951906</c:v>
                      </c:pt>
                      <c:pt idx="371">
                        <c:v>578411.09565287281</c:v>
                      </c:pt>
                      <c:pt idx="372">
                        <c:v>575562.41140727222</c:v>
                      </c:pt>
                      <c:pt idx="373">
                        <c:v>569650.53156399529</c:v>
                      </c:pt>
                      <c:pt idx="374">
                        <c:v>563953.71501087467</c:v>
                      </c:pt>
                      <c:pt idx="375">
                        <c:v>560166.50349087466</c:v>
                      </c:pt>
                      <c:pt idx="376">
                        <c:v>558062.73467434128</c:v>
                      </c:pt>
                      <c:pt idx="377">
                        <c:v>556919.86307250103</c:v>
                      </c:pt>
                      <c:pt idx="378">
                        <c:v>556306.7951567634</c:v>
                      </c:pt>
                      <c:pt idx="379">
                        <c:v>555971.55089668115</c:v>
                      </c:pt>
                      <c:pt idx="380">
                        <c:v>555591.22763668117</c:v>
                      </c:pt>
                      <c:pt idx="381">
                        <c:v>555136.22757187777</c:v>
                      </c:pt>
                      <c:pt idx="382">
                        <c:v>554743.7482623579</c:v>
                      </c:pt>
                      <c:pt idx="383">
                        <c:v>554407.03982964938</c:v>
                      </c:pt>
                      <c:pt idx="384">
                        <c:v>554172.68476371781</c:v>
                      </c:pt>
                      <c:pt idx="385">
                        <c:v>554105.32781813189</c:v>
                      </c:pt>
                      <c:pt idx="386">
                        <c:v>554105.32781813189</c:v>
                      </c:pt>
                      <c:pt idx="387">
                        <c:v>554105.32781813189</c:v>
                      </c:pt>
                      <c:pt idx="388">
                        <c:v>554105.32781813189</c:v>
                      </c:pt>
                      <c:pt idx="389">
                        <c:v>554105.32781813189</c:v>
                      </c:pt>
                      <c:pt idx="390">
                        <c:v>554105.32781813189</c:v>
                      </c:pt>
                      <c:pt idx="391">
                        <c:v>554105.32781813189</c:v>
                      </c:pt>
                      <c:pt idx="392">
                        <c:v>554187.07202965696</c:v>
                      </c:pt>
                      <c:pt idx="393">
                        <c:v>554780.70792832447</c:v>
                      </c:pt>
                      <c:pt idx="394">
                        <c:v>556632.20631054672</c:v>
                      </c:pt>
                      <c:pt idx="395">
                        <c:v>560420.83679111407</c:v>
                      </c:pt>
                      <c:pt idx="396">
                        <c:v>566575.29866932158</c:v>
                      </c:pt>
                      <c:pt idx="397">
                        <c:v>575165.28818719322</c:v>
                      </c:pt>
                      <c:pt idx="398">
                        <c:v>584871.53971514769</c:v>
                      </c:pt>
                      <c:pt idx="399">
                        <c:v>592333.76414871123</c:v>
                      </c:pt>
                      <c:pt idx="400">
                        <c:v>595663.98893620097</c:v>
                      </c:pt>
                      <c:pt idx="401">
                        <c:v>596082.21372369071</c:v>
                      </c:pt>
                      <c:pt idx="402">
                        <c:v>594324.93605900754</c:v>
                      </c:pt>
                      <c:pt idx="403">
                        <c:v>591406.10793403373</c:v>
                      </c:pt>
                      <c:pt idx="404">
                        <c:v>588922.87815403368</c:v>
                      </c:pt>
                      <c:pt idx="405">
                        <c:v>586811.28448808589</c:v>
                      </c:pt>
                      <c:pt idx="406">
                        <c:v>584545.09694202384</c:v>
                      </c:pt>
                      <c:pt idx="407">
                        <c:v>582293.64888905955</c:v>
                      </c:pt>
                      <c:pt idx="408">
                        <c:v>580758.80534534866</c:v>
                      </c:pt>
                      <c:pt idx="409">
                        <c:v>580407.96750659996</c:v>
                      </c:pt>
                      <c:pt idx="410">
                        <c:v>580967.23412750545</c:v>
                      </c:pt>
                      <c:pt idx="411">
                        <c:v>581909.96012529347</c:v>
                      </c:pt>
                      <c:pt idx="412">
                        <c:v>583020.53895321139</c:v>
                      </c:pt>
                      <c:pt idx="413">
                        <c:v>584312.52450420079</c:v>
                      </c:pt>
                      <c:pt idx="414">
                        <c:v>586206.3170481564</c:v>
                      </c:pt>
                      <c:pt idx="415">
                        <c:v>589177.96001120762</c:v>
                      </c:pt>
                      <c:pt idx="416">
                        <c:v>592718.68686811731</c:v>
                      </c:pt>
                      <c:pt idx="417">
                        <c:v>595415.79098872188</c:v>
                      </c:pt>
                      <c:pt idx="418">
                        <c:v>596517.24425507046</c:v>
                      </c:pt>
                      <c:pt idx="419">
                        <c:v>595970.5906258215</c:v>
                      </c:pt>
                      <c:pt idx="420">
                        <c:v>594786.19794499851</c:v>
                      </c:pt>
                      <c:pt idx="421">
                        <c:v>594384.52079620352</c:v>
                      </c:pt>
                      <c:pt idx="422">
                        <c:v>595044.05771901598</c:v>
                      </c:pt>
                      <c:pt idx="423">
                        <c:v>596778.47404217441</c:v>
                      </c:pt>
                      <c:pt idx="424">
                        <c:v>600184.51588531223</c:v>
                      </c:pt>
                      <c:pt idx="425">
                        <c:v>606769.26081832743</c:v>
                      </c:pt>
                      <c:pt idx="426">
                        <c:v>618133.45145344443</c:v>
                      </c:pt>
                      <c:pt idx="427">
                        <c:v>632995.51527402445</c:v>
                      </c:pt>
                      <c:pt idx="428">
                        <c:v>645054.67490271782</c:v>
                      </c:pt>
                      <c:pt idx="429">
                        <c:v>650410.09869470983</c:v>
                      </c:pt>
                      <c:pt idx="430">
                        <c:v>651246.64300182229</c:v>
                      </c:pt>
                      <c:pt idx="431">
                        <c:v>650278.54897375649</c:v>
                      </c:pt>
                      <c:pt idx="432">
                        <c:v>649497.0076508252</c:v>
                      </c:pt>
                      <c:pt idx="433">
                        <c:v>649908.7775063169</c:v>
                      </c:pt>
                      <c:pt idx="434">
                        <c:v>650483.69952191308</c:v>
                      </c:pt>
                      <c:pt idx="435">
                        <c:v>649053.87211222562</c:v>
                      </c:pt>
                      <c:pt idx="436">
                        <c:v>644509.27947110427</c:v>
                      </c:pt>
                      <c:pt idx="437">
                        <c:v>637001.68662618671</c:v>
                      </c:pt>
                      <c:pt idx="438">
                        <c:v>627639.90479463455</c:v>
                      </c:pt>
                      <c:pt idx="439">
                        <c:v>618629.7461665083</c:v>
                      </c:pt>
                      <c:pt idx="440">
                        <c:v>611949.27000720706</c:v>
                      </c:pt>
                      <c:pt idx="441">
                        <c:v>608539.93078078073</c:v>
                      </c:pt>
                      <c:pt idx="442">
                        <c:v>607411.97509626555</c:v>
                      </c:pt>
                      <c:pt idx="443">
                        <c:v>607223.14794842969</c:v>
                      </c:pt>
                      <c:pt idx="444">
                        <c:v>607219.01201023394</c:v>
                      </c:pt>
                      <c:pt idx="445">
                        <c:v>607219.01201023394</c:v>
                      </c:pt>
                      <c:pt idx="446">
                        <c:v>607219.01201023394</c:v>
                      </c:pt>
                      <c:pt idx="447">
                        <c:v>607219.01201023394</c:v>
                      </c:pt>
                      <c:pt idx="448">
                        <c:v>607219.01201023394</c:v>
                      </c:pt>
                      <c:pt idx="449">
                        <c:v>607219.01201023394</c:v>
                      </c:pt>
                      <c:pt idx="450">
                        <c:v>607219.01201023394</c:v>
                      </c:pt>
                      <c:pt idx="451">
                        <c:v>607219.01201023394</c:v>
                      </c:pt>
                      <c:pt idx="452">
                        <c:v>607219.01201023394</c:v>
                      </c:pt>
                      <c:pt idx="453">
                        <c:v>607219.01201023394</c:v>
                      </c:pt>
                      <c:pt idx="454">
                        <c:v>607219.01201023394</c:v>
                      </c:pt>
                      <c:pt idx="455">
                        <c:v>607219.01201023394</c:v>
                      </c:pt>
                      <c:pt idx="456">
                        <c:v>607219.01201023394</c:v>
                      </c:pt>
                      <c:pt idx="457">
                        <c:v>607219.01201023394</c:v>
                      </c:pt>
                      <c:pt idx="458">
                        <c:v>607219.01201023394</c:v>
                      </c:pt>
                      <c:pt idx="459">
                        <c:v>607219.01201023394</c:v>
                      </c:pt>
                      <c:pt idx="460">
                        <c:v>607219.01201023394</c:v>
                      </c:pt>
                      <c:pt idx="461">
                        <c:v>607219.01201023394</c:v>
                      </c:pt>
                      <c:pt idx="462">
                        <c:v>607219.01201023394</c:v>
                      </c:pt>
                      <c:pt idx="463">
                        <c:v>607219.01201023394</c:v>
                      </c:pt>
                      <c:pt idx="464">
                        <c:v>607219.01201023394</c:v>
                      </c:pt>
                      <c:pt idx="465">
                        <c:v>607219.01201023394</c:v>
                      </c:pt>
                      <c:pt idx="466">
                        <c:v>607219.01201023394</c:v>
                      </c:pt>
                      <c:pt idx="467">
                        <c:v>607219.01201023394</c:v>
                      </c:pt>
                      <c:pt idx="468">
                        <c:v>607219.01201023394</c:v>
                      </c:pt>
                      <c:pt idx="469">
                        <c:v>607219.01201023394</c:v>
                      </c:pt>
                      <c:pt idx="470">
                        <c:v>607219.01201023394</c:v>
                      </c:pt>
                      <c:pt idx="471">
                        <c:v>607219.01201023394</c:v>
                      </c:pt>
                      <c:pt idx="472">
                        <c:v>607219.01201023394</c:v>
                      </c:pt>
                      <c:pt idx="473">
                        <c:v>607219.01201023394</c:v>
                      </c:pt>
                      <c:pt idx="474">
                        <c:v>607219.01201023394</c:v>
                      </c:pt>
                      <c:pt idx="475">
                        <c:v>607219.01201023394</c:v>
                      </c:pt>
                      <c:pt idx="476">
                        <c:v>607219.01201023394</c:v>
                      </c:pt>
                      <c:pt idx="477">
                        <c:v>607219.01201023394</c:v>
                      </c:pt>
                      <c:pt idx="478">
                        <c:v>607219.01201023394</c:v>
                      </c:pt>
                      <c:pt idx="479">
                        <c:v>607219.01201023394</c:v>
                      </c:pt>
                      <c:pt idx="480">
                        <c:v>607219.01201023394</c:v>
                      </c:pt>
                      <c:pt idx="481">
                        <c:v>607219.01201023394</c:v>
                      </c:pt>
                      <c:pt idx="482">
                        <c:v>607219.01201023394</c:v>
                      </c:pt>
                      <c:pt idx="483">
                        <c:v>607219.01201023394</c:v>
                      </c:pt>
                      <c:pt idx="484">
                        <c:v>607219.01201023394</c:v>
                      </c:pt>
                      <c:pt idx="485">
                        <c:v>607219.01201023394</c:v>
                      </c:pt>
                      <c:pt idx="486">
                        <c:v>607219.01201023394</c:v>
                      </c:pt>
                      <c:pt idx="487">
                        <c:v>607219.01201023394</c:v>
                      </c:pt>
                      <c:pt idx="488">
                        <c:v>607219.01201023394</c:v>
                      </c:pt>
                      <c:pt idx="489">
                        <c:v>607219.01201023394</c:v>
                      </c:pt>
                      <c:pt idx="490">
                        <c:v>607219.01201023394</c:v>
                      </c:pt>
                      <c:pt idx="491">
                        <c:v>607219.01201023394</c:v>
                      </c:pt>
                      <c:pt idx="492">
                        <c:v>607219.01201023394</c:v>
                      </c:pt>
                      <c:pt idx="493">
                        <c:v>607219.01201023394</c:v>
                      </c:pt>
                      <c:pt idx="494">
                        <c:v>607219.01201023394</c:v>
                      </c:pt>
                      <c:pt idx="495">
                        <c:v>607219.01201023394</c:v>
                      </c:pt>
                      <c:pt idx="496">
                        <c:v>607219.01201023394</c:v>
                      </c:pt>
                      <c:pt idx="497">
                        <c:v>607219.01201023394</c:v>
                      </c:pt>
                      <c:pt idx="498">
                        <c:v>607219.01201023394</c:v>
                      </c:pt>
                      <c:pt idx="499">
                        <c:v>607219.01201023394</c:v>
                      </c:pt>
                      <c:pt idx="500">
                        <c:v>607219.01201023394</c:v>
                      </c:pt>
                      <c:pt idx="501">
                        <c:v>607219.01201023394</c:v>
                      </c:pt>
                      <c:pt idx="502">
                        <c:v>607219.01201023394</c:v>
                      </c:pt>
                      <c:pt idx="503">
                        <c:v>607219.01201023394</c:v>
                      </c:pt>
                      <c:pt idx="504">
                        <c:v>607219.01201023394</c:v>
                      </c:pt>
                      <c:pt idx="505">
                        <c:v>607219.01201023394</c:v>
                      </c:pt>
                      <c:pt idx="506">
                        <c:v>607219.01201023394</c:v>
                      </c:pt>
                      <c:pt idx="507">
                        <c:v>607219.01201023394</c:v>
                      </c:pt>
                      <c:pt idx="508">
                        <c:v>607219.01201023394</c:v>
                      </c:pt>
                      <c:pt idx="509">
                        <c:v>607219.01201023394</c:v>
                      </c:pt>
                      <c:pt idx="510">
                        <c:v>607219.01201023394</c:v>
                      </c:pt>
                      <c:pt idx="511">
                        <c:v>607219.01201023394</c:v>
                      </c:pt>
                      <c:pt idx="512">
                        <c:v>607311.58955509227</c:v>
                      </c:pt>
                      <c:pt idx="513">
                        <c:v>608262.08066238952</c:v>
                      </c:pt>
                      <c:pt idx="514">
                        <c:v>611917.0743624242</c:v>
                      </c:pt>
                      <c:pt idx="515">
                        <c:v>619034.79152816627</c:v>
                      </c:pt>
                      <c:pt idx="516">
                        <c:v>627820.04836594407</c:v>
                      </c:pt>
                      <c:pt idx="517">
                        <c:v>634562.15288357122</c:v>
                      </c:pt>
                      <c:pt idx="518">
                        <c:v>637384.5285574731</c:v>
                      </c:pt>
                      <c:pt idx="519">
                        <c:v>637834.40423137497</c:v>
                      </c:pt>
                      <c:pt idx="520">
                        <c:v>637114.39938809804</c:v>
                      </c:pt>
                      <c:pt idx="521">
                        <c:v>635872.58559707971</c:v>
                      </c:pt>
                      <c:pt idx="522">
                        <c:v>634276.3124593019</c:v>
                      </c:pt>
                      <c:pt idx="523">
                        <c:v>631633.07935340039</c:v>
                      </c:pt>
                      <c:pt idx="524">
                        <c:v>627476.12222934957</c:v>
                      </c:pt>
                      <c:pt idx="525">
                        <c:v>622987.39507948281</c:v>
                      </c:pt>
                      <c:pt idx="526">
                        <c:v>620116.25284336146</c:v>
                      </c:pt>
                      <c:pt idx="527">
                        <c:v>619102.30741085112</c:v>
                      </c:pt>
                      <c:pt idx="528">
                        <c:v>618876.83594845398</c:v>
                      </c:pt>
                      <c:pt idx="529">
                        <c:v>618818.24620732106</c:v>
                      </c:pt>
                      <c:pt idx="530">
                        <c:v>618818.24620732106</c:v>
                      </c:pt>
                      <c:pt idx="531">
                        <c:v>618818.24620732106</c:v>
                      </c:pt>
                      <c:pt idx="532">
                        <c:v>618818.24620732106</c:v>
                      </c:pt>
                      <c:pt idx="533">
                        <c:v>618841.19360245869</c:v>
                      </c:pt>
                      <c:pt idx="534">
                        <c:v>619095.88955218089</c:v>
                      </c:pt>
                      <c:pt idx="535">
                        <c:v>619948.60616913566</c:v>
                      </c:pt>
                      <c:pt idx="536">
                        <c:v>621616.53944097727</c:v>
                      </c:pt>
                      <c:pt idx="537">
                        <c:v>625492.68051970541</c:v>
                      </c:pt>
                      <c:pt idx="538">
                        <c:v>633618.56645056314</c:v>
                      </c:pt>
                      <c:pt idx="539">
                        <c:v>644884.57948798081</c:v>
                      </c:pt>
                      <c:pt idx="540">
                        <c:v>653250.57821446948</c:v>
                      </c:pt>
                      <c:pt idx="541">
                        <c:v>656428.40159115661</c:v>
                      </c:pt>
                      <c:pt idx="542">
                        <c:v>657482.89163451036</c:v>
                      </c:pt>
                      <c:pt idx="543">
                        <c:v>657605.76398650254</c:v>
                      </c:pt>
                      <c:pt idx="544">
                        <c:v>656313.47628577205</c:v>
                      </c:pt>
                      <c:pt idx="545">
                        <c:v>653271.32788010931</c:v>
                      </c:pt>
                      <c:pt idx="546">
                        <c:v>650189.75435924565</c:v>
                      </c:pt>
                      <c:pt idx="547">
                        <c:v>648247.48047068389</c:v>
                      </c:pt>
                      <c:pt idx="548">
                        <c:v>647088.35564715508</c:v>
                      </c:pt>
                      <c:pt idx="549">
                        <c:v>646339.66223318793</c:v>
                      </c:pt>
                      <c:pt idx="550">
                        <c:v>645796.11288177723</c:v>
                      </c:pt>
                      <c:pt idx="551">
                        <c:v>645673.26060474163</c:v>
                      </c:pt>
                      <c:pt idx="552">
                        <c:v>645630.06630194664</c:v>
                      </c:pt>
                      <c:pt idx="553">
                        <c:v>645587.09803868586</c:v>
                      </c:pt>
                      <c:pt idx="554">
                        <c:v>645832.56099426444</c:v>
                      </c:pt>
                      <c:pt idx="555">
                        <c:v>646357.68939119752</c:v>
                      </c:pt>
                      <c:pt idx="556">
                        <c:v>647166.65112146386</c:v>
                      </c:pt>
                      <c:pt idx="557">
                        <c:v>648348.65574370907</c:v>
                      </c:pt>
                      <c:pt idx="558">
                        <c:v>649950.13540249376</c:v>
                      </c:pt>
                      <c:pt idx="559">
                        <c:v>652812.95428681653</c:v>
                      </c:pt>
                      <c:pt idx="560">
                        <c:v>655898.94546235912</c:v>
                      </c:pt>
                      <c:pt idx="561">
                        <c:v>657238.74740939483</c:v>
                      </c:pt>
                      <c:pt idx="562">
                        <c:v>658118.13268976391</c:v>
                      </c:pt>
                      <c:pt idx="563">
                        <c:v>657524.18463679962</c:v>
                      </c:pt>
                      <c:pt idx="564">
                        <c:v>652559.55195205554</c:v>
                      </c:pt>
                      <c:pt idx="565">
                        <c:v>647269.91032964538</c:v>
                      </c:pt>
                      <c:pt idx="566">
                        <c:v>644883.40871186764</c:v>
                      </c:pt>
                      <c:pt idx="567">
                        <c:v>644883.40871186764</c:v>
                      </c:pt>
                      <c:pt idx="568">
                        <c:v>644883.40871186764</c:v>
                      </c:pt>
                      <c:pt idx="569">
                        <c:v>644883.40871186764</c:v>
                      </c:pt>
                      <c:pt idx="570">
                        <c:v>644883.40871186764</c:v>
                      </c:pt>
                      <c:pt idx="571">
                        <c:v>644883.40871186764</c:v>
                      </c:pt>
                      <c:pt idx="572">
                        <c:v>644883.40871186764</c:v>
                      </c:pt>
                      <c:pt idx="573">
                        <c:v>644883.40871186764</c:v>
                      </c:pt>
                      <c:pt idx="574">
                        <c:v>644883.40871186764</c:v>
                      </c:pt>
                      <c:pt idx="575">
                        <c:v>644883.40871186764</c:v>
                      </c:pt>
                      <c:pt idx="576">
                        <c:v>644883.40871186764</c:v>
                      </c:pt>
                      <c:pt idx="577">
                        <c:v>644883.40871186764</c:v>
                      </c:pt>
                      <c:pt idx="578">
                        <c:v>644883.40871186764</c:v>
                      </c:pt>
                      <c:pt idx="579">
                        <c:v>644883.40871186764</c:v>
                      </c:pt>
                      <c:pt idx="580">
                        <c:v>644883.40871186764</c:v>
                      </c:pt>
                      <c:pt idx="581">
                        <c:v>644883.40871186764</c:v>
                      </c:pt>
                      <c:pt idx="582">
                        <c:v>644883.40871186764</c:v>
                      </c:pt>
                      <c:pt idx="583">
                        <c:v>644883.40871186764</c:v>
                      </c:pt>
                      <c:pt idx="584">
                        <c:v>644883.40871186764</c:v>
                      </c:pt>
                      <c:pt idx="585">
                        <c:v>644883.40871186764</c:v>
                      </c:pt>
                      <c:pt idx="586">
                        <c:v>644883.40871186764</c:v>
                      </c:pt>
                      <c:pt idx="587">
                        <c:v>644883.40871186764</c:v>
                      </c:pt>
                      <c:pt idx="588">
                        <c:v>644883.40871186764</c:v>
                      </c:pt>
                      <c:pt idx="589">
                        <c:v>644883.40871186764</c:v>
                      </c:pt>
                      <c:pt idx="590">
                        <c:v>644883.40871186764</c:v>
                      </c:pt>
                      <c:pt idx="591">
                        <c:v>644883.40871186764</c:v>
                      </c:pt>
                      <c:pt idx="592">
                        <c:v>644883.40871186764</c:v>
                      </c:pt>
                      <c:pt idx="593">
                        <c:v>644883.40871186764</c:v>
                      </c:pt>
                      <c:pt idx="594">
                        <c:v>644883.40871186764</c:v>
                      </c:pt>
                      <c:pt idx="595">
                        <c:v>644883.40871186764</c:v>
                      </c:pt>
                      <c:pt idx="596">
                        <c:v>644883.40871186764</c:v>
                      </c:pt>
                      <c:pt idx="597">
                        <c:v>644883.40871186764</c:v>
                      </c:pt>
                      <c:pt idx="598">
                        <c:v>644883.40871186764</c:v>
                      </c:pt>
                      <c:pt idx="599">
                        <c:v>644883.40871186764</c:v>
                      </c:pt>
                      <c:pt idx="600">
                        <c:v>644883.40871186764</c:v>
                      </c:pt>
                      <c:pt idx="601">
                        <c:v>645046.90230406797</c:v>
                      </c:pt>
                      <c:pt idx="602">
                        <c:v>645583.66320273548</c:v>
                      </c:pt>
                      <c:pt idx="603">
                        <c:v>647643.16158495774</c:v>
                      </c:pt>
                      <c:pt idx="604">
                        <c:v>652734.37598394195</c:v>
                      </c:pt>
                      <c:pt idx="605">
                        <c:v>661690.45481185988</c:v>
                      </c:pt>
                      <c:pt idx="606">
                        <c:v>674847.9914327974</c:v>
                      </c:pt>
                      <c:pt idx="607">
                        <c:v>691009.93444154307</c:v>
                      </c:pt>
                      <c:pt idx="608">
                        <c:v>708086.82860778458</c:v>
                      </c:pt>
                      <c:pt idx="609">
                        <c:v>725753.63198306237</c:v>
                      </c:pt>
                      <c:pt idx="610">
                        <c:v>745109.49675453361</c:v>
                      </c:pt>
                      <c:pt idx="611">
                        <c:v>765447.86513906915</c:v>
                      </c:pt>
                      <c:pt idx="612">
                        <c:v>782016.16052935726</c:v>
                      </c:pt>
                      <c:pt idx="613">
                        <c:v>791212.42153725226</c:v>
                      </c:pt>
                      <c:pt idx="614">
                        <c:v>794958.24028271216</c:v>
                      </c:pt>
                      <c:pt idx="615">
                        <c:v>797368.63588011684</c:v>
                      </c:pt>
                      <c:pt idx="616">
                        <c:v>799770.8291752917</c:v>
                      </c:pt>
                      <c:pt idx="617">
                        <c:v>801373.42786950339</c:v>
                      </c:pt>
                      <c:pt idx="618">
                        <c:v>801396.57621788431</c:v>
                      </c:pt>
                      <c:pt idx="619">
                        <c:v>799612.68670253584</c:v>
                      </c:pt>
                      <c:pt idx="620">
                        <c:v>797340.96978234057</c:v>
                      </c:pt>
                      <c:pt idx="621">
                        <c:v>796549.89665601263</c:v>
                      </c:pt>
                      <c:pt idx="622">
                        <c:v>797918.46929573489</c:v>
                      </c:pt>
                      <c:pt idx="623">
                        <c:v>800960.95966987859</c:v>
                      </c:pt>
                      <c:pt idx="624">
                        <c:v>805709.9246026678</c:v>
                      </c:pt>
                      <c:pt idx="625">
                        <c:v>811516.7978535617</c:v>
                      </c:pt>
                      <c:pt idx="626">
                        <c:v>816675.45916648395</c:v>
                      </c:pt>
                      <c:pt idx="627">
                        <c:v>820381.70658073295</c:v>
                      </c:pt>
                      <c:pt idx="628">
                        <c:v>823340.45399498194</c:v>
                      </c:pt>
                      <c:pt idx="629">
                        <c:v>826548.36807589757</c:v>
                      </c:pt>
                      <c:pt idx="630">
                        <c:v>831264.43218039721</c:v>
                      </c:pt>
                      <c:pt idx="631">
                        <c:v>838336.42321411264</c:v>
                      </c:pt>
                      <c:pt idx="632">
                        <c:v>847141.13349649543</c:v>
                      </c:pt>
                      <c:pt idx="633">
                        <c:v>857265.91427938174</c:v>
                      </c:pt>
                      <c:pt idx="634">
                        <c:v>868001.17101599649</c:v>
                      </c:pt>
                      <c:pt idx="635">
                        <c:v>877942.99102071871</c:v>
                      </c:pt>
                      <c:pt idx="636">
                        <c:v>885551.00755456253</c:v>
                      </c:pt>
                      <c:pt idx="637">
                        <c:v>890361.47610090382</c:v>
                      </c:pt>
                      <c:pt idx="638">
                        <c:v>893736.52798057848</c:v>
                      </c:pt>
                      <c:pt idx="639">
                        <c:v>896528.26741804939</c:v>
                      </c:pt>
                      <c:pt idx="640">
                        <c:v>899301.78089062474</c:v>
                      </c:pt>
                      <c:pt idx="641">
                        <c:v>904060.63075780193</c:v>
                      </c:pt>
                      <c:pt idx="642">
                        <c:v>912623.18366354413</c:v>
                      </c:pt>
                      <c:pt idx="643">
                        <c:v>922603.97347603983</c:v>
                      </c:pt>
                      <c:pt idx="644">
                        <c:v>930096.68403826212</c:v>
                      </c:pt>
                      <c:pt idx="645">
                        <c:v>936139.69424709457</c:v>
                      </c:pt>
                      <c:pt idx="646">
                        <c:v>942546.21715876972</c:v>
                      </c:pt>
                      <c:pt idx="647">
                        <c:v>949015.99763632775</c:v>
                      </c:pt>
                      <c:pt idx="648">
                        <c:v>954935.15818941372</c:v>
                      </c:pt>
                      <c:pt idx="649">
                        <c:v>959343.06596511125</c:v>
                      </c:pt>
                      <c:pt idx="650">
                        <c:v>960662.10921852686</c:v>
                      </c:pt>
                      <c:pt idx="651">
                        <c:v>956771.07841029647</c:v>
                      </c:pt>
                      <c:pt idx="652">
                        <c:v>949114.43429814244</c:v>
                      </c:pt>
                      <c:pt idx="653">
                        <c:v>941109.87492136308</c:v>
                      </c:pt>
                      <c:pt idx="654">
                        <c:v>931171.0131318362</c:v>
                      </c:pt>
                      <c:pt idx="655">
                        <c:v>916602.32813932595</c:v>
                      </c:pt>
                      <c:pt idx="656">
                        <c:v>900586.61357932596</c:v>
                      </c:pt>
                      <c:pt idx="657">
                        <c:v>888725.11945183622</c:v>
                      </c:pt>
                      <c:pt idx="658">
                        <c:v>881187.94855693763</c:v>
                      </c:pt>
                      <c:pt idx="659">
                        <c:v>872953.50084496697</c:v>
                      </c:pt>
                      <c:pt idx="660">
                        <c:v>860763.58075256087</c:v>
                      </c:pt>
                      <c:pt idx="661">
                        <c:v>847672.03893275629</c:v>
                      </c:pt>
                      <c:pt idx="662">
                        <c:v>836877.47066865477</c:v>
                      </c:pt>
                      <c:pt idx="663">
                        <c:v>831328.92131724406</c:v>
                      </c:pt>
                      <c:pt idx="664">
                        <c:v>829583.3830475104</c:v>
                      </c:pt>
                      <c:pt idx="665">
                        <c:v>829802.13316973264</c:v>
                      </c:pt>
                      <c:pt idx="666">
                        <c:v>831791.46991522762</c:v>
                      </c:pt>
                      <c:pt idx="667">
                        <c:v>837435.86257968238</c:v>
                      </c:pt>
                      <c:pt idx="668">
                        <c:v>847896.4668152855</c:v>
                      </c:pt>
                      <c:pt idx="669">
                        <c:v>860446.42231907148</c:v>
                      </c:pt>
                      <c:pt idx="670">
                        <c:v>875337.01416804269</c:v>
                      </c:pt>
                      <c:pt idx="671">
                        <c:v>887554.43218944187</c:v>
                      </c:pt>
                      <c:pt idx="672">
                        <c:v>896883.03769906121</c:v>
                      </c:pt>
                      <c:pt idx="673">
                        <c:v>906795.12139906117</c:v>
                      </c:pt>
                      <c:pt idx="674">
                        <c:v>917296.63815055299</c:v>
                      </c:pt>
                      <c:pt idx="675">
                        <c:v>924710.54030693159</c:v>
                      </c:pt>
                      <c:pt idx="676">
                        <c:v>928257.48786368198</c:v>
                      </c:pt>
                      <c:pt idx="677">
                        <c:v>927877.79894512729</c:v>
                      </c:pt>
                      <c:pt idx="678">
                        <c:v>920086.36867828702</c:v>
                      </c:pt>
                      <c:pt idx="679">
                        <c:v>908252.55911188514</c:v>
                      </c:pt>
                      <c:pt idx="680">
                        <c:v>895242.32163629483</c:v>
                      </c:pt>
                      <c:pt idx="681">
                        <c:v>883516.10829977551</c:v>
                      </c:pt>
                      <c:pt idx="682">
                        <c:v>877321.79384449776</c:v>
                      </c:pt>
                      <c:pt idx="683">
                        <c:v>873978.60806911858</c:v>
                      </c:pt>
                      <c:pt idx="684">
                        <c:v>872712.91279775137</c:v>
                      </c:pt>
                      <c:pt idx="685">
                        <c:v>876156.46752638416</c:v>
                      </c:pt>
                      <c:pt idx="686">
                        <c:v>883051.21268310724</c:v>
                      </c:pt>
                      <c:pt idx="687">
                        <c:v>890289.09490748821</c:v>
                      </c:pt>
                      <c:pt idx="688">
                        <c:v>898010.14538180805</c:v>
                      </c:pt>
                      <c:pt idx="689">
                        <c:v>906349.2091651517</c:v>
                      </c:pt>
                      <c:pt idx="690">
                        <c:v>912151.08428007795</c:v>
                      </c:pt>
                      <c:pt idx="691">
                        <c:v>915230.29323249543</c:v>
                      </c:pt>
                      <c:pt idx="692">
                        <c:v>918500.54858142498</c:v>
                      </c:pt>
                      <c:pt idx="693">
                        <c:v>923059.81110583467</c:v>
                      </c:pt>
                      <c:pt idx="694">
                        <c:v>927406.94237801782</c:v>
                      </c:pt>
                      <c:pt idx="695">
                        <c:v>928770.91653432441</c:v>
                      </c:pt>
                      <c:pt idx="696">
                        <c:v>922017.30467682437</c:v>
                      </c:pt>
                      <c:pt idx="697">
                        <c:v>913463.81629682705</c:v>
                      </c:pt>
                      <c:pt idx="698">
                        <c:v>907598.38644241728</c:v>
                      </c:pt>
                      <c:pt idx="699">
                        <c:v>903827.26016890595</c:v>
                      </c:pt>
                      <c:pt idx="700">
                        <c:v>902739.34169029351</c:v>
                      </c:pt>
                      <c:pt idx="701">
                        <c:v>902940.7628308594</c:v>
                      </c:pt>
                      <c:pt idx="702">
                        <c:v>903821.56219839409</c:v>
                      </c:pt>
                      <c:pt idx="703">
                        <c:v>904816.11156592879</c:v>
                      </c:pt>
                      <c:pt idx="704">
                        <c:v>904673.23809388326</c:v>
                      </c:pt>
                      <c:pt idx="705">
                        <c:v>902483.56309114874</c:v>
                      </c:pt>
                      <c:pt idx="706">
                        <c:v>898759.37912666972</c:v>
                      </c:pt>
                      <c:pt idx="707">
                        <c:v>895362.75780479168</c:v>
                      </c:pt>
                      <c:pt idx="708">
                        <c:v>893864.50822322792</c:v>
                      </c:pt>
                      <c:pt idx="709">
                        <c:v>894733.25834545016</c:v>
                      </c:pt>
                      <c:pt idx="710">
                        <c:v>899052.13462572789</c:v>
                      </c:pt>
                      <c:pt idx="711">
                        <c:v>907254.46965178254</c:v>
                      </c:pt>
                      <c:pt idx="712">
                        <c:v>913740.36720973661</c:v>
                      </c:pt>
                      <c:pt idx="713">
                        <c:v>915014.11539779091</c:v>
                      </c:pt>
                      <c:pt idx="714">
                        <c:v>912344.70320502343</c:v>
                      </c:pt>
                      <c:pt idx="715">
                        <c:v>905993.26264979504</c:v>
                      </c:pt>
                      <c:pt idx="716">
                        <c:v>901809.15427070053</c:v>
                      </c:pt>
                      <c:pt idx="717">
                        <c:v>901182.90439292276</c:v>
                      </c:pt>
                      <c:pt idx="718">
                        <c:v>902441.654515145</c:v>
                      </c:pt>
                      <c:pt idx="719">
                        <c:v>905920.04044600273</c:v>
                      </c:pt>
                      <c:pt idx="720">
                        <c:v>911510.72476534429</c:v>
                      </c:pt>
                      <c:pt idx="721">
                        <c:v>917084.07587678253</c:v>
                      </c:pt>
                      <c:pt idx="722">
                        <c:v>922632.2355774988</c:v>
                      </c:pt>
                      <c:pt idx="723">
                        <c:v>927973.56779722532</c:v>
                      </c:pt>
                      <c:pt idx="724">
                        <c:v>934592.52637500304</c:v>
                      </c:pt>
                      <c:pt idx="725">
                        <c:v>944546.15802629804</c:v>
                      </c:pt>
                      <c:pt idx="726">
                        <c:v>959498.1034013445</c:v>
                      </c:pt>
                      <c:pt idx="727">
                        <c:v>976410.90677662229</c:v>
                      </c:pt>
                      <c:pt idx="728">
                        <c:v>989719.7028256848</c:v>
                      </c:pt>
                      <c:pt idx="729">
                        <c:v>1000441.3686387751</c:v>
                      </c:pt>
                      <c:pt idx="730">
                        <c:v>1006837.2604616557</c:v>
                      </c:pt>
                      <c:pt idx="731">
                        <c:v>1010336.0521901165</c:v>
                      </c:pt>
                      <c:pt idx="732">
                        <c:v>1013618.1229303943</c:v>
                      </c:pt>
                      <c:pt idx="733">
                        <c:v>1017149.3038406939</c:v>
                      </c:pt>
                      <c:pt idx="734">
                        <c:v>1020931.8313918873</c:v>
                      </c:pt>
                      <c:pt idx="735">
                        <c:v>1025211.2188443206</c:v>
                      </c:pt>
                      <c:pt idx="736">
                        <c:v>1030241.2641230534</c:v>
                      </c:pt>
                      <c:pt idx="737">
                        <c:v>1035120.3108318701</c:v>
                      </c:pt>
                      <c:pt idx="738">
                        <c:v>1038849.1641606766</c:v>
                      </c:pt>
                      <c:pt idx="739">
                        <c:v>1044739.0449207157</c:v>
                      </c:pt>
                      <c:pt idx="740">
                        <c:v>1053276.4391500084</c:v>
                      </c:pt>
                      <c:pt idx="741">
                        <c:v>1061048.0678736297</c:v>
                      </c:pt>
                      <c:pt idx="742">
                        <c:v>1066421.3828811194</c:v>
                      </c:pt>
                      <c:pt idx="743">
                        <c:v>1070015.7044074186</c:v>
                      </c:pt>
                      <c:pt idx="744">
                        <c:v>1073363.9686792588</c:v>
                      </c:pt>
                      <c:pt idx="745">
                        <c:v>1076712.2329510991</c:v>
                      </c:pt>
                      <c:pt idx="746">
                        <c:v>1081099.834569898</c:v>
                      </c:pt>
                      <c:pt idx="747">
                        <c:v>1087093.7324177744</c:v>
                      </c:pt>
                      <c:pt idx="748">
                        <c:v>1094250.8503737119</c:v>
                      </c:pt>
                      <c:pt idx="749">
                        <c:v>1100749.724187206</c:v>
                      </c:pt>
                      <c:pt idx="750">
                        <c:v>1105156.8398897408</c:v>
                      </c:pt>
                      <c:pt idx="751">
                        <c:v>1108215.2055922756</c:v>
                      </c:pt>
                      <c:pt idx="752">
                        <c:v>1110187.1883684245</c:v>
                      </c:pt>
                      <c:pt idx="753">
                        <c:v>1110260.5528842462</c:v>
                      </c:pt>
                      <c:pt idx="754">
                        <c:v>1108993.0318149843</c:v>
                      </c:pt>
                      <c:pt idx="755">
                        <c:v>1106431.4904235131</c:v>
                      </c:pt>
                      <c:pt idx="756">
                        <c:v>1099637.4951413458</c:v>
                      </c:pt>
                      <c:pt idx="757">
                        <c:v>1085816.5835168292</c:v>
                      </c:pt>
                      <c:pt idx="758">
                        <c:v>1067753.5817540211</c:v>
                      </c:pt>
                      <c:pt idx="759">
                        <c:v>1050697.9331856619</c:v>
                      </c:pt>
                      <c:pt idx="760">
                        <c:v>1035971.7246935773</c:v>
                      </c:pt>
                      <c:pt idx="761">
                        <c:v>1023634.4838200574</c:v>
                      </c:pt>
                      <c:pt idx="762">
                        <c:v>1015223.9074231026</c:v>
                      </c:pt>
                      <c:pt idx="763">
                        <c:v>1010997.9631203077</c:v>
                      </c:pt>
                      <c:pt idx="764">
                        <c:v>1010631.7132425299</c:v>
                      </c:pt>
                      <c:pt idx="765">
                        <c:v>1014056.1303276328</c:v>
                      </c:pt>
                      <c:pt idx="766">
                        <c:v>1020340.1479803077</c:v>
                      </c:pt>
                      <c:pt idx="767">
                        <c:v>1027959.4762466563</c:v>
                      </c:pt>
                      <c:pt idx="768">
                        <c:v>1037037.7093554628</c:v>
                      </c:pt>
                      <c:pt idx="769">
                        <c:v>1049103.9341429526</c:v>
                      </c:pt>
                      <c:pt idx="770">
                        <c:v>1066604.0069933112</c:v>
                      </c:pt>
                      <c:pt idx="771">
                        <c:v>1087401.2962286961</c:v>
                      </c:pt>
                      <c:pt idx="772">
                        <c:v>1109707.0913893168</c:v>
                      </c:pt>
                      <c:pt idx="773">
                        <c:v>1130846.8896554394</c:v>
                      </c:pt>
                      <c:pt idx="774">
                        <c:v>1150414.6996075718</c:v>
                      </c:pt>
                      <c:pt idx="775">
                        <c:v>1172051.9374617704</c:v>
                      </c:pt>
                      <c:pt idx="776">
                        <c:v>1191658.2568384022</c:v>
                      </c:pt>
                      <c:pt idx="777">
                        <c:v>1207886.703982627</c:v>
                      </c:pt>
                      <c:pt idx="778">
                        <c:v>1223142.9165238743</c:v>
                      </c:pt>
                      <c:pt idx="779">
                        <c:v>1237308.5488775792</c:v>
                      </c:pt>
                      <c:pt idx="780">
                        <c:v>1249531.6078270585</c:v>
                      </c:pt>
                      <c:pt idx="781">
                        <c:v>1259989.1971363162</c:v>
                      </c:pt>
                      <c:pt idx="782">
                        <c:v>1268901.6748837132</c:v>
                      </c:pt>
                      <c:pt idx="783">
                        <c:v>1276541.1190684745</c:v>
                      </c:pt>
                      <c:pt idx="784">
                        <c:v>1283888.9569037524</c:v>
                      </c:pt>
                      <c:pt idx="785">
                        <c:v>1292692.1880082791</c:v>
                      </c:pt>
                      <c:pt idx="786">
                        <c:v>1301982.3362023244</c:v>
                      </c:pt>
                      <c:pt idx="787">
                        <c:v>1309254.4651084251</c:v>
                      </c:pt>
                      <c:pt idx="788">
                        <c:v>1314775.079211721</c:v>
                      </c:pt>
                      <c:pt idx="789">
                        <c:v>1320295.6933150168</c:v>
                      </c:pt>
                      <c:pt idx="790">
                        <c:v>1326893.402952482</c:v>
                      </c:pt>
                      <c:pt idx="791">
                        <c:v>1334250.9366278336</c:v>
                      </c:pt>
                      <c:pt idx="792">
                        <c:v>1339157.5388625558</c:v>
                      </c:pt>
                      <c:pt idx="793">
                        <c:v>1335482.604078029</c:v>
                      </c:pt>
                      <c:pt idx="794">
                        <c:v>1320112.0761176357</c:v>
                      </c:pt>
                      <c:pt idx="795">
                        <c:v>1295767.4781238032</c:v>
                      </c:pt>
                      <c:pt idx="796">
                        <c:v>1268846.9546043933</c:v>
                      </c:pt>
                      <c:pt idx="797">
                        <c:v>1246221.7774535483</c:v>
                      </c:pt>
                      <c:pt idx="798">
                        <c:v>1232054.2459938871</c:v>
                      </c:pt>
                      <c:pt idx="799">
                        <c:v>1226660.3831450981</c:v>
                      </c:pt>
                      <c:pt idx="800">
                        <c:v>1226966.0388922857</c:v>
                      </c:pt>
                      <c:pt idx="801">
                        <c:v>1231071.6439693084</c:v>
                      </c:pt>
                      <c:pt idx="802">
                        <c:v>1241433.261089748</c:v>
                      </c:pt>
                      <c:pt idx="803">
                        <c:v>1259525.9408565492</c:v>
                      </c:pt>
                      <c:pt idx="804">
                        <c:v>1280279.8008183907</c:v>
                      </c:pt>
                      <c:pt idx="805">
                        <c:v>1295744.1222329522</c:v>
                      </c:pt>
                      <c:pt idx="806">
                        <c:v>1303941.3440388609</c:v>
                      </c:pt>
                      <c:pt idx="807">
                        <c:v>1307029.3125852023</c:v>
                      </c:pt>
                      <c:pt idx="808">
                        <c:v>1305803.4372654322</c:v>
                      </c:pt>
                      <c:pt idx="809">
                        <c:v>1301504.9162889088</c:v>
                      </c:pt>
                      <c:pt idx="810">
                        <c:v>1294323.8157317243</c:v>
                      </c:pt>
                      <c:pt idx="811">
                        <c:v>1282010.3300035645</c:v>
                      </c:pt>
                      <c:pt idx="812">
                        <c:v>1266532.4600457146</c:v>
                      </c:pt>
                      <c:pt idx="813">
                        <c:v>1251304.8406732492</c:v>
                      </c:pt>
                      <c:pt idx="814">
                        <c:v>1236841.7594803006</c:v>
                      </c:pt>
                      <c:pt idx="815">
                        <c:v>1223097.7231625635</c:v>
                      </c:pt>
                      <c:pt idx="816">
                        <c:v>1211425.0108034606</c:v>
                      </c:pt>
                      <c:pt idx="817">
                        <c:v>1202740.7614773626</c:v>
                      </c:pt>
                      <c:pt idx="818">
                        <c:v>1198898.7173898625</c:v>
                      </c:pt>
                      <c:pt idx="819">
                        <c:v>1199778.1026702316</c:v>
                      </c:pt>
                      <c:pt idx="820">
                        <c:v>1205003.5585827315</c:v>
                      </c:pt>
                      <c:pt idx="821">
                        <c:v>1214017.8032305106</c:v>
                      </c:pt>
                      <c:pt idx="822">
                        <c:v>1224088.0667341319</c:v>
                      </c:pt>
                      <c:pt idx="823">
                        <c:v>1234692.9029834678</c:v>
                      </c:pt>
                      <c:pt idx="824">
                        <c:v>1244934.6704255152</c:v>
                      </c:pt>
                      <c:pt idx="825">
                        <c:v>1254509.9165298555</c:v>
                      </c:pt>
                      <c:pt idx="826">
                        <c:v>1264348.8429176288</c:v>
                      </c:pt>
                      <c:pt idx="827">
                        <c:v>1274182.4400630572</c:v>
                      </c:pt>
                      <c:pt idx="828">
                        <c:v>1285583.3576055083</c:v>
                      </c:pt>
                      <c:pt idx="829">
                        <c:v>1299568.2633526959</c:v>
                      </c:pt>
                      <c:pt idx="830">
                        <c:v>1314022.1166815024</c:v>
                      </c:pt>
                      <c:pt idx="831">
                        <c:v>1326288.2880660016</c:v>
                      </c:pt>
                      <c:pt idx="832">
                        <c:v>1334317.8733483844</c:v>
                      </c:pt>
                      <c:pt idx="833">
                        <c:v>1340097.8053759295</c:v>
                      </c:pt>
                      <c:pt idx="834">
                        <c:v>1346217.7491213894</c:v>
                      </c:pt>
                      <c:pt idx="835">
                        <c:v>1352433.0719705443</c:v>
                      </c:pt>
                      <c:pt idx="836">
                        <c:v>1358188.9376730791</c:v>
                      </c:pt>
                      <c:pt idx="837">
                        <c:v>1364548.7081003026</c:v>
                      </c:pt>
                      <c:pt idx="838">
                        <c:v>1372400.5292878347</c:v>
                      </c:pt>
                      <c:pt idx="839">
                        <c:v>1380424.1832357268</c:v>
                      </c:pt>
                      <c:pt idx="840">
                        <c:v>1388298.3079159567</c:v>
                      </c:pt>
                      <c:pt idx="841">
                        <c:v>1397767.0537908382</c:v>
                      </c:pt>
                      <c:pt idx="842">
                        <c:v>1408678.4038583529</c:v>
                      </c:pt>
                      <c:pt idx="843">
                        <c:v>1418673.9368511396</c:v>
                      </c:pt>
                      <c:pt idx="844">
                        <c:v>1426093.6106373433</c:v>
                      </c:pt>
                      <c:pt idx="845">
                        <c:v>1431719.9872240922</c:v>
                      </c:pt>
                      <c:pt idx="846">
                        <c:v>1437066.366385377</c:v>
                      </c:pt>
                      <c:pt idx="847">
                        <c:v>1443370.009073165</c:v>
                      </c:pt>
                      <c:pt idx="848">
                        <c:v>1452251.9335797795</c:v>
                      </c:pt>
                      <c:pt idx="849">
                        <c:v>1464196.508119687</c:v>
                      </c:pt>
                      <c:pt idx="850">
                        <c:v>1476494.8550567066</c:v>
                      </c:pt>
                      <c:pt idx="851">
                        <c:v>1486401.2056728527</c:v>
                      </c:pt>
                      <c:pt idx="852">
                        <c:v>1495099.3353232492</c:v>
                      </c:pt>
                      <c:pt idx="853">
                        <c:v>1503913.995878556</c:v>
                      </c:pt>
                      <c:pt idx="854">
                        <c:v>1512164.6981417246</c:v>
                      </c:pt>
                      <c:pt idx="855">
                        <c:v>1518775.5173264858</c:v>
                      </c:pt>
                      <c:pt idx="856">
                        <c:v>1524372.0664963713</c:v>
                      </c:pt>
                      <c:pt idx="857">
                        <c:v>1533078.6218693112</c:v>
                      </c:pt>
                      <c:pt idx="858">
                        <c:v>1546171.6903566592</c:v>
                      </c:pt>
                      <c:pt idx="859">
                        <c:v>1559605.4696609429</c:v>
                      </c:pt>
                      <c:pt idx="860">
                        <c:v>1570771.6253168792</c:v>
                      </c:pt>
                      <c:pt idx="861">
                        <c:v>1583535.8134196093</c:v>
                      </c:pt>
                      <c:pt idx="862">
                        <c:v>1602990.8836470989</c:v>
                      </c:pt>
                      <c:pt idx="863">
                        <c:v>1622483.7701020599</c:v>
                      </c:pt>
                      <c:pt idx="864">
                        <c:v>1635342.1489325243</c:v>
                      </c:pt>
                      <c:pt idx="865">
                        <c:v>1645959.8536657754</c:v>
                      </c:pt>
                      <c:pt idx="866">
                        <c:v>1659492.5267399177</c:v>
                      </c:pt>
                      <c:pt idx="867">
                        <c:v>1676570.4235791757</c:v>
                      </c:pt>
                      <c:pt idx="868">
                        <c:v>1691609.2566577767</c:v>
                      </c:pt>
                      <c:pt idx="869">
                        <c:v>1700591.4057856021</c:v>
                      </c:pt>
                      <c:pt idx="870">
                        <c:v>1705824.3816217349</c:v>
                      </c:pt>
                      <c:pt idx="871">
                        <c:v>1709774.5272285752</c:v>
                      </c:pt>
                      <c:pt idx="872">
                        <c:v>1713261.5901593377</c:v>
                      </c:pt>
                      <c:pt idx="873">
                        <c:v>1715881.9886123252</c:v>
                      </c:pt>
                      <c:pt idx="874">
                        <c:v>1716409.2415976853</c:v>
                      </c:pt>
                      <c:pt idx="875">
                        <c:v>1714460.2365134403</c:v>
                      </c:pt>
                      <c:pt idx="876">
                        <c:v>1710485.7743546178</c:v>
                      </c:pt>
                      <c:pt idx="877">
                        <c:v>1707647.4052544124</c:v>
                      </c:pt>
                      <c:pt idx="878">
                        <c:v>1708596.3184817375</c:v>
                      </c:pt>
                      <c:pt idx="879">
                        <c:v>1712925.2455385791</c:v>
                      </c:pt>
                      <c:pt idx="880">
                        <c:v>1714979.1725954206</c:v>
                      </c:pt>
                      <c:pt idx="881">
                        <c:v>1713200.154743511</c:v>
                      </c:pt>
                      <c:pt idx="882">
                        <c:v>1715066.0453537991</c:v>
                      </c:pt>
                      <c:pt idx="883">
                        <c:v>1720615.2692974205</c:v>
                      </c:pt>
                      <c:pt idx="884">
                        <c:v>1726532.8265743752</c:v>
                      </c:pt>
                      <c:pt idx="885">
                        <c:v>1733572.099115317</c:v>
                      </c:pt>
                      <c:pt idx="886">
                        <c:v>1741032.186582817</c:v>
                      </c:pt>
                      <c:pt idx="887">
                        <c:v>1747783.875360385</c:v>
                      </c:pt>
                      <c:pt idx="888">
                        <c:v>1753063.4073247558</c:v>
                      </c:pt>
                      <c:pt idx="889">
                        <c:v>1756459.4062838182</c:v>
                      </c:pt>
                      <c:pt idx="890">
                        <c:v>1757596.67882476</c:v>
                      </c:pt>
                      <c:pt idx="891">
                        <c:v>1756118.5559696616</c:v>
                      </c:pt>
                      <c:pt idx="892">
                        <c:v>1752446.090307276</c:v>
                      </c:pt>
                      <c:pt idx="893">
                        <c:v>1748418.3809672759</c:v>
                      </c:pt>
                      <c:pt idx="894">
                        <c:v>1745775.7188025538</c:v>
                      </c:pt>
                      <c:pt idx="895">
                        <c:v>1745493.7420531544</c:v>
                      </c:pt>
                      <c:pt idx="896">
                        <c:v>1747878.3313624121</c:v>
                      </c:pt>
                      <c:pt idx="897">
                        <c:v>1751921.1188136416</c:v>
                      </c:pt>
                      <c:pt idx="898">
                        <c:v>1756299.1979315379</c:v>
                      </c:pt>
                      <c:pt idx="899">
                        <c:v>1759660.6853708781</c:v>
                      </c:pt>
                      <c:pt idx="900">
                        <c:v>1761324.5509468112</c:v>
                      </c:pt>
                      <c:pt idx="901">
                        <c:v>1759972.4833493156</c:v>
                      </c:pt>
                      <c:pt idx="902">
                        <c:v>1744035.635355483</c:v>
                      </c:pt>
                      <c:pt idx="903">
                        <c:v>1717115.1118360732</c:v>
                      </c:pt>
                      <c:pt idx="904">
                        <c:v>1694489.9346852282</c:v>
                      </c:pt>
                      <c:pt idx="905">
                        <c:v>1680322.403225567</c:v>
                      </c:pt>
                      <c:pt idx="906">
                        <c:v>1674928.540376778</c:v>
                      </c:pt>
                      <c:pt idx="907">
                        <c:v>1675234.1961239656</c:v>
                      </c:pt>
                      <c:pt idx="908">
                        <c:v>1679339.8012009882</c:v>
                      </c:pt>
                      <c:pt idx="909">
                        <c:v>1689701.4183214279</c:v>
                      </c:pt>
                      <c:pt idx="910">
                        <c:v>1707794.0980882291</c:v>
                      </c:pt>
                      <c:pt idx="911">
                        <c:v>1728547.9580500706</c:v>
                      </c:pt>
                      <c:pt idx="912">
                        <c:v>1744012.279464632</c:v>
                      </c:pt>
                      <c:pt idx="913">
                        <c:v>1755064.084603874</c:v>
                      </c:pt>
                      <c:pt idx="914">
                        <c:v>1771412.639841374</c:v>
                      </c:pt>
                      <c:pt idx="915">
                        <c:v>1788182.7690026588</c:v>
                      </c:pt>
                      <c:pt idx="916">
                        <c:v>1799347.7732105728</c:v>
                      </c:pt>
                      <c:pt idx="917">
                        <c:v>1806608.1429699142</c:v>
                      </c:pt>
                      <c:pt idx="918">
                        <c:v>1810638.5381543343</c:v>
                      </c:pt>
                      <c:pt idx="919">
                        <c:v>1816601.3250730105</c:v>
                      </c:pt>
                      <c:pt idx="920">
                        <c:v>1825524.5487396684</c:v>
                      </c:pt>
                      <c:pt idx="921">
                        <c:v>1839235.6965932653</c:v>
                      </c:pt>
                      <c:pt idx="922">
                        <c:v>1855474.4404819056</c:v>
                      </c:pt>
                      <c:pt idx="923">
                        <c:v>1870142.4086734289</c:v>
                      </c:pt>
                      <c:pt idx="924">
                        <c:v>1875987.0376779558</c:v>
                      </c:pt>
                      <c:pt idx="925">
                        <c:v>1872657.3914948686</c:v>
                      </c:pt>
                      <c:pt idx="926">
                        <c:v>1870342.6290296386</c:v>
                      </c:pt>
                      <c:pt idx="927">
                        <c:v>1870367.2420903896</c:v>
                      </c:pt>
                      <c:pt idx="928">
                        <c:v>1871351.2369874034</c:v>
                      </c:pt>
                      <c:pt idx="929">
                        <c:v>1873297.9193899077</c:v>
                      </c:pt>
                      <c:pt idx="930">
                        <c:v>1875539.2755768378</c:v>
                      </c:pt>
                      <c:pt idx="931">
                        <c:v>1877754.4936930402</c:v>
                      </c:pt>
                      <c:pt idx="932">
                        <c:v>1879611.2927134119</c:v>
                      </c:pt>
                      <c:pt idx="933">
                        <c:v>1880149.1516387244</c:v>
                      </c:pt>
                      <c:pt idx="934">
                        <c:v>1878419.7234564803</c:v>
                      </c:pt>
                      <c:pt idx="935">
                        <c:v>1876360.6889426436</c:v>
                      </c:pt>
                      <c:pt idx="936">
                        <c:v>1875826.7402426654</c:v>
                      </c:pt>
                      <c:pt idx="937">
                        <c:v>1876485.709434435</c:v>
                      </c:pt>
                      <c:pt idx="938">
                        <c:v>1877418.0946432676</c:v>
                      </c:pt>
                      <c:pt idx="939">
                        <c:v>1878023.2196448429</c:v>
                      </c:pt>
                      <c:pt idx="940">
                        <c:v>1879186.4658367771</c:v>
                      </c:pt>
                      <c:pt idx="941">
                        <c:v>1881796.3685467422</c:v>
                      </c:pt>
                      <c:pt idx="942">
                        <c:v>1884982.4237842422</c:v>
                      </c:pt>
                      <c:pt idx="943">
                        <c:v>1888450.5288800064</c:v>
                      </c:pt>
                      <c:pt idx="944">
                        <c:v>1892502.5506424371</c:v>
                      </c:pt>
                      <c:pt idx="945">
                        <c:v>1897151.1058799371</c:v>
                      </c:pt>
                      <c:pt idx="946">
                        <c:v>1903880.0451011164</c:v>
                      </c:pt>
                      <c:pt idx="947">
                        <c:v>1912528.9201026917</c:v>
                      </c:pt>
                      <c:pt idx="948">
                        <c:v>1920128.6865173792</c:v>
                      </c:pt>
                      <c:pt idx="949">
                        <c:v>1925060.5344507371</c:v>
                      </c:pt>
                      <c:pt idx="950">
                        <c:v>1925725.0147470608</c:v>
                      </c:pt>
                      <c:pt idx="951">
                        <c:v>1919470.8794694857</c:v>
                      </c:pt>
                      <c:pt idx="952">
                        <c:v>1903975.0596087277</c:v>
                      </c:pt>
                      <c:pt idx="953">
                        <c:v>1881995.7529039027</c:v>
                      </c:pt>
                      <c:pt idx="954">
                        <c:v>1859944.6315159688</c:v>
                      </c:pt>
                      <c:pt idx="955">
                        <c:v>1840493.4275650312</c:v>
                      </c:pt>
                      <c:pt idx="956">
                        <c:v>1823686.0499638505</c:v>
                      </c:pt>
                      <c:pt idx="957">
                        <c:v>1814274.9177511756</c:v>
                      </c:pt>
                      <c:pt idx="958">
                        <c:v>1814000.7970154118</c:v>
                      </c:pt>
                      <c:pt idx="959">
                        <c:v>1821330.0885289407</c:v>
                      </c:pt>
                      <c:pt idx="960">
                        <c:v>1836609.6552386603</c:v>
                      </c:pt>
                      <c:pt idx="961">
                        <c:v>1859419.2819624348</c:v>
                      </c:pt>
                      <c:pt idx="962">
                        <c:v>1885298.2779281859</c:v>
                      </c:pt>
                      <c:pt idx="963">
                        <c:v>1909294.2971574785</c:v>
                      </c:pt>
                      <c:pt idx="964">
                        <c:v>1927936.4226043085</c:v>
                      </c:pt>
                      <c:pt idx="965">
                        <c:v>1939978.1554468402</c:v>
                      </c:pt>
                      <c:pt idx="966">
                        <c:v>1946648.4294033942</c:v>
                      </c:pt>
                      <c:pt idx="967">
                        <c:v>1950225.0086199567</c:v>
                      </c:pt>
                      <c:pt idx="968">
                        <c:v>1952379.9492431774</c:v>
                      </c:pt>
                      <c:pt idx="969">
                        <c:v>1952543.2588630153</c:v>
                      </c:pt>
                      <c:pt idx="970">
                        <c:v>1949091.0383838806</c:v>
                      </c:pt>
                      <c:pt idx="971">
                        <c:v>1939033.9139891583</c:v>
                      </c:pt>
                      <c:pt idx="972">
                        <c:v>1920601.572068963</c:v>
                      </c:pt>
                      <c:pt idx="973">
                        <c:v>1899770.9650141494</c:v>
                      </c:pt>
                      <c:pt idx="974">
                        <c:v>1881561.7542495343</c:v>
                      </c:pt>
                      <c:pt idx="975">
                        <c:v>1866014.9446592566</c:v>
                      </c:pt>
                      <c:pt idx="976">
                        <c:v>1853031.5929201101</c:v>
                      </c:pt>
                      <c:pt idx="977">
                        <c:v>1844945.9346513541</c:v>
                      </c:pt>
                      <c:pt idx="978">
                        <c:v>1840483.2856373624</c:v>
                      </c:pt>
                      <c:pt idx="979">
                        <c:v>1837366.1619176401</c:v>
                      </c:pt>
                      <c:pt idx="980">
                        <c:v>1835356.6211827791</c:v>
                      </c:pt>
                      <c:pt idx="981">
                        <c:v>1834130.6676510095</c:v>
                      </c:pt>
                      <c:pt idx="982">
                        <c:v>1833204.3443910095</c:v>
                      </c:pt>
                      <c:pt idx="983">
                        <c:v>1832287.3762641777</c:v>
                      </c:pt>
                      <c:pt idx="984">
                        <c:v>1831684.0928811324</c:v>
                      </c:pt>
                      <c:pt idx="985">
                        <c:v>1831548.1457579844</c:v>
                      </c:pt>
                      <c:pt idx="986">
                        <c:v>1831548.1457579844</c:v>
                      </c:pt>
                      <c:pt idx="987">
                        <c:v>1831548.1457579844</c:v>
                      </c:pt>
                      <c:pt idx="988">
                        <c:v>1831548.1457579844</c:v>
                      </c:pt>
                      <c:pt idx="989">
                        <c:v>1831548.1457579844</c:v>
                      </c:pt>
                      <c:pt idx="990">
                        <c:v>1831548.1457579844</c:v>
                      </c:pt>
                      <c:pt idx="991">
                        <c:v>1831548.1457579844</c:v>
                      </c:pt>
                      <c:pt idx="992">
                        <c:v>1831548.1457579844</c:v>
                      </c:pt>
                      <c:pt idx="993">
                        <c:v>1831548.1457579844</c:v>
                      </c:pt>
                      <c:pt idx="994">
                        <c:v>1831548.1457579844</c:v>
                      </c:pt>
                      <c:pt idx="995">
                        <c:v>1831548.1457579844</c:v>
                      </c:pt>
                      <c:pt idx="996">
                        <c:v>1831548.1457579844</c:v>
                      </c:pt>
                      <c:pt idx="997">
                        <c:v>1831548.1457579844</c:v>
                      </c:pt>
                      <c:pt idx="998">
                        <c:v>1831548.1457579844</c:v>
                      </c:pt>
                      <c:pt idx="999">
                        <c:v>1831548.1457579844</c:v>
                      </c:pt>
                      <c:pt idx="1000">
                        <c:v>1831548.1457579844</c:v>
                      </c:pt>
                      <c:pt idx="1001">
                        <c:v>1831548.1457579844</c:v>
                      </c:pt>
                      <c:pt idx="1002">
                        <c:v>1831548.1457579844</c:v>
                      </c:pt>
                      <c:pt idx="1003">
                        <c:v>1831548.1457579844</c:v>
                      </c:pt>
                      <c:pt idx="1004">
                        <c:v>1831548.1457579844</c:v>
                      </c:pt>
                      <c:pt idx="1005">
                        <c:v>1831548.1457579844</c:v>
                      </c:pt>
                      <c:pt idx="1006">
                        <c:v>1831548.1457579844</c:v>
                      </c:pt>
                      <c:pt idx="1007">
                        <c:v>1831548.1457579844</c:v>
                      </c:pt>
                      <c:pt idx="1008">
                        <c:v>1831548.1457579844</c:v>
                      </c:pt>
                      <c:pt idx="1009">
                        <c:v>1831548.1457579844</c:v>
                      </c:pt>
                      <c:pt idx="1010">
                        <c:v>1831548.1457579844</c:v>
                      </c:pt>
                      <c:pt idx="1011">
                        <c:v>1831548.1457579844</c:v>
                      </c:pt>
                      <c:pt idx="1012">
                        <c:v>1831548.1457579844</c:v>
                      </c:pt>
                      <c:pt idx="1013">
                        <c:v>1831548.1457579844</c:v>
                      </c:pt>
                      <c:pt idx="1014">
                        <c:v>1831548.1457579844</c:v>
                      </c:pt>
                      <c:pt idx="1015">
                        <c:v>1831548.1457579844</c:v>
                      </c:pt>
                      <c:pt idx="1016">
                        <c:v>1831548.1457579844</c:v>
                      </c:pt>
                      <c:pt idx="1017">
                        <c:v>1831548.1457579844</c:v>
                      </c:pt>
                      <c:pt idx="1018">
                        <c:v>1831548.1457579844</c:v>
                      </c:pt>
                      <c:pt idx="1019">
                        <c:v>1831548.1457579844</c:v>
                      </c:pt>
                      <c:pt idx="1020">
                        <c:v>1831548.1457579844</c:v>
                      </c:pt>
                      <c:pt idx="1021">
                        <c:v>1831548.1457579844</c:v>
                      </c:pt>
                      <c:pt idx="1022">
                        <c:v>1831548.1457579844</c:v>
                      </c:pt>
                      <c:pt idx="1023">
                        <c:v>1831548.1457579844</c:v>
                      </c:pt>
                      <c:pt idx="1024">
                        <c:v>1831548.1457579844</c:v>
                      </c:pt>
                      <c:pt idx="1025">
                        <c:v>1831548.1457579844</c:v>
                      </c:pt>
                      <c:pt idx="1026">
                        <c:v>1831548.1457579844</c:v>
                      </c:pt>
                      <c:pt idx="1027">
                        <c:v>1831743.938646791</c:v>
                      </c:pt>
                      <c:pt idx="1028">
                        <c:v>1833444.3123292911</c:v>
                      </c:pt>
                      <c:pt idx="1029">
                        <c:v>1839000.59844135</c:v>
                      </c:pt>
                      <c:pt idx="1030">
                        <c:v>1848763.7037262099</c:v>
                      </c:pt>
                      <c:pt idx="1031">
                        <c:v>1860430.2419957572</c:v>
                      </c:pt>
                      <c:pt idx="1032">
                        <c:v>1872581.6056483395</c:v>
                      </c:pt>
                      <c:pt idx="1033">
                        <c:v>1885289.4934746241</c:v>
                      </c:pt>
                      <c:pt idx="1034">
                        <c:v>1898761.8646633597</c:v>
                      </c:pt>
                      <c:pt idx="1035">
                        <c:v>1911983.568920465</c:v>
                      </c:pt>
                      <c:pt idx="1036">
                        <c:v>1923792.3734598064</c:v>
                      </c:pt>
                      <c:pt idx="1037">
                        <c:v>1934584.7957540078</c:v>
                      </c:pt>
                      <c:pt idx="1038">
                        <c:v>1945908.352624919</c:v>
                      </c:pt>
                      <c:pt idx="1039">
                        <c:v>1959275.6111026865</c:v>
                      </c:pt>
                      <c:pt idx="1040">
                        <c:v>1974194.3585169355</c:v>
                      </c:pt>
                      <c:pt idx="1041">
                        <c:v>1989180.5518121105</c:v>
                      </c:pt>
                      <c:pt idx="1042">
                        <c:v>2002153.8436108429</c:v>
                      </c:pt>
                      <c:pt idx="1043">
                        <c:v>2011602.3216410817</c:v>
                      </c:pt>
                      <c:pt idx="1044">
                        <c:v>2017785.7548415922</c:v>
                      </c:pt>
                      <c:pt idx="1045">
                        <c:v>2022284.3703793699</c:v>
                      </c:pt>
                      <c:pt idx="1046">
                        <c:v>2026795.3598168408</c:v>
                      </c:pt>
                      <c:pt idx="1047">
                        <c:v>2031618.7877225829</c:v>
                      </c:pt>
                      <c:pt idx="1048">
                        <c:v>2035313.3669307977</c:v>
                      </c:pt>
                      <c:pt idx="1049">
                        <c:v>2036110.0448365398</c:v>
                      </c:pt>
                      <c:pt idx="1050">
                        <c:v>2032898.242566149</c:v>
                      </c:pt>
                      <c:pt idx="1051">
                        <c:v>2026706.2362938009</c:v>
                      </c:pt>
                      <c:pt idx="1052">
                        <c:v>2018832.3593011259</c:v>
                      </c:pt>
                      <c:pt idx="1053">
                        <c:v>2009244.3395517552</c:v>
                      </c:pt>
                      <c:pt idx="1054">
                        <c:v>1997292.4425629706</c:v>
                      </c:pt>
                      <c:pt idx="1055">
                        <c:v>1982721.1817863877</c:v>
                      </c:pt>
                      <c:pt idx="1056">
                        <c:v>1966113.2654863878</c:v>
                      </c:pt>
                      <c:pt idx="1057">
                        <c:v>1950212.6874881845</c:v>
                      </c:pt>
                      <c:pt idx="1058">
                        <c:v>1938243.3592632527</c:v>
                      </c:pt>
                      <c:pt idx="1059">
                        <c:v>1929455.4086307874</c:v>
                      </c:pt>
                      <c:pt idx="1060">
                        <c:v>1923443.2783556196</c:v>
                      </c:pt>
                      <c:pt idx="1061">
                        <c:v>1920714.9168198081</c:v>
                      </c:pt>
                      <c:pt idx="1062">
                        <c:v>1920478.6669420302</c:v>
                      </c:pt>
                      <c:pt idx="1063">
                        <c:v>1921617.0242987256</c:v>
                      </c:pt>
                      <c:pt idx="1064">
                        <c:v>1924694.7747171619</c:v>
                      </c:pt>
                      <c:pt idx="1065">
                        <c:v>1931496.3328968841</c:v>
                      </c:pt>
                      <c:pt idx="1066">
                        <c:v>1940948.1578941494</c:v>
                      </c:pt>
                      <c:pt idx="1067">
                        <c:v>1948157.555775712</c:v>
                      </c:pt>
                      <c:pt idx="1068">
                        <c:v>1951882.1823413717</c:v>
                      </c:pt>
                      <c:pt idx="1069">
                        <c:v>1955702.8431188716</c:v>
                      </c:pt>
                      <c:pt idx="1070">
                        <c:v>1962290.7067210937</c:v>
                      </c:pt>
                      <c:pt idx="1071">
                        <c:v>1972311.7636810937</c:v>
                      </c:pt>
                      <c:pt idx="1072">
                        <c:v>1985311.2762055034</c:v>
                      </c:pt>
                      <c:pt idx="1073">
                        <c:v>2002093.1904408883</c:v>
                      </c:pt>
                      <c:pt idx="1074">
                        <c:v>2024166.7222042219</c:v>
                      </c:pt>
                      <c:pt idx="1075">
                        <c:v>2050609.437137011</c:v>
                      </c:pt>
                      <c:pt idx="1076">
                        <c:v>2077386.9683194992</c:v>
                      </c:pt>
                      <c:pt idx="1077">
                        <c:v>2101579.8391943807</c:v>
                      </c:pt>
                      <c:pt idx="1078">
                        <c:v>2122729.4921646584</c:v>
                      </c:pt>
                      <c:pt idx="1079">
                        <c:v>2142381.3116798783</c:v>
                      </c:pt>
                      <c:pt idx="1080">
                        <c:v>2159270.5342823784</c:v>
                      </c:pt>
                      <c:pt idx="1081">
                        <c:v>2170178.3075329792</c:v>
                      </c:pt>
                      <c:pt idx="1082">
                        <c:v>2174693.8436564165</c:v>
                      </c:pt>
                      <c:pt idx="1083">
                        <c:v>2172375.678509952</c:v>
                      </c:pt>
                      <c:pt idx="1084">
                        <c:v>2166405.3609124562</c:v>
                      </c:pt>
                      <c:pt idx="1085">
                        <c:v>2163404.171326892</c:v>
                      </c:pt>
                      <c:pt idx="1086">
                        <c:v>2165483.7431446477</c:v>
                      </c:pt>
                      <c:pt idx="1087">
                        <c:v>2170102.6482957369</c:v>
                      </c:pt>
                      <c:pt idx="1088">
                        <c:v>2175052.1395023111</c:v>
                      </c:pt>
                      <c:pt idx="1089">
                        <c:v>2179696.3243720331</c:v>
                      </c:pt>
                      <c:pt idx="1090">
                        <c:v>2184022.0092417551</c:v>
                      </c:pt>
                      <c:pt idx="1091">
                        <c:v>2189303.1941114776</c:v>
                      </c:pt>
                      <c:pt idx="1092">
                        <c:v>2197826.981030154</c:v>
                      </c:pt>
                      <c:pt idx="1093">
                        <c:v>2210776.4113005069</c:v>
                      </c:pt>
                      <c:pt idx="1094">
                        <c:v>2225156.0826175702</c:v>
                      </c:pt>
                      <c:pt idx="1095">
                        <c:v>2236837.8687410075</c:v>
                      </c:pt>
                      <c:pt idx="1096">
                        <c:v>2244892.9320059265</c:v>
                      </c:pt>
                      <c:pt idx="1097">
                        <c:v>2249177.1501974501</c:v>
                      </c:pt>
                      <c:pt idx="1098">
                        <c:v>2248596.83057039</c:v>
                      </c:pt>
                      <c:pt idx="1099">
                        <c:v>2242563.3244590303</c:v>
                      </c:pt>
                      <c:pt idx="1100">
                        <c:v>2235968.35531571</c:v>
                      </c:pt>
                      <c:pt idx="1101">
                        <c:v>2234244.3831642629</c:v>
                      </c:pt>
                      <c:pt idx="1102">
                        <c:v>2238205.4388619582</c:v>
                      </c:pt>
                      <c:pt idx="1103">
                        <c:v>2248264.1237316807</c:v>
                      </c:pt>
                      <c:pt idx="1104">
                        <c:v>2264174.8418478831</c:v>
                      </c:pt>
                      <c:pt idx="1105">
                        <c:v>2281425.9607365234</c:v>
                      </c:pt>
                      <c:pt idx="1106">
                        <c:v>2294017.178928047</c:v>
                      </c:pt>
                      <c:pt idx="1107">
                        <c:v>2300821.497415395</c:v>
                      </c:pt>
                      <c:pt idx="1108">
                        <c:v>2302377.0452459608</c:v>
                      </c:pt>
                      <c:pt idx="1109">
                        <c:v>2299045.0589522342</c:v>
                      </c:pt>
                      <c:pt idx="1110">
                        <c:v>2296047.1720129852</c:v>
                      </c:pt>
                      <c:pt idx="1111">
                        <c:v>2298350.3946154853</c:v>
                      </c:pt>
                      <c:pt idx="1112">
                        <c:v>2307635.4311791658</c:v>
                      </c:pt>
                      <c:pt idx="1113">
                        <c:v>2326003.0377630997</c:v>
                      </c:pt>
                      <c:pt idx="1114">
                        <c:v>2350270.193533062</c:v>
                      </c:pt>
                      <c:pt idx="1115">
                        <c:v>2370921.0841433499</c:v>
                      </c:pt>
                      <c:pt idx="1116">
                        <c:v>2383067.1495346474</c:v>
                      </c:pt>
                      <c:pt idx="1117">
                        <c:v>2388490.0160543984</c:v>
                      </c:pt>
                      <c:pt idx="1118">
                        <c:v>2388224.5801895936</c:v>
                      </c:pt>
                      <c:pt idx="1119">
                        <c:v>2384935.3527305354</c:v>
                      </c:pt>
                      <c:pt idx="1120">
                        <c:v>2383441.2639376405</c:v>
                      </c:pt>
                      <c:pt idx="1121">
                        <c:v>2384430.3816085882</c:v>
                      </c:pt>
                      <c:pt idx="1122">
                        <c:v>2385026.2902839398</c:v>
                      </c:pt>
                      <c:pt idx="1123">
                        <c:v>2381349.7085401029</c:v>
                      </c:pt>
                      <c:pt idx="1124">
                        <c:v>2370485.573916317</c:v>
                      </c:pt>
                      <c:pt idx="1125">
                        <c:v>2350825.6047729966</c:v>
                      </c:pt>
                      <c:pt idx="1126">
                        <c:v>2325177.8711876841</c:v>
                      </c:pt>
                      <c:pt idx="1127">
                        <c:v>2299581.7879864168</c:v>
                      </c:pt>
                      <c:pt idx="1128">
                        <c:v>2277003.6832140195</c:v>
                      </c:pt>
                      <c:pt idx="1129">
                        <c:v>2259893.7922407701</c:v>
                      </c:pt>
                      <c:pt idx="1130">
                        <c:v>2247903.2124852133</c:v>
                      </c:pt>
                      <c:pt idx="1131">
                        <c:v>2238379.6567207486</c:v>
                      </c:pt>
                      <c:pt idx="1132">
                        <c:v>2229874.9527590601</c:v>
                      </c:pt>
                      <c:pt idx="1133">
                        <c:v>2221530.0010770219</c:v>
                      </c:pt>
                      <c:pt idx="1134">
                        <c:v>2213787.8025788032</c:v>
                      </c:pt>
                      <c:pt idx="1135">
                        <c:v>2207762.4338269038</c:v>
                      </c:pt>
                      <c:pt idx="1136">
                        <c:v>2204364.9904129365</c:v>
                      </c:pt>
                      <c:pt idx="1137">
                        <c:v>2203451.8456977964</c:v>
                      </c:pt>
                      <c:pt idx="1138">
                        <c:v>2203947.091192381</c:v>
                      </c:pt>
                      <c:pt idx="1139">
                        <c:v>2204988.3135562525</c:v>
                      </c:pt>
                      <c:pt idx="1140">
                        <c:v>2206368.5855077789</c:v>
                      </c:pt>
                      <c:pt idx="1141">
                        <c:v>2208615.589185901</c:v>
                      </c:pt>
                      <c:pt idx="1142">
                        <c:v>2213015.0055090594</c:v>
                      </c:pt>
                      <c:pt idx="1143">
                        <c:v>2220323.9587754081</c:v>
                      </c:pt>
                      <c:pt idx="1144">
                        <c:v>2227980.9159951345</c:v>
                      </c:pt>
                      <c:pt idx="1145">
                        <c:v>2232334.4463143833</c:v>
                      </c:pt>
                      <c:pt idx="1146">
                        <c:v>2231389.3764846711</c:v>
                      </c:pt>
                      <c:pt idx="1147">
                        <c:v>2223500.1015476692</c:v>
                      </c:pt>
                      <c:pt idx="1148">
                        <c:v>2216013.5784045788</c:v>
                      </c:pt>
                      <c:pt idx="1149">
                        <c:v>2212681.5580633637</c:v>
                      </c:pt>
                      <c:pt idx="1150">
                        <c:v>2212120.3081855858</c:v>
                      </c:pt>
                      <c:pt idx="1151">
                        <c:v>2212729.0583078079</c:v>
                      </c:pt>
                      <c:pt idx="1152">
                        <c:v>2214572.80843003</c:v>
                      </c:pt>
                      <c:pt idx="1153">
                        <c:v>2220402.4917176021</c:v>
                      </c:pt>
                      <c:pt idx="1154">
                        <c:v>2232788.6714216867</c:v>
                      </c:pt>
                      <c:pt idx="1155">
                        <c:v>2249101.4673525896</c:v>
                      </c:pt>
                      <c:pt idx="1156">
                        <c:v>2264809.263390901</c:v>
                      </c:pt>
                      <c:pt idx="1157">
                        <c:v>2282135.5025287238</c:v>
                      </c:pt>
                      <c:pt idx="1158">
                        <c:v>2304283.6361728455</c:v>
                      </c:pt>
                      <c:pt idx="1159">
                        <c:v>2332159.5389038166</c:v>
                      </c:pt>
                      <c:pt idx="1160">
                        <c:v>2362944.5696867029</c:v>
                      </c:pt>
                      <c:pt idx="1161">
                        <c:v>2392629.746930107</c:v>
                      </c:pt>
                      <c:pt idx="1162">
                        <c:v>2420942.8325508004</c:v>
                      </c:pt>
                      <c:pt idx="1163">
                        <c:v>2449589.8231267338</c:v>
                      </c:pt>
                      <c:pt idx="1164">
                        <c:v>2479009.2291506212</c:v>
                      </c:pt>
                      <c:pt idx="1165">
                        <c:v>2509069.8166181212</c:v>
                      </c:pt>
                      <c:pt idx="1166">
                        <c:v>2533001.1604247983</c:v>
                      </c:pt>
                      <c:pt idx="1167">
                        <c:v>2549989.3726322763</c:v>
                      </c:pt>
                      <c:pt idx="1168">
                        <c:v>2569390.4665201642</c:v>
                      </c:pt>
                      <c:pt idx="1169">
                        <c:v>2591088.8621270047</c:v>
                      </c:pt>
                      <c:pt idx="1170">
                        <c:v>2612146.1199990418</c:v>
                      </c:pt>
                      <c:pt idx="1171">
                        <c:v>2632912.6167804436</c:v>
                      </c:pt>
                      <c:pt idx="1172">
                        <c:v>2652889.0873320061</c:v>
                      </c:pt>
                      <c:pt idx="1173">
                        <c:v>2671969.2097559152</c:v>
                      </c:pt>
                      <c:pt idx="1174">
                        <c:v>2690537.4535599574</c:v>
                      </c:pt>
                      <c:pt idx="1175">
                        <c:v>2708083.3763096449</c:v>
                      </c:pt>
                      <c:pt idx="1176">
                        <c:v>2724516.796166481</c:v>
                      </c:pt>
                      <c:pt idx="1177">
                        <c:v>2740718.2695675055</c:v>
                      </c:pt>
                      <c:pt idx="1178">
                        <c:v>2758096.7888661134</c:v>
                      </c:pt>
                      <c:pt idx="1179">
                        <c:v>2776735.6305287438</c:v>
                      </c:pt>
                      <c:pt idx="1180">
                        <c:v>2795694.8544391734</c:v>
                      </c:pt>
                      <c:pt idx="1181">
                        <c:v>2814490.1035010484</c:v>
                      </c:pt>
                      <c:pt idx="1182">
                        <c:v>2832096.5721852626</c:v>
                      </c:pt>
                      <c:pt idx="1183">
                        <c:v>2848429.1786132921</c:v>
                      </c:pt>
                      <c:pt idx="1184">
                        <c:v>2863938.9648177596</c:v>
                      </c:pt>
                      <c:pt idx="1185">
                        <c:v>2878083.9639933975</c:v>
                      </c:pt>
                      <c:pt idx="1186">
                        <c:v>2889789.0177968377</c:v>
                      </c:pt>
                      <c:pt idx="1187">
                        <c:v>2899981.1966002779</c:v>
                      </c:pt>
                      <c:pt idx="1188">
                        <c:v>2910173.3754037181</c:v>
                      </c:pt>
                      <c:pt idx="1189">
                        <c:v>2920365.5542071583</c:v>
                      </c:pt>
                      <c:pt idx="1190">
                        <c:v>2930557.7330105985</c:v>
                      </c:pt>
                      <c:pt idx="1191">
                        <c:v>2940749.9118140386</c:v>
                      </c:pt>
                      <c:pt idx="1192">
                        <c:v>2950942.0906174788</c:v>
                      </c:pt>
                      <c:pt idx="1193">
                        <c:v>2961134.269420919</c:v>
                      </c:pt>
                      <c:pt idx="1194">
                        <c:v>2971326.4482243592</c:v>
                      </c:pt>
                      <c:pt idx="1195">
                        <c:v>2982022.9186944664</c:v>
                      </c:pt>
                      <c:pt idx="1196">
                        <c:v>2992742.8454294768</c:v>
                      </c:pt>
                      <c:pt idx="1197">
                        <c:v>3003462.7721644873</c:v>
                      </c:pt>
                      <c:pt idx="1198">
                        <c:v>3016227.6937055853</c:v>
                      </c:pt>
                      <c:pt idx="1199">
                        <c:v>3031125.814043276</c:v>
                      </c:pt>
                      <c:pt idx="1200">
                        <c:v>3048205.4300157414</c:v>
                      </c:pt>
                      <c:pt idx="1201">
                        <c:v>3067072.9501328003</c:v>
                      </c:pt>
                      <c:pt idx="1202">
                        <c:v>3085162.3053358109</c:v>
                      </c:pt>
                      <c:pt idx="1203">
                        <c:v>3101352.907916171</c:v>
                      </c:pt>
                      <c:pt idx="1204">
                        <c:v>3115564.9165975703</c:v>
                      </c:pt>
                      <c:pt idx="1205">
                        <c:v>3128255.9516768078</c:v>
                      </c:pt>
                      <c:pt idx="1206">
                        <c:v>3140447.1017698636</c:v>
                      </c:pt>
                      <c:pt idx="1207">
                        <c:v>3152663.8236973635</c:v>
                      </c:pt>
                      <c:pt idx="1208">
                        <c:v>3164906.1576546202</c:v>
                      </c:pt>
                      <c:pt idx="1209">
                        <c:v>3176646.5605449663</c:v>
                      </c:pt>
                      <c:pt idx="1210">
                        <c:v>3187859.3801019788</c:v>
                      </c:pt>
                      <c:pt idx="1211">
                        <c:v>3199072.1996589913</c:v>
                      </c:pt>
                      <c:pt idx="1212">
                        <c:v>3209757.4358826703</c:v>
                      </c:pt>
                      <c:pt idx="1213">
                        <c:v>3220418.6448399271</c:v>
                      </c:pt>
                      <c:pt idx="1214">
                        <c:v>3231606.8954638503</c:v>
                      </c:pt>
                      <c:pt idx="1215">
                        <c:v>3242795.1460877736</c:v>
                      </c:pt>
                      <c:pt idx="1216">
                        <c:v>3253456.3550450304</c:v>
                      </c:pt>
                      <c:pt idx="1217">
                        <c:v>3263567.0769725302</c:v>
                      </c:pt>
                      <c:pt idx="1218">
                        <c:v>3273654.3937322525</c:v>
                      </c:pt>
                      <c:pt idx="1219">
                        <c:v>3283718.3454781566</c:v>
                      </c:pt>
                      <c:pt idx="1220">
                        <c:v>3293234.0973228486</c:v>
                      </c:pt>
                      <c:pt idx="1221">
                        <c:v>3301656.8195375213</c:v>
                      </c:pt>
                      <c:pt idx="1222">
                        <c:v>3309492.7554512145</c:v>
                      </c:pt>
                      <c:pt idx="1223">
                        <c:v>3316745.5138443103</c:v>
                      </c:pt>
                      <c:pt idx="1224">
                        <c:v>3324435.8556051655</c:v>
                      </c:pt>
                      <c:pt idx="1225">
                        <c:v>3333119.5391653995</c:v>
                      </c:pt>
                      <c:pt idx="1226">
                        <c:v>3342276.1808275785</c:v>
                      </c:pt>
                      <c:pt idx="1227">
                        <c:v>3351410.7148424755</c:v>
                      </c:pt>
                      <c:pt idx="1228">
                        <c:v>3360501.1516262009</c:v>
                      </c:pt>
                      <c:pt idx="1229">
                        <c:v>3369569.5987433302</c:v>
                      </c:pt>
                      <c:pt idx="1230">
                        <c:v>3378081.2258851477</c:v>
                      </c:pt>
                      <c:pt idx="1231">
                        <c:v>3387062.1063642493</c:v>
                      </c:pt>
                      <c:pt idx="1232">
                        <c:v>3397043.8596508335</c:v>
                      </c:pt>
                      <c:pt idx="1233">
                        <c:v>3407025.6129374178</c:v>
                      </c:pt>
                      <c:pt idx="1234">
                        <c:v>3416984.5280689076</c:v>
                      </c:pt>
                      <c:pt idx="1235">
                        <c:v>3426432.6515337308</c:v>
                      </c:pt>
                      <c:pt idx="1236">
                        <c:v>3434816.882301888</c:v>
                      </c:pt>
                      <c:pt idx="1237">
                        <c:v>3441633.0843601651</c:v>
                      </c:pt>
                      <c:pt idx="1238">
                        <c:v>3446329.0392898885</c:v>
                      </c:pt>
                      <c:pt idx="1239">
                        <c:v>3449415.3717988594</c:v>
                      </c:pt>
                      <c:pt idx="1240">
                        <c:v>3451883.0219128514</c:v>
                      </c:pt>
                      <c:pt idx="1241">
                        <c:v>3454745.6980145816</c:v>
                      </c:pt>
                      <c:pt idx="1242">
                        <c:v>3457997.6667889217</c:v>
                      </c:pt>
                      <c:pt idx="1243">
                        <c:v>3461160.8838514215</c:v>
                      </c:pt>
                      <c:pt idx="1244">
                        <c:v>3464222.250036546</c:v>
                      </c:pt>
                      <c:pt idx="1245">
                        <c:v>3467678.214548531</c:v>
                      </c:pt>
                      <c:pt idx="1246">
                        <c:v>3470569.1812111614</c:v>
                      </c:pt>
                      <c:pt idx="1247">
                        <c:v>3472889.7588083618</c:v>
                      </c:pt>
                      <c:pt idx="1248">
                        <c:v>3475118.9266657014</c:v>
                      </c:pt>
                      <c:pt idx="1249">
                        <c:v>3477258.4415912675</c:v>
                      </c:pt>
                      <c:pt idx="1250">
                        <c:v>3479772.0878756656</c:v>
                      </c:pt>
                      <c:pt idx="1251">
                        <c:v>3482667.3003688687</c:v>
                      </c:pt>
                      <c:pt idx="1252">
                        <c:v>3485483.2983460501</c:v>
                      </c:pt>
                      <c:pt idx="1253">
                        <c:v>3488221.3338167588</c:v>
                      </c:pt>
                      <c:pt idx="1254">
                        <c:v>3490882.6498582517</c:v>
                      </c:pt>
                      <c:pt idx="1255">
                        <c:v>3493468.4806154938</c:v>
                      </c:pt>
                      <c:pt idx="1256">
                        <c:v>3495980.051301159</c:v>
                      </c:pt>
                      <c:pt idx="1257">
                        <c:v>3498418.5781956292</c:v>
                      </c:pt>
                      <c:pt idx="1258">
                        <c:v>3500785.2686469946</c:v>
                      </c:pt>
                      <c:pt idx="1259">
                        <c:v>3503514.1127377208</c:v>
                      </c:pt>
                      <c:pt idx="1260">
                        <c:v>3507042.4591513304</c:v>
                      </c:pt>
                      <c:pt idx="1261">
                        <c:v>3511374.3653579983</c:v>
                      </c:pt>
                      <c:pt idx="1262">
                        <c:v>3517369.3262456749</c:v>
                      </c:pt>
                      <c:pt idx="1263">
                        <c:v>3525069.4538000179</c:v>
                      </c:pt>
                      <c:pt idx="1264">
                        <c:v>3534068.4194161394</c:v>
                      </c:pt>
                      <c:pt idx="1265">
                        <c:v>3543984.3865676154</c:v>
                      </c:pt>
                      <c:pt idx="1266">
                        <c:v>3553533.899647892</c:v>
                      </c:pt>
                      <c:pt idx="1267">
                        <c:v>3562693.7463395484</c:v>
                      </c:pt>
                      <c:pt idx="1268">
                        <c:v>3571029.6416445137</c:v>
                      </c:pt>
                      <c:pt idx="1269">
                        <c:v>3577636.536949479</c:v>
                      </c:pt>
                      <c:pt idx="1270">
                        <c:v>3582915.8836411354</c:v>
                      </c:pt>
                      <c:pt idx="1271">
                        <c:v>3587290.195854729</c:v>
                      </c:pt>
                      <c:pt idx="1272">
                        <c:v>3591180.6571189524</c:v>
                      </c:pt>
                      <c:pt idx="1273">
                        <c:v>3595442.5394766289</c:v>
                      </c:pt>
                      <c:pt idx="1274">
                        <c:v>3600086.3807362341</c:v>
                      </c:pt>
                      <c:pt idx="1275">
                        <c:v>3605109.2219416047</c:v>
                      </c:pt>
                      <c:pt idx="1276">
                        <c:v>3611365.1270282408</c:v>
                      </c:pt>
                      <c:pt idx="1277">
                        <c:v>3618883.6571148769</c:v>
                      </c:pt>
                      <c:pt idx="1278">
                        <c:v>3626841.6183411512</c:v>
                      </c:pt>
                      <c:pt idx="1279">
                        <c:v>3635240.1262131883</c:v>
                      </c:pt>
                      <c:pt idx="1280">
                        <c:v>3644100.0323938709</c:v>
                      </c:pt>
                      <c:pt idx="1281">
                        <c:v>3652151.2577372692</c:v>
                      </c:pt>
                      <c:pt idx="1282">
                        <c:v>3659778.3580806674</c:v>
                      </c:pt>
                      <c:pt idx="1283">
                        <c:v>3667423.6665540831</c:v>
                      </c:pt>
                      <c:pt idx="1284">
                        <c:v>3674644.3083608323</c:v>
                      </c:pt>
                      <c:pt idx="1285">
                        <c:v>3681015.616834248</c:v>
                      </c:pt>
                      <c:pt idx="1286">
                        <c:v>3686506.6247605197</c:v>
                      </c:pt>
                      <c:pt idx="1287">
                        <c:v>3691544.2948257974</c:v>
                      </c:pt>
                      <c:pt idx="1288">
                        <c:v>3695695.8249124335</c:v>
                      </c:pt>
                      <c:pt idx="1289">
                        <c:v>3699374.2430080324</c:v>
                      </c:pt>
                      <c:pt idx="1290">
                        <c:v>3703417.4772356655</c:v>
                      </c:pt>
                      <c:pt idx="1291">
                        <c:v>3707420.6263634907</c:v>
                      </c:pt>
                      <c:pt idx="1292">
                        <c:v>3710545.2719703312</c:v>
                      </c:pt>
                      <c:pt idx="1293">
                        <c:v>3713199.7468664423</c:v>
                      </c:pt>
                      <c:pt idx="1294">
                        <c:v>3715797.5836611749</c:v>
                      </c:pt>
                      <c:pt idx="1295">
                        <c:v>3719148.8097947296</c:v>
                      </c:pt>
                      <c:pt idx="1296">
                        <c:v>3724075.6405525072</c:v>
                      </c:pt>
                      <c:pt idx="1297">
                        <c:v>3730598.0677737286</c:v>
                      </c:pt>
                      <c:pt idx="1298">
                        <c:v>3738345.8985315063</c:v>
                      </c:pt>
                      <c:pt idx="1299">
                        <c:v>3746938.0453707641</c:v>
                      </c:pt>
                      <c:pt idx="1300">
                        <c:v>3755587.8978067916</c:v>
                      </c:pt>
                      <c:pt idx="1301">
                        <c:v>3763869.5837728186</c:v>
                      </c:pt>
                      <c:pt idx="1302">
                        <c:v>3772188.935827198</c:v>
                      </c:pt>
                      <c:pt idx="1303">
                        <c:v>3780955.0368591077</c:v>
                      </c:pt>
                      <c:pt idx="1304">
                        <c:v>3789369.0997898704</c:v>
                      </c:pt>
                      <c:pt idx="1305">
                        <c:v>3796979.9487676788</c:v>
                      </c:pt>
                      <c:pt idx="1306">
                        <c:v>3804197.1151796128</c:v>
                      </c:pt>
                      <c:pt idx="1307">
                        <c:v>3811002.6149248802</c:v>
                      </c:pt>
                      <c:pt idx="1308">
                        <c:v>3817396.4480034811</c:v>
                      </c:pt>
                      <c:pt idx="1309">
                        <c:v>3823773.9219812895</c:v>
                      </c:pt>
                      <c:pt idx="1310">
                        <c:v>3830151.3959590974</c:v>
                      </c:pt>
                      <c:pt idx="1311">
                        <c:v>3836101.9588898602</c:v>
                      </c:pt>
                      <c:pt idx="1312">
                        <c:v>3841626.7254526378</c:v>
                      </c:pt>
                      <c:pt idx="1313">
                        <c:v>3846303.2431512144</c:v>
                      </c:pt>
                      <c:pt idx="1314">
                        <c:v>3850937.7466126136</c:v>
                      </c:pt>
                      <c:pt idx="1315">
                        <c:v>3855544.3961395235</c:v>
                      </c:pt>
                      <c:pt idx="1316">
                        <c:v>3858490.9972730782</c:v>
                      </c:pt>
                      <c:pt idx="1317">
                        <c:v>3860966.9595561209</c:v>
                      </c:pt>
                      <c:pt idx="1318">
                        <c:v>3864197.9426779873</c:v>
                      </c:pt>
                      <c:pt idx="1319">
                        <c:v>3869763.9342756374</c:v>
                      </c:pt>
                      <c:pt idx="1320">
                        <c:v>3878943.1108461884</c:v>
                      </c:pt>
                      <c:pt idx="1321">
                        <c:v>3891028.1783115692</c:v>
                      </c:pt>
                      <c:pt idx="1322">
                        <c:v>3906169.3640809297</c:v>
                      </c:pt>
                      <c:pt idx="1323">
                        <c:v>3924533.6293554236</c:v>
                      </c:pt>
                      <c:pt idx="1324">
                        <c:v>3944678.4094420602</c:v>
                      </c:pt>
                      <c:pt idx="1325">
                        <c:v>3963195.5535820602</c:v>
                      </c:pt>
                      <c:pt idx="1326">
                        <c:v>3977717.3986414471</c:v>
                      </c:pt>
                      <c:pt idx="1327">
                        <c:v>3988435.5236207885</c:v>
                      </c:pt>
                      <c:pt idx="1328">
                        <c:v>3997004.494172351</c:v>
                      </c:pt>
                      <c:pt idx="1329">
                        <c:v>4004695.9647239135</c:v>
                      </c:pt>
                      <c:pt idx="1330">
                        <c:v>4012387.435275476</c:v>
                      </c:pt>
                      <c:pt idx="1331">
                        <c:v>4020078.9058270385</c:v>
                      </c:pt>
                      <c:pt idx="1332">
                        <c:v>4027331.626378601</c:v>
                      </c:pt>
                      <c:pt idx="1333">
                        <c:v>4033251.7407500162</c:v>
                      </c:pt>
                      <c:pt idx="1334">
                        <c:v>4038249.8204773529</c:v>
                      </c:pt>
                      <c:pt idx="1335">
                        <c:v>4043202.5822034064</c:v>
                      </c:pt>
                      <c:pt idx="1336">
                        <c:v>4048976.991454435</c:v>
                      </c:pt>
                      <c:pt idx="1337">
                        <c:v>4055600.9605451613</c:v>
                      </c:pt>
                      <c:pt idx="1338">
                        <c:v>4062640.1058501266</c:v>
                      </c:pt>
                      <c:pt idx="1339">
                        <c:v>4070111.5011550919</c:v>
                      </c:pt>
                      <c:pt idx="1340">
                        <c:v>4078015.1464600572</c:v>
                      </c:pt>
                      <c:pt idx="1341">
                        <c:v>4086370.28221745</c:v>
                      </c:pt>
                      <c:pt idx="1342">
                        <c:v>4096044.6914684786</c:v>
                      </c:pt>
                      <c:pt idx="1343">
                        <c:v>4107109.525933201</c:v>
                      </c:pt>
                      <c:pt idx="1344">
                        <c:v>4118265.3175792093</c:v>
                      </c:pt>
                      <c:pt idx="1345">
                        <c:v>4129072.7676873677</c:v>
                      </c:pt>
                      <c:pt idx="1346">
                        <c:v>4138623.1890748041</c:v>
                      </c:pt>
                      <c:pt idx="1347">
                        <c:v>4146868.5015725819</c:v>
                      </c:pt>
                      <c:pt idx="1348">
                        <c:v>4153787.8140703598</c:v>
                      </c:pt>
                      <c:pt idx="1349">
                        <c:v>4157585.4613836482</c:v>
                      </c:pt>
                      <c:pt idx="1350">
                        <c:v>4157353.2137176367</c:v>
                      </c:pt>
                      <c:pt idx="1351">
                        <c:v>4154009.2270759596</c:v>
                      </c:pt>
                      <c:pt idx="1352">
                        <c:v>4149334.2350022313</c:v>
                      </c:pt>
                      <c:pt idx="1353">
                        <c:v>4144212.0757844537</c:v>
                      </c:pt>
                      <c:pt idx="1354">
                        <c:v>4138663.6778388331</c:v>
                      </c:pt>
                      <c:pt idx="1355">
                        <c:v>4132312.5474316454</c:v>
                      </c:pt>
                      <c:pt idx="1356">
                        <c:v>4124422.2971456903</c:v>
                      </c:pt>
                      <c:pt idx="1357">
                        <c:v>4115468.4092278779</c:v>
                      </c:pt>
                      <c:pt idx="1358">
                        <c:v>4105900.6751943375</c:v>
                      </c:pt>
                      <c:pt idx="1359">
                        <c:v>4095424.9381466056</c:v>
                      </c:pt>
                      <c:pt idx="1360">
                        <c:v>4084836.7531831553</c:v>
                      </c:pt>
                      <c:pt idx="1361">
                        <c:v>4077499.5505595338</c:v>
                      </c:pt>
                      <c:pt idx="1362">
                        <c:v>4076127.8520090696</c:v>
                      </c:pt>
                      <c:pt idx="1363">
                        <c:v>4081223.817696108</c:v>
                      </c:pt>
                      <c:pt idx="1364">
                        <c:v>4092289.9362292457</c:v>
                      </c:pt>
                      <c:pt idx="1365">
                        <c:v>4104354.9236685862</c:v>
                      </c:pt>
                      <c:pt idx="1366">
                        <c:v>4112210.946919187</c:v>
                      </c:pt>
                      <c:pt idx="1367">
                        <c:v>4114650.9344539568</c:v>
                      </c:pt>
                      <c:pt idx="1368">
                        <c:v>4110311.4302385198</c:v>
                      </c:pt>
                      <c:pt idx="1369">
                        <c:v>4103409.3475162974</c:v>
                      </c:pt>
                      <c:pt idx="1370">
                        <c:v>4100727.4032139927</c:v>
                      </c:pt>
                      <c:pt idx="1371">
                        <c:v>4103054.5721680191</c:v>
                      </c:pt>
                      <c:pt idx="1372">
                        <c:v>4107260.2411220456</c:v>
                      </c:pt>
                      <c:pt idx="1373">
                        <c:v>4109900.4934094055</c:v>
                      </c:pt>
                      <c:pt idx="1374">
                        <c:v>4109081.0533208163</c:v>
                      </c:pt>
                      <c:pt idx="1375">
                        <c:v>4103967.1512541738</c:v>
                      </c:pt>
                      <c:pt idx="1376">
                        <c:v>4091888.5660666693</c:v>
                      </c:pt>
                      <c:pt idx="1377">
                        <c:v>4071104.0671872147</c:v>
                      </c:pt>
                      <c:pt idx="1378">
                        <c:v>4047891.7239935747</c:v>
                      </c:pt>
                      <c:pt idx="1379">
                        <c:v>4027257.389806665</c:v>
                      </c:pt>
                      <c:pt idx="1380">
                        <c:v>4009247.7614067229</c:v>
                      </c:pt>
                      <c:pt idx="1381">
                        <c:v>3998713.3790333071</c:v>
                      </c:pt>
                      <c:pt idx="1382">
                        <c:v>3999767.7975258809</c:v>
                      </c:pt>
                      <c:pt idx="1383">
                        <c:v>4010286.1142356005</c:v>
                      </c:pt>
                      <c:pt idx="1384">
                        <c:v>4023395.0168044693</c:v>
                      </c:pt>
                      <c:pt idx="1385">
                        <c:v>4032804.2723972574</c:v>
                      </c:pt>
                      <c:pt idx="1386">
                        <c:v>4038946.1300323587</c:v>
                      </c:pt>
                      <c:pt idx="1387">
                        <c:v>4046681.6012383667</c:v>
                      </c:pt>
                      <c:pt idx="1388">
                        <c:v>4059520.1914253817</c:v>
                      </c:pt>
                      <c:pt idx="1389">
                        <c:v>4078507.8769103154</c:v>
                      </c:pt>
                      <c:pt idx="1390">
                        <c:v>4100907.9821609445</c:v>
                      </c:pt>
                      <c:pt idx="1391">
                        <c:v>4121407.4192548348</c:v>
                      </c:pt>
                      <c:pt idx="1392">
                        <c:v>4136774.0347926123</c:v>
                      </c:pt>
                      <c:pt idx="1393">
                        <c:v>4146754.8246051078</c:v>
                      </c:pt>
                      <c:pt idx="1394">
                        <c:v>4152410.065963428</c:v>
                      </c:pt>
                      <c:pt idx="1395">
                        <c:v>4155686.3073217482</c:v>
                      </c:pt>
                      <c:pt idx="1396">
                        <c:v>4157164.5994609292</c:v>
                      </c:pt>
                      <c:pt idx="1397">
                        <c:v>4156551.0438375608</c:v>
                      </c:pt>
                      <c:pt idx="1398">
                        <c:v>4154471.4530612542</c:v>
                      </c:pt>
                      <c:pt idx="1399">
                        <c:v>4150982.2270178082</c:v>
                      </c:pt>
                      <c:pt idx="1400">
                        <c:v>4146163.3457454601</c:v>
                      </c:pt>
                      <c:pt idx="1401">
                        <c:v>4140644.6277859695</c:v>
                      </c:pt>
                      <c:pt idx="1402">
                        <c:v>4133722.89205781</c:v>
                      </c:pt>
                      <c:pt idx="1403">
                        <c:v>4122896.7872854127</c:v>
                      </c:pt>
                      <c:pt idx="1404">
                        <c:v>4105780.9006623817</c:v>
                      </c:pt>
                      <c:pt idx="1405">
                        <c:v>4086974.3547674832</c:v>
                      </c:pt>
                      <c:pt idx="1406">
                        <c:v>4073694.465085261</c:v>
                      </c:pt>
                      <c:pt idx="1407">
                        <c:v>4068783.603595539</c:v>
                      </c:pt>
                      <c:pt idx="1408">
                        <c:v>4069818.5532567976</c:v>
                      </c:pt>
                      <c:pt idx="1409">
                        <c:v>4072203.8467493714</c:v>
                      </c:pt>
                      <c:pt idx="1410">
                        <c:v>4073863.9005620684</c:v>
                      </c:pt>
                      <c:pt idx="1411">
                        <c:v>4074774.797715982</c:v>
                      </c:pt>
                      <c:pt idx="1412">
                        <c:v>4075232.292712796</c:v>
                      </c:pt>
                      <c:pt idx="1413">
                        <c:v>4076257.5748678786</c:v>
                      </c:pt>
                      <c:pt idx="1414">
                        <c:v>4079900.6852347204</c:v>
                      </c:pt>
                      <c:pt idx="1415">
                        <c:v>4088026.0730610052</c:v>
                      </c:pt>
                      <c:pt idx="1416">
                        <c:v>4100898.4534099349</c:v>
                      </c:pt>
                      <c:pt idx="1417">
                        <c:v>4116680.2567852126</c:v>
                      </c:pt>
                      <c:pt idx="1418">
                        <c:v>4131668.4038429903</c:v>
                      </c:pt>
                      <c:pt idx="1419">
                        <c:v>4141485.05994788</c:v>
                      </c:pt>
                      <c:pt idx="1420">
                        <c:v>4144058.8455923288</c:v>
                      </c:pt>
                      <c:pt idx="1421">
                        <c:v>4139032.210030552</c:v>
                      </c:pt>
                      <c:pt idx="1422">
                        <c:v>4129706.6757956967</c:v>
                      </c:pt>
                      <c:pt idx="1423">
                        <c:v>4124117.2150310818</c:v>
                      </c:pt>
                      <c:pt idx="1424">
                        <c:v>4124800.7673191112</c:v>
                      </c:pt>
                      <c:pt idx="1425">
                        <c:v>4130555.4773762189</c:v>
                      </c:pt>
                      <c:pt idx="1426">
                        <c:v>4142325.2133269957</c:v>
                      </c:pt>
                      <c:pt idx="1427">
                        <c:v>4156482.2867569961</c:v>
                      </c:pt>
                      <c:pt idx="1428">
                        <c:v>4165857.1501339651</c:v>
                      </c:pt>
                      <c:pt idx="1429">
                        <c:v>4168730.2522855652</c:v>
                      </c:pt>
                      <c:pt idx="1430">
                        <c:v>4165874.2106806929</c:v>
                      </c:pt>
                      <c:pt idx="1431">
                        <c:v>4156801.028040777</c:v>
                      </c:pt>
                      <c:pt idx="1432">
                        <c:v>4141513.3013432422</c:v>
                      </c:pt>
                      <c:pt idx="1433">
                        <c:v>4125309.9878654005</c:v>
                      </c:pt>
                      <c:pt idx="1434">
                        <c:v>4111655.1127122627</c:v>
                      </c:pt>
                      <c:pt idx="1435">
                        <c:v>4105040.6890796456</c:v>
                      </c:pt>
                      <c:pt idx="1436">
                        <c:v>4105107.5590126608</c:v>
                      </c:pt>
                      <c:pt idx="1437">
                        <c:v>4108274.2321118708</c:v>
                      </c:pt>
                      <c:pt idx="1438">
                        <c:v>4112017.1296698251</c:v>
                      </c:pt>
                      <c:pt idx="1439">
                        <c:v>4114376.391885926</c:v>
                      </c:pt>
                      <c:pt idx="1440">
                        <c:v>4114831.7164085968</c:v>
                      </c:pt>
                      <c:pt idx="1441">
                        <c:v>4113065.7110563759</c:v>
                      </c:pt>
                      <c:pt idx="1442">
                        <c:v>4110801.2787804399</c:v>
                      </c:pt>
                      <c:pt idx="1443">
                        <c:v>4110167.6991507481</c:v>
                      </c:pt>
                      <c:pt idx="1444">
                        <c:v>4111103.1550632482</c:v>
                      </c:pt>
                      <c:pt idx="1445">
                        <c:v>4112551.2004335565</c:v>
                      </c:pt>
                      <c:pt idx="1446">
                        <c:v>4113114.1348783281</c:v>
                      </c:pt>
                      <c:pt idx="1447">
                        <c:v>4110650.4092471823</c:v>
                      </c:pt>
                      <c:pt idx="1448">
                        <c:v>4104919.7209233977</c:v>
                      </c:pt>
                      <c:pt idx="1449">
                        <c:v>4099841.8017485151</c:v>
                      </c:pt>
                      <c:pt idx="1450">
                        <c:v>4097903.5114277294</c:v>
                      </c:pt>
                      <c:pt idx="1451">
                        <c:v>4097664.2073774515</c:v>
                      </c:pt>
                      <c:pt idx="1452">
                        <c:v>4097664.2073774515</c:v>
                      </c:pt>
                      <c:pt idx="1453">
                        <c:v>4097664.2073774515</c:v>
                      </c:pt>
                      <c:pt idx="1454">
                        <c:v>4097664.2073774515</c:v>
                      </c:pt>
                      <c:pt idx="1455">
                        <c:v>4097664.2073774515</c:v>
                      </c:pt>
                      <c:pt idx="1456">
                        <c:v>4097664.2073774515</c:v>
                      </c:pt>
                      <c:pt idx="1457">
                        <c:v>4097664.2073774515</c:v>
                      </c:pt>
                      <c:pt idx="1458">
                        <c:v>4097664.2073774515</c:v>
                      </c:pt>
                      <c:pt idx="1459">
                        <c:v>4097664.2073774515</c:v>
                      </c:pt>
                      <c:pt idx="1460">
                        <c:v>4097664.2073774515</c:v>
                      </c:pt>
                      <c:pt idx="1461">
                        <c:v>4097664.2073774515</c:v>
                      </c:pt>
                      <c:pt idx="1462">
                        <c:v>4097664.2073774515</c:v>
                      </c:pt>
                      <c:pt idx="1463">
                        <c:v>4097664.2073774515</c:v>
                      </c:pt>
                      <c:pt idx="1464">
                        <c:v>4097664.2073774515</c:v>
                      </c:pt>
                      <c:pt idx="1465">
                        <c:v>4097664.2073774515</c:v>
                      </c:pt>
                      <c:pt idx="1466">
                        <c:v>4097664.2073774515</c:v>
                      </c:pt>
                      <c:pt idx="1467">
                        <c:v>4097664.2073774515</c:v>
                      </c:pt>
                      <c:pt idx="1468">
                        <c:v>4097664.2073774515</c:v>
                      </c:pt>
                      <c:pt idx="1469">
                        <c:v>4097664.2073774515</c:v>
                      </c:pt>
                      <c:pt idx="1470">
                        <c:v>4097664.2073774515</c:v>
                      </c:pt>
                      <c:pt idx="1471">
                        <c:v>4097664.2073774515</c:v>
                      </c:pt>
                      <c:pt idx="1472">
                        <c:v>4097664.2073774515</c:v>
                      </c:pt>
                      <c:pt idx="1473">
                        <c:v>4097664.2073774515</c:v>
                      </c:pt>
                      <c:pt idx="1474">
                        <c:v>4097664.2073774515</c:v>
                      </c:pt>
                      <c:pt idx="1475">
                        <c:v>4097664.2073774515</c:v>
                      </c:pt>
                      <c:pt idx="1476">
                        <c:v>4097664.2073774515</c:v>
                      </c:pt>
                      <c:pt idx="1477">
                        <c:v>4097664.2073774515</c:v>
                      </c:pt>
                      <c:pt idx="1478">
                        <c:v>4097664.2073774515</c:v>
                      </c:pt>
                      <c:pt idx="1479">
                        <c:v>4098298.0348389344</c:v>
                      </c:pt>
                      <c:pt idx="1480">
                        <c:v>4099494.6300907964</c:v>
                      </c:pt>
                      <c:pt idx="1481">
                        <c:v>4101004.0696748197</c:v>
                      </c:pt>
                      <c:pt idx="1482">
                        <c:v>4102641.3460617266</c:v>
                      </c:pt>
                      <c:pt idx="1483">
                        <c:v>4104350.123908774</c:v>
                      </c:pt>
                      <c:pt idx="1484">
                        <c:v>4106170.8050435064</c:v>
                      </c:pt>
                      <c:pt idx="1485">
                        <c:v>4108310.5509353955</c:v>
                      </c:pt>
                      <c:pt idx="1486">
                        <c:v>4111202.9497760944</c:v>
                      </c:pt>
                      <c:pt idx="1487">
                        <c:v>4115220.597499059</c:v>
                      </c:pt>
                      <c:pt idx="1488">
                        <c:v>4120796.2327794284</c:v>
                      </c:pt>
                      <c:pt idx="1489">
                        <c:v>4128376.7694003657</c:v>
                      </c:pt>
                      <c:pt idx="1490">
                        <c:v>4138244.2681268542</c:v>
                      </c:pt>
                      <c:pt idx="1491">
                        <c:v>4150405.6752819368</c:v>
                      </c:pt>
                      <c:pt idx="1492">
                        <c:v>4164343.6111148451</c:v>
                      </c:pt>
                      <c:pt idx="1493">
                        <c:v>4179242.5042131525</c:v>
                      </c:pt>
                      <c:pt idx="1494">
                        <c:v>4194674.2113415161</c:v>
                      </c:pt>
                      <c:pt idx="1495">
                        <c:v>4209909.9376200363</c:v>
                      </c:pt>
                      <c:pt idx="1496">
                        <c:v>4224584.6894192202</c:v>
                      </c:pt>
                      <c:pt idx="1497">
                        <c:v>4238407.3090654761</c:v>
                      </c:pt>
                      <c:pt idx="1498">
                        <c:v>4250829.2693478586</c:v>
                      </c:pt>
                      <c:pt idx="1499">
                        <c:v>4261584.300530347</c:v>
                      </c:pt>
                      <c:pt idx="1500">
                        <c:v>4270454.4673290793</c:v>
                      </c:pt>
                      <c:pt idx="1501">
                        <c:v>4278382.4463525554</c:v>
                      </c:pt>
                      <c:pt idx="1502">
                        <c:v>4285899.3453091094</c:v>
                      </c:pt>
                      <c:pt idx="1503">
                        <c:v>4293240.1921150181</c:v>
                      </c:pt>
                      <c:pt idx="1504">
                        <c:v>4300705.8800156778</c:v>
                      </c:pt>
                      <c:pt idx="1505">
                        <c:v>4307694.4352531778</c:v>
                      </c:pt>
                      <c:pt idx="1506">
                        <c:v>4314472.8686540257</c:v>
                      </c:pt>
                      <c:pt idx="1507">
                        <c:v>4321632.1603222676</c:v>
                      </c:pt>
                      <c:pt idx="1508">
                        <c:v>4329497.3162602205</c:v>
                      </c:pt>
                      <c:pt idx="1509">
                        <c:v>4338406.7634044448</c:v>
                      </c:pt>
                      <c:pt idx="1510">
                        <c:v>4349357.906092233</c:v>
                      </c:pt>
                      <c:pt idx="1511">
                        <c:v>4363153.5827541472</c:v>
                      </c:pt>
                      <c:pt idx="1512">
                        <c:v>4380042.5508703496</c:v>
                      </c:pt>
                      <c:pt idx="1513">
                        <c:v>4399993.3364256565</c:v>
                      </c:pt>
                      <c:pt idx="1514">
                        <c:v>4421899.9846197013</c:v>
                      </c:pt>
                      <c:pt idx="1515">
                        <c:v>4443675.1566330409</c:v>
                      </c:pt>
                      <c:pt idx="1516">
                        <c:v>4462894.8315032367</c:v>
                      </c:pt>
                      <c:pt idx="1517">
                        <c:v>4479186.748229892</c:v>
                      </c:pt>
                      <c:pt idx="1518">
                        <c:v>4493113.7797568189</c:v>
                      </c:pt>
                      <c:pt idx="1519">
                        <c:v>4505284.7759313295</c:v>
                      </c:pt>
                      <c:pt idx="1520">
                        <c:v>4516034.3656721385</c:v>
                      </c:pt>
                      <c:pt idx="1521">
                        <c:v>4525273.4852649514</c:v>
                      </c:pt>
                      <c:pt idx="1522">
                        <c:v>4532565.9475479936</c:v>
                      </c:pt>
                      <c:pt idx="1523">
                        <c:v>4537035.1816800414</c:v>
                      </c:pt>
                      <c:pt idx="1524">
                        <c:v>4537463.6421416048</c:v>
                      </c:pt>
                      <c:pt idx="1525">
                        <c:v>4532700.1863486161</c:v>
                      </c:pt>
                      <c:pt idx="1526">
                        <c:v>4523711.0515488936</c:v>
                      </c:pt>
                      <c:pt idx="1527">
                        <c:v>4512255.1569931284</c:v>
                      </c:pt>
                      <c:pt idx="1528">
                        <c:v>4501052.441330743</c:v>
                      </c:pt>
                      <c:pt idx="1529">
                        <c:v>4492175.6724352697</c:v>
                      </c:pt>
                      <c:pt idx="1530">
                        <c:v>4486483.4303400395</c:v>
                      </c:pt>
                      <c:pt idx="1531">
                        <c:v>4484471.6127425442</c:v>
                      </c:pt>
                      <c:pt idx="1532">
                        <c:v>4486034.6641920796</c:v>
                      </c:pt>
                      <c:pt idx="1533">
                        <c:v>4491157.5814698571</c:v>
                      </c:pt>
                      <c:pt idx="1534">
                        <c:v>4500260.7000029953</c:v>
                      </c:pt>
                      <c:pt idx="1535">
                        <c:v>4514222.2425440354</c:v>
                      </c:pt>
                      <c:pt idx="1536">
                        <c:v>4533483.4412535829</c:v>
                      </c:pt>
                      <c:pt idx="1537">
                        <c:v>4557169.173135723</c:v>
                      </c:pt>
                      <c:pt idx="1538">
                        <c:v>4585006.760603223</c:v>
                      </c:pt>
                      <c:pt idx="1539">
                        <c:v>4616306.9377432335</c:v>
                      </c:pt>
                      <c:pt idx="1540">
                        <c:v>4650516.415179261</c:v>
                      </c:pt>
                      <c:pt idx="1541">
                        <c:v>4687039.0569860097</c:v>
                      </c:pt>
                      <c:pt idx="1542">
                        <c:v>4723680.3363117957</c:v>
                      </c:pt>
                      <c:pt idx="1543">
                        <c:v>4757873.73341187</c:v>
                      </c:pt>
                      <c:pt idx="1544">
                        <c:v>4786232.2276757369</c:v>
                      </c:pt>
                      <c:pt idx="1545">
                        <c:v>4808051.7482380504</c:v>
                      </c:pt>
                      <c:pt idx="1546">
                        <c:v>4825352.4653005507</c:v>
                      </c:pt>
                      <c:pt idx="1547">
                        <c:v>4839891.6840748908</c:v>
                      </c:pt>
                      <c:pt idx="1548">
                        <c:v>4854047.736092438</c:v>
                      </c:pt>
                      <c:pt idx="1549">
                        <c:v>4868834.7391809579</c:v>
                      </c:pt>
                      <c:pt idx="1550">
                        <c:v>4884757.3892949494</c:v>
                      </c:pt>
                      <c:pt idx="1551">
                        <c:v>4901888.0442902232</c:v>
                      </c:pt>
                      <c:pt idx="1552">
                        <c:v>4919737.8325532796</c:v>
                      </c:pt>
                      <c:pt idx="1553">
                        <c:v>4937837.9485257445</c:v>
                      </c:pt>
                      <c:pt idx="1554">
                        <c:v>4956159.1456428738</c:v>
                      </c:pt>
                      <c:pt idx="1555">
                        <c:v>4975772.112403729</c:v>
                      </c:pt>
                      <c:pt idx="1556">
                        <c:v>4997254.5048068883</c:v>
                      </c:pt>
                      <c:pt idx="1557">
                        <c:v>5020713.0646633618</c:v>
                      </c:pt>
                      <c:pt idx="1558">
                        <c:v>5046763.3997367732</c:v>
                      </c:pt>
                      <c:pt idx="1559">
                        <c:v>5075591.035781228</c:v>
                      </c:pt>
                      <c:pt idx="1560">
                        <c:v>5105658.2373409504</c:v>
                      </c:pt>
                      <c:pt idx="1561">
                        <c:v>5136431.9692307552</c:v>
                      </c:pt>
                      <c:pt idx="1562">
                        <c:v>5167923.1989815058</c:v>
                      </c:pt>
                      <c:pt idx="1563">
                        <c:v>5200721.5635067839</c:v>
                      </c:pt>
                      <c:pt idx="1564">
                        <c:v>5234903.4113573711</c:v>
                      </c:pt>
                      <c:pt idx="1565">
                        <c:v>5269903.2094501043</c:v>
                      </c:pt>
                      <c:pt idx="1566">
                        <c:v>5306340.2528700996</c:v>
                      </c:pt>
                      <c:pt idx="1567">
                        <c:v>5343065.7617739234</c:v>
                      </c:pt>
                      <c:pt idx="1568">
                        <c:v>5378725.6187769268</c:v>
                      </c:pt>
                      <c:pt idx="1569">
                        <c:v>5413864.3246784909</c:v>
                      </c:pt>
                      <c:pt idx="1570">
                        <c:v>5448411.7362079006</c:v>
                      </c:pt>
                      <c:pt idx="1571">
                        <c:v>5482299.0336555187</c:v>
                      </c:pt>
                      <c:pt idx="1572">
                        <c:v>5515458.8221881315</c:v>
                      </c:pt>
                      <c:pt idx="1573">
                        <c:v>5546505.741228166</c:v>
                      </c:pt>
                      <c:pt idx="1574">
                        <c:v>5574601.3754776092</c:v>
                      </c:pt>
                      <c:pt idx="1575">
                        <c:v>5600290.4035019716</c:v>
                      </c:pt>
                      <c:pt idx="1576">
                        <c:v>5622799.4346566936</c:v>
                      </c:pt>
                      <c:pt idx="1577">
                        <c:v>5641997.5526053505</c:v>
                      </c:pt>
                      <c:pt idx="1578">
                        <c:v>5658481.0837600725</c:v>
                      </c:pt>
                      <c:pt idx="1579">
                        <c:v>5673525.911042924</c:v>
                      </c:pt>
                      <c:pt idx="1580">
                        <c:v>5687138.9933503894</c:v>
                      </c:pt>
                      <c:pt idx="1581">
                        <c:v>5699929.5591029413</c:v>
                      </c:pt>
                      <c:pt idx="1582">
                        <c:v>5711934.6486977898</c:v>
                      </c:pt>
                      <c:pt idx="1583">
                        <c:v>5721783.9754968137</c:v>
                      </c:pt>
                      <c:pt idx="1584">
                        <c:v>5730126.6770152496</c:v>
                      </c:pt>
                      <c:pt idx="1585">
                        <c:v>5736954.8032374717</c:v>
                      </c:pt>
                      <c:pt idx="1586">
                        <c:v>5742264.8274209052</c:v>
                      </c:pt>
                      <c:pt idx="1587">
                        <c:v>5746697.4852708913</c:v>
                      </c:pt>
                      <c:pt idx="1588">
                        <c:v>5751537.0772672715</c:v>
                      </c:pt>
                      <c:pt idx="1589">
                        <c:v>5758059.5639772499</c:v>
                      </c:pt>
                      <c:pt idx="1590">
                        <c:v>5766290.522388339</c:v>
                      </c:pt>
                      <c:pt idx="1591">
                        <c:v>5776236.3734072493</c:v>
                      </c:pt>
                      <c:pt idx="1592">
                        <c:v>5787315.6036793357</c:v>
                      </c:pt>
                      <c:pt idx="1593">
                        <c:v>5799520.3041285947</c:v>
                      </c:pt>
                      <c:pt idx="1594">
                        <c:v>5812901.7312692087</c:v>
                      </c:pt>
                      <c:pt idx="1595">
                        <c:v>5824992.2401730325</c:v>
                      </c:pt>
                      <c:pt idx="1596">
                        <c:v>5835741.8931622077</c:v>
                      </c:pt>
                      <c:pt idx="1597">
                        <c:v>5844548.5648875833</c:v>
                      </c:pt>
                      <c:pt idx="1598">
                        <c:v>5850747.784038174</c:v>
                      </c:pt>
                      <c:pt idx="1599">
                        <c:v>5855558.6261737999</c:v>
                      </c:pt>
                      <c:pt idx="1600">
                        <c:v>5858981.4214409925</c:v>
                      </c:pt>
                      <c:pt idx="1601">
                        <c:v>5861614.0830787309</c:v>
                      </c:pt>
                      <c:pt idx="1602">
                        <c:v>5865235.097595985</c:v>
                      </c:pt>
                      <c:pt idx="1603">
                        <c:v>5871034.5269139577</c:v>
                      </c:pt>
                      <c:pt idx="1604">
                        <c:v>5878446.8890611064</c:v>
                      </c:pt>
                      <c:pt idx="1605">
                        <c:v>5888055.8094001589</c:v>
                      </c:pt>
                      <c:pt idx="1606">
                        <c:v>5899344.4618830392</c:v>
                      </c:pt>
                      <c:pt idx="1607">
                        <c:v>5911731.272508977</c:v>
                      </c:pt>
                      <c:pt idx="1608">
                        <c:v>5925268.5831349147</c:v>
                      </c:pt>
                      <c:pt idx="1609">
                        <c:v>5939956.3937608525</c:v>
                      </c:pt>
                      <c:pt idx="1610">
                        <c:v>5955279.3795770667</c:v>
                      </c:pt>
                      <c:pt idx="1611">
                        <c:v>5971209.2689674534</c:v>
                      </c:pt>
                      <c:pt idx="1612">
                        <c:v>5988966.6334927315</c:v>
                      </c:pt>
                      <c:pt idx="1613">
                        <c:v>6008595.7500372585</c:v>
                      </c:pt>
                      <c:pt idx="1614">
                        <c:v>6030182.3253567042</c:v>
                      </c:pt>
                      <c:pt idx="1615">
                        <c:v>6053785.4232072914</c:v>
                      </c:pt>
                      <c:pt idx="1616">
                        <c:v>6080102.5087140724</c:v>
                      </c:pt>
                      <c:pt idx="1617">
                        <c:v>6108664.0539812651</c:v>
                      </c:pt>
                      <c:pt idx="1618">
                        <c:v>6138951.1283542858</c:v>
                      </c:pt>
                      <c:pt idx="1619">
                        <c:v>6169206.1106772479</c:v>
                      </c:pt>
                      <c:pt idx="1620">
                        <c:v>6198097.9361265069</c:v>
                      </c:pt>
                      <c:pt idx="1621">
                        <c:v>6225554.4241090594</c:v>
                      </c:pt>
                      <c:pt idx="1622">
                        <c:v>6250838.2004891951</c:v>
                      </c:pt>
                      <c:pt idx="1623">
                        <c:v>6272578.5800008038</c:v>
                      </c:pt>
                      <c:pt idx="1624">
                        <c:v>6289968.9205269804</c:v>
                      </c:pt>
                      <c:pt idx="1625">
                        <c:v>6303536.1106036231</c:v>
                      </c:pt>
                      <c:pt idx="1626">
                        <c:v>6311317.4306469345</c:v>
                      </c:pt>
                      <c:pt idx="1627">
                        <c:v>6312608.0584869348</c:v>
                      </c:pt>
                      <c:pt idx="1628">
                        <c:v>6308700.2113125147</c:v>
                      </c:pt>
                      <c:pt idx="1629">
                        <c:v>6301507.1003133375</c:v>
                      </c:pt>
                      <c:pt idx="1630">
                        <c:v>6294115.7961010672</c:v>
                      </c:pt>
                      <c:pt idx="1631">
                        <c:v>6290071.645936219</c:v>
                      </c:pt>
                      <c:pt idx="1632">
                        <c:v>6291085.8813086022</c:v>
                      </c:pt>
                      <c:pt idx="1633">
                        <c:v>6297698.4202357288</c:v>
                      </c:pt>
                      <c:pt idx="1634">
                        <c:v>6308830.573822163</c:v>
                      </c:pt>
                      <c:pt idx="1635">
                        <c:v>6321654.4226313233</c:v>
                      </c:pt>
                      <c:pt idx="1636">
                        <c:v>6334478.2714404836</c:v>
                      </c:pt>
                      <c:pt idx="1637">
                        <c:v>6345558.6091827061</c:v>
                      </c:pt>
                      <c:pt idx="1638">
                        <c:v>6354850.425572589</c:v>
                      </c:pt>
                      <c:pt idx="1639">
                        <c:v>6362909.7395952772</c:v>
                      </c:pt>
                      <c:pt idx="1640">
                        <c:v>6370855.3388877772</c:v>
                      </c:pt>
                      <c:pt idx="1641">
                        <c:v>6380400.7437536204</c:v>
                      </c:pt>
                      <c:pt idx="1642">
                        <c:v>6392709.3096155301</c:v>
                      </c:pt>
                      <c:pt idx="1643">
                        <c:v>6408984.1484964183</c:v>
                      </c:pt>
                      <c:pt idx="1644">
                        <c:v>6428805.2477889182</c:v>
                      </c:pt>
                      <c:pt idx="1645">
                        <c:v>6451711.9344041059</c:v>
                      </c:pt>
                      <c:pt idx="1646">
                        <c:v>6477289.8483312326</c:v>
                      </c:pt>
                      <c:pt idx="1647">
                        <c:v>6505048.2982090926</c:v>
                      </c:pt>
                      <c:pt idx="1648">
                        <c:v>6535116.1877263468</c:v>
                      </c:pt>
                      <c:pt idx="1649">
                        <c:v>6566398.9404523447</c:v>
                      </c:pt>
                      <c:pt idx="1650">
                        <c:v>6598317.7556989118</c:v>
                      </c:pt>
                      <c:pt idx="1651">
                        <c:v>6629660.7379177259</c:v>
                      </c:pt>
                      <c:pt idx="1652">
                        <c:v>6659700.0400583399</c:v>
                      </c:pt>
                      <c:pt idx="1653">
                        <c:v>6688983.1857809797</c:v>
                      </c:pt>
                      <c:pt idx="1654">
                        <c:v>6716820.6509542307</c:v>
                      </c:pt>
                      <c:pt idx="1655">
                        <c:v>6743734.6901891278</c:v>
                      </c:pt>
                      <c:pt idx="1656">
                        <c:v>6770985.0613869056</c:v>
                      </c:pt>
                      <c:pt idx="1657">
                        <c:v>6798574.8769549718</c:v>
                      </c:pt>
                      <c:pt idx="1658">
                        <c:v>6826507.2704735724</c:v>
                      </c:pt>
                      <c:pt idx="1659">
                        <c:v>6854785.3966957945</c:v>
                      </c:pt>
                      <c:pt idx="1660">
                        <c:v>6883412.4315475645</c:v>
                      </c:pt>
                      <c:pt idx="1661">
                        <c:v>6911732.9054609798</c:v>
                      </c:pt>
                      <c:pt idx="1662">
                        <c:v>6940360.319484747</c:v>
                      </c:pt>
                      <c:pt idx="1663">
                        <c:v>6969341.5575310979</c:v>
                      </c:pt>
                      <c:pt idx="1664">
                        <c:v>6997293.896760935</c:v>
                      </c:pt>
                      <c:pt idx="1665">
                        <c:v>7024835.5568924267</c:v>
                      </c:pt>
                      <c:pt idx="1666">
                        <c:v>7051284.8065540455</c:v>
                      </c:pt>
                      <c:pt idx="1667">
                        <c:v>7076546.760292205</c:v>
                      </c:pt>
                      <c:pt idx="1668">
                        <c:v>7101294.9978175536</c:v>
                      </c:pt>
                      <c:pt idx="1669">
                        <c:v>7125484.8901063381</c:v>
                      </c:pt>
                      <c:pt idx="1670">
                        <c:v>7149113.6564760497</c:v>
                      </c:pt>
                      <c:pt idx="1671">
                        <c:v>7171452.4612941397</c:v>
                      </c:pt>
                      <c:pt idx="1672">
                        <c:v>7193144.7388454732</c:v>
                      </c:pt>
                      <c:pt idx="1673">
                        <c:v>7214876.2915245574</c:v>
                      </c:pt>
                      <c:pt idx="1674">
                        <c:v>7235959.7967672525</c:v>
                      </c:pt>
                      <c:pt idx="1675">
                        <c:v>7256355.9270099476</c:v>
                      </c:pt>
                      <c:pt idx="1676">
                        <c:v>7276064.6822526427</c:v>
                      </c:pt>
                      <c:pt idx="1677">
                        <c:v>7294362.06826506</c:v>
                      </c:pt>
                      <c:pt idx="1678">
                        <c:v>7311214.87308315</c:v>
                      </c:pt>
                      <c:pt idx="1679">
                        <c:v>7327277.5736550204</c:v>
                      </c:pt>
                      <c:pt idx="1680">
                        <c:v>7343236.3900425201</c:v>
                      </c:pt>
                      <c:pt idx="1681">
                        <c:v>7360453.5411909623</c:v>
                      </c:pt>
                      <c:pt idx="1682">
                        <c:v>7379676.2412768062</c:v>
                      </c:pt>
                      <c:pt idx="1683">
                        <c:v>7400939.9413626501</c:v>
                      </c:pt>
                      <c:pt idx="1684">
                        <c:v>7425006.7622213317</c:v>
                      </c:pt>
                      <c:pt idx="1685">
                        <c:v>7450604.9492244553</c:v>
                      </c:pt>
                      <c:pt idx="1686">
                        <c:v>7476372.5040425453</c:v>
                      </c:pt>
                      <c:pt idx="1687">
                        <c:v>7502310.2643260648</c:v>
                      </c:pt>
                      <c:pt idx="1688">
                        <c:v>7527038.9037054153</c:v>
                      </c:pt>
                      <c:pt idx="1689">
                        <c:v>7550468.8819044791</c:v>
                      </c:pt>
                      <c:pt idx="1690">
                        <c:v>7573288.3266566666</c:v>
                      </c:pt>
                      <c:pt idx="1691">
                        <c:v>7595455.3756054947</c:v>
                      </c:pt>
                      <c:pt idx="1692">
                        <c:v>7617662.3316417085</c:v>
                      </c:pt>
                      <c:pt idx="1693">
                        <c:v>7639909.2476974074</c:v>
                      </c:pt>
                      <c:pt idx="1694">
                        <c:v>7662196.1767460434</c:v>
                      </c:pt>
                      <c:pt idx="1695">
                        <c:v>7684523.1718024211</c:v>
                      </c:pt>
                      <c:pt idx="1696">
                        <c:v>7706890.2859226987</c:v>
                      </c:pt>
                      <c:pt idx="1697">
                        <c:v>7729297.5722043887</c:v>
                      </c:pt>
                      <c:pt idx="1698">
                        <c:v>7751048.5004530214</c:v>
                      </c:pt>
                      <c:pt idx="1699">
                        <c:v>7771406.262034988</c:v>
                      </c:pt>
                      <c:pt idx="1700">
                        <c:v>7790333.3399833441</c:v>
                      </c:pt>
                      <c:pt idx="1701">
                        <c:v>7808490.5850397218</c:v>
                      </c:pt>
                      <c:pt idx="1702">
                        <c:v>7826574.2510954207</c:v>
                      </c:pt>
                      <c:pt idx="1703">
                        <c:v>7843891.7583775818</c:v>
                      </c:pt>
                      <c:pt idx="1704">
                        <c:v>7861101.2365766456</c:v>
                      </c:pt>
                      <c:pt idx="1705">
                        <c:v>7878929.0426226631</c:v>
                      </c:pt>
                      <c:pt idx="1706">
                        <c:v>7896684.2205848852</c:v>
                      </c:pt>
                      <c:pt idx="1707">
                        <c:v>7915054.8975350717</c:v>
                      </c:pt>
                      <c:pt idx="1708">
                        <c:v>7934076.2777777668</c:v>
                      </c:pt>
                      <c:pt idx="1709">
                        <c:v>7953060.497123518</c:v>
                      </c:pt>
                      <c:pt idx="1710">
                        <c:v>7973380.1913415184</c:v>
                      </c:pt>
                      <c:pt idx="1711">
                        <c:v>7995111.7440206027</c:v>
                      </c:pt>
                      <c:pt idx="1712">
                        <c:v>8017569.9992632978</c:v>
                      </c:pt>
                      <c:pt idx="1713">
                        <c:v>8041485.0671062088</c:v>
                      </c:pt>
                      <c:pt idx="1714">
                        <c:v>8066213.7064855592</c:v>
                      </c:pt>
                      <c:pt idx="1715">
                        <c:v>8091759.6415571654</c:v>
                      </c:pt>
                      <c:pt idx="1716">
                        <c:v>8118169.8076128643</c:v>
                      </c:pt>
                      <c:pt idx="1717">
                        <c:v>8145449.3855612203</c:v>
                      </c:pt>
                      <c:pt idx="1718">
                        <c:v>8173648.3305600053</c:v>
                      </c:pt>
                      <c:pt idx="1719">
                        <c:v>8202773.3929166542</c:v>
                      </c:pt>
                      <c:pt idx="1720">
                        <c:v>8232173.0637867209</c:v>
                      </c:pt>
                      <c:pt idx="1721">
                        <c:v>8260388.2208864214</c:v>
                      </c:pt>
                      <c:pt idx="1722">
                        <c:v>8286655.5221861191</c:v>
                      </c:pt>
                      <c:pt idx="1723">
                        <c:v>8310878.3454565722</c:v>
                      </c:pt>
                      <c:pt idx="1724">
                        <c:v>8333009.761074828</c:v>
                      </c:pt>
                      <c:pt idx="1725">
                        <c:v>8350836.5843452802</c:v>
                      </c:pt>
                      <c:pt idx="1726">
                        <c:v>8362813.8422140069</c:v>
                      </c:pt>
                      <c:pt idx="1727">
                        <c:v>8368171.1339499783</c:v>
                      </c:pt>
                      <c:pt idx="1728">
                        <c:v>8366195.7480702559</c:v>
                      </c:pt>
                      <c:pt idx="1729">
                        <c:v>8356975.2575082565</c:v>
                      </c:pt>
                      <c:pt idx="1730">
                        <c:v>8343382.0262519633</c:v>
                      </c:pt>
                      <c:pt idx="1731">
                        <c:v>8328230.5001653787</c:v>
                      </c:pt>
                      <c:pt idx="1732">
                        <c:v>8312889.8709319746</c:v>
                      </c:pt>
                      <c:pt idx="1733">
                        <c:v>8298660.8754435834</c:v>
                      </c:pt>
                      <c:pt idx="1734">
                        <c:v>8285525.8675595094</c:v>
                      </c:pt>
                      <c:pt idx="1735">
                        <c:v>8272860.8616729109</c:v>
                      </c:pt>
                      <c:pt idx="1736">
                        <c:v>8259479.1483106492</c:v>
                      </c:pt>
                      <c:pt idx="1737">
                        <c:v>8246007.0104577979</c:v>
                      </c:pt>
                      <c:pt idx="1738">
                        <c:v>8233039.8282741765</c:v>
                      </c:pt>
                      <c:pt idx="1739">
                        <c:v>8221130.8193109045</c:v>
                      </c:pt>
                      <c:pt idx="1740">
                        <c:v>8211890.1220220262</c:v>
                      </c:pt>
                      <c:pt idx="1741">
                        <c:v>8206310.2556219324</c:v>
                      </c:pt>
                      <c:pt idx="1742">
                        <c:v>8203258.4775494328</c:v>
                      </c:pt>
                      <c:pt idx="1743">
                        <c:v>8201639.9691442996</c:v>
                      </c:pt>
                      <c:pt idx="1744">
                        <c:v>8201443.4658390218</c:v>
                      </c:pt>
                      <c:pt idx="1745">
                        <c:v>8201635.1909756875</c:v>
                      </c:pt>
                      <c:pt idx="1746">
                        <c:v>8201705.5234846584</c:v>
                      </c:pt>
                      <c:pt idx="1747">
                        <c:v>8202652.8009430962</c:v>
                      </c:pt>
                      <c:pt idx="1748">
                        <c:v>8204485.9362939773</c:v>
                      </c:pt>
                      <c:pt idx="1749">
                        <c:v>8207190.0046144621</c:v>
                      </c:pt>
                      <c:pt idx="1750">
                        <c:v>8211265.4654447502</c:v>
                      </c:pt>
                      <c:pt idx="1751">
                        <c:v>8215745.9393551797</c:v>
                      </c:pt>
                      <c:pt idx="1752">
                        <c:v>8220147.0141549958</c:v>
                      </c:pt>
                      <c:pt idx="1753">
                        <c:v>8224469.6058176262</c:v>
                      </c:pt>
                      <c:pt idx="1754">
                        <c:v>8228714.6251473483</c:v>
                      </c:pt>
                      <c:pt idx="1755">
                        <c:v>8232882.9777792897</c:v>
                      </c:pt>
                      <c:pt idx="1756">
                        <c:v>8236975.564179427</c:v>
                      </c:pt>
                      <c:pt idx="1757">
                        <c:v>8240526.904644588</c:v>
                      </c:pt>
                      <c:pt idx="1758">
                        <c:v>8243992.8245014241</c:v>
                      </c:pt>
                      <c:pt idx="1759">
                        <c:v>8247388.5332142264</c:v>
                      </c:pt>
                      <c:pt idx="1760">
                        <c:v>8250243.9813899565</c:v>
                      </c:pt>
                      <c:pt idx="1761">
                        <c:v>8253020.8421709761</c:v>
                      </c:pt>
                      <c:pt idx="1762">
                        <c:v>8255720.363100688</c:v>
                      </c:pt>
                      <c:pt idx="1763">
                        <c:v>8258343.7827902036</c:v>
                      </c:pt>
                      <c:pt idx="1764">
                        <c:v>8260448.1642516749</c:v>
                      </c:pt>
                      <c:pt idx="1765">
                        <c:v>8261149.404485655</c:v>
                      </c:pt>
                      <c:pt idx="1766">
                        <c:v>8259149.2389503773</c:v>
                      </c:pt>
                      <c:pt idx="1767">
                        <c:v>8253640.7061018534</c:v>
                      </c:pt>
                      <c:pt idx="1768">
                        <c:v>8243916.1353927907</c:v>
                      </c:pt>
                      <c:pt idx="1769">
                        <c:v>8229824.2796921507</c:v>
                      </c:pt>
                      <c:pt idx="1770">
                        <c:v>8212527.5335226152</c:v>
                      </c:pt>
                      <c:pt idx="1771">
                        <c:v>8194283.6810775604</c:v>
                      </c:pt>
                      <c:pt idx="1772">
                        <c:v>8176688.4832211835</c:v>
                      </c:pt>
                      <c:pt idx="1773">
                        <c:v>8160449.0957559533</c:v>
                      </c:pt>
                      <c:pt idx="1774">
                        <c:v>8146452.4977621213</c:v>
                      </c:pt>
                      <c:pt idx="1775">
                        <c:v>8134817.6269234056</c:v>
                      </c:pt>
                      <c:pt idx="1776">
                        <c:v>8124459.1034039957</c:v>
                      </c:pt>
                      <c:pt idx="1777">
                        <c:v>8114180.932620558</c:v>
                      </c:pt>
                      <c:pt idx="1778">
                        <c:v>8102961.7070633732</c:v>
                      </c:pt>
                      <c:pt idx="1779">
                        <c:v>8090278.8574358728</c:v>
                      </c:pt>
                      <c:pt idx="1780">
                        <c:v>8076751.5957125872</c:v>
                      </c:pt>
                      <c:pt idx="1781">
                        <c:v>8063829.0158732077</c:v>
                      </c:pt>
                      <c:pt idx="1782">
                        <c:v>8052761.665874864</c:v>
                      </c:pt>
                      <c:pt idx="1783">
                        <c:v>8044054.9733645041</c:v>
                      </c:pt>
                      <c:pt idx="1784">
                        <c:v>8037672.2841974124</c:v>
                      </c:pt>
                      <c:pt idx="1785">
                        <c:v>8032797.7958174152</c:v>
                      </c:pt>
                      <c:pt idx="1786">
                        <c:v>8028675.3751249788</c:v>
                      </c:pt>
                      <c:pt idx="1787">
                        <c:v>8024966.7387775611</c:v>
                      </c:pt>
                      <c:pt idx="1788">
                        <c:v>8021411.1959972875</c:v>
                      </c:pt>
                      <c:pt idx="1789">
                        <c:v>8017715.383848248</c:v>
                      </c:pt>
                      <c:pt idx="1790">
                        <c:v>8013732.9752201214</c:v>
                      </c:pt>
                      <c:pt idx="1791">
                        <c:v>8009576.0180960707</c:v>
                      </c:pt>
                      <c:pt idx="1792">
                        <c:v>8005670.1049742782</c:v>
                      </c:pt>
                      <c:pt idx="1793">
                        <c:v>8002761.4777988922</c:v>
                      </c:pt>
                      <c:pt idx="1794">
                        <c:v>8000570.5777374003</c:v>
                      </c:pt>
                      <c:pt idx="1795">
                        <c:v>8000570.5777374003</c:v>
                      </c:pt>
                      <c:pt idx="1796">
                        <c:v>8000570.5777374003</c:v>
                      </c:pt>
                      <c:pt idx="1797">
                        <c:v>8000570.5777374003</c:v>
                      </c:pt>
                      <c:pt idx="1798">
                        <c:v>8000570.5777374003</c:v>
                      </c:pt>
                      <c:pt idx="1799">
                        <c:v>8000570.5777374003</c:v>
                      </c:pt>
                      <c:pt idx="1800">
                        <c:v>8000570.5777374003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2A2-4C73-ABBD-A61EEFA06B48}"/>
                  </c:ext>
                </c:extLst>
              </c15:ser>
            </c15:filteredLineSeries>
          </c:ext>
        </c:extLst>
      </c:lineChart>
      <c:catAx>
        <c:axId val="156089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654980309921663"/>
              <c:y val="7.93286176104088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68607"/>
        <c:crosses val="autoZero"/>
        <c:auto val="1"/>
        <c:lblAlgn val="ctr"/>
        <c:lblOffset val="100"/>
        <c:noMultiLvlLbl val="0"/>
      </c:catAx>
      <c:valAx>
        <c:axId val="15608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Energy &amp;</a:t>
            </a:r>
            <a:r>
              <a:rPr lang="en-GB" baseline="0"/>
              <a:t> </a:t>
            </a:r>
          </a:p>
          <a:p>
            <a:pPr>
              <a:defRPr/>
            </a:pPr>
            <a:r>
              <a:rPr lang="en-GB"/>
              <a:t>Braking Energy</a:t>
            </a:r>
            <a:r>
              <a:rPr lang="en-GB" baseline="0"/>
              <a:t> (J) vs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28.36406180426955</c:v>
                </c:pt>
                <c:pt idx="13">
                  <c:v>591.78364651797199</c:v>
                </c:pt>
                <c:pt idx="14">
                  <c:v>3259.9470999554724</c:v>
                </c:pt>
                <c:pt idx="15">
                  <c:v>7888.1529250726599</c:v>
                </c:pt>
                <c:pt idx="16">
                  <c:v>13522.281322005691</c:v>
                </c:pt>
                <c:pt idx="17">
                  <c:v>22268.682220066872</c:v>
                </c:pt>
                <c:pt idx="18">
                  <c:v>34114.686937271574</c:v>
                </c:pt>
                <c:pt idx="19">
                  <c:v>43697.311784133715</c:v>
                </c:pt>
                <c:pt idx="20">
                  <c:v>48336.532263497305</c:v>
                </c:pt>
                <c:pt idx="21">
                  <c:v>51104.724624333692</c:v>
                </c:pt>
                <c:pt idx="22">
                  <c:v>53741.52791100309</c:v>
                </c:pt>
                <c:pt idx="23">
                  <c:v>56586.584871003091</c:v>
                </c:pt>
                <c:pt idx="24">
                  <c:v>61356.261620842502</c:v>
                </c:pt>
                <c:pt idx="25">
                  <c:v>67760.86239622315</c:v>
                </c:pt>
                <c:pt idx="26">
                  <c:v>75273.321073291852</c:v>
                </c:pt>
                <c:pt idx="27">
                  <c:v>85923.922504932649</c:v>
                </c:pt>
                <c:pt idx="28">
                  <c:v>97994.695807397919</c:v>
                </c:pt>
                <c:pt idx="29">
                  <c:v>110305.60052568189</c:v>
                </c:pt>
                <c:pt idx="30">
                  <c:v>120451.33060270462</c:v>
                </c:pt>
                <c:pt idx="31">
                  <c:v>127698.39108763823</c:v>
                </c:pt>
                <c:pt idx="32">
                  <c:v>133695.10122015543</c:v>
                </c:pt>
                <c:pt idx="33">
                  <c:v>139077.36197980517</c:v>
                </c:pt>
                <c:pt idx="34">
                  <c:v>143331.9346195274</c:v>
                </c:pt>
                <c:pt idx="35">
                  <c:v>145670.48288564992</c:v>
                </c:pt>
                <c:pt idx="36">
                  <c:v>144154.49264701694</c:v>
                </c:pt>
                <c:pt idx="37">
                  <c:v>136869.2967661169</c:v>
                </c:pt>
                <c:pt idx="38">
                  <c:v>126972.46692673754</c:v>
                </c:pt>
                <c:pt idx="39">
                  <c:v>118539.75211824346</c:v>
                </c:pt>
                <c:pt idx="40">
                  <c:v>111737.54550868456</c:v>
                </c:pt>
                <c:pt idx="41">
                  <c:v>103778.62945996944</c:v>
                </c:pt>
                <c:pt idx="42">
                  <c:v>94079.087634551499</c:v>
                </c:pt>
                <c:pt idx="43">
                  <c:v>86191.300232121095</c:v>
                </c:pt>
                <c:pt idx="44">
                  <c:v>82320.362867086369</c:v>
                </c:pt>
                <c:pt idx="45">
                  <c:v>81385.031061707472</c:v>
                </c:pt>
                <c:pt idx="46">
                  <c:v>80911.172206985255</c:v>
                </c:pt>
                <c:pt idx="47">
                  <c:v>79819.642661130216</c:v>
                </c:pt>
                <c:pt idx="48">
                  <c:v>79083.399597508818</c:v>
                </c:pt>
                <c:pt idx="49">
                  <c:v>79429.083158273992</c:v>
                </c:pt>
                <c:pt idx="50">
                  <c:v>79967.600052372494</c:v>
                </c:pt>
                <c:pt idx="51">
                  <c:v>78890.076909282216</c:v>
                </c:pt>
                <c:pt idx="52">
                  <c:v>76040.823510543632</c:v>
                </c:pt>
                <c:pt idx="53">
                  <c:v>74153.368574143329</c:v>
                </c:pt>
                <c:pt idx="54">
                  <c:v>74046.434264172101</c:v>
                </c:pt>
                <c:pt idx="55">
                  <c:v>74590.184386394321</c:v>
                </c:pt>
                <c:pt idx="56">
                  <c:v>75198.934508616541</c:v>
                </c:pt>
                <c:pt idx="57">
                  <c:v>76002.684630838761</c:v>
                </c:pt>
                <c:pt idx="58">
                  <c:v>77027.02150904623</c:v>
                </c:pt>
                <c:pt idx="59">
                  <c:v>79305.490921233722</c:v>
                </c:pt>
                <c:pt idx="60">
                  <c:v>82208.38864419813</c:v>
                </c:pt>
                <c:pt idx="61">
                  <c:v>83988.545100487187</c:v>
                </c:pt>
                <c:pt idx="62">
                  <c:v>85582.1880635384</c:v>
                </c:pt>
                <c:pt idx="63">
                  <c:v>87470.224986350906</c:v>
                </c:pt>
                <c:pt idx="64">
                  <c:v>89837.185012405593</c:v>
                </c:pt>
                <c:pt idx="65">
                  <c:v>91725.535239837438</c:v>
                </c:pt>
                <c:pt idx="66">
                  <c:v>93254.888472892824</c:v>
                </c:pt>
                <c:pt idx="67">
                  <c:v>96405.645409271427</c:v>
                </c:pt>
                <c:pt idx="68">
                  <c:v>102750.95661825307</c:v>
                </c:pt>
                <c:pt idx="69">
                  <c:v>111782.24545537241</c:v>
                </c:pt>
                <c:pt idx="70">
                  <c:v>122702.27926949841</c:v>
                </c:pt>
                <c:pt idx="71">
                  <c:v>134213.24197447655</c:v>
                </c:pt>
                <c:pt idx="72">
                  <c:v>144196.27873607248</c:v>
                </c:pt>
                <c:pt idx="73">
                  <c:v>151591.45270784202</c:v>
                </c:pt>
                <c:pt idx="74">
                  <c:v>157511.28818156003</c:v>
                </c:pt>
                <c:pt idx="75">
                  <c:v>163400.27151654975</c:v>
                </c:pt>
                <c:pt idx="76">
                  <c:v>169875.23007471976</c:v>
                </c:pt>
                <c:pt idx="77">
                  <c:v>176145.69930476011</c:v>
                </c:pt>
                <c:pt idx="78">
                  <c:v>180647.44754195196</c:v>
                </c:pt>
                <c:pt idx="79">
                  <c:v>182394.93763861878</c:v>
                </c:pt>
                <c:pt idx="80">
                  <c:v>182631.00737177851</c:v>
                </c:pt>
                <c:pt idx="81">
                  <c:v>181393.97660181887</c:v>
                </c:pt>
                <c:pt idx="82">
                  <c:v>180576.20205589279</c:v>
                </c:pt>
                <c:pt idx="83">
                  <c:v>181563.07058073205</c:v>
                </c:pt>
                <c:pt idx="84">
                  <c:v>181542.38654916649</c:v>
                </c:pt>
                <c:pt idx="85">
                  <c:v>180924.407661684</c:v>
                </c:pt>
                <c:pt idx="86">
                  <c:v>180497.57189706902</c:v>
                </c:pt>
                <c:pt idx="87">
                  <c:v>180442.36528751013</c:v>
                </c:pt>
                <c:pt idx="88">
                  <c:v>177417.31007594761</c:v>
                </c:pt>
                <c:pt idx="89">
                  <c:v>167305.01875301631</c:v>
                </c:pt>
                <c:pt idx="90">
                  <c:v>154163.43724559009</c:v>
                </c:pt>
                <c:pt idx="91">
                  <c:v>143056.86612835759</c:v>
                </c:pt>
                <c:pt idx="92">
                  <c:v>136753.75140872668</c:v>
                </c:pt>
                <c:pt idx="93">
                  <c:v>133633.91356997797</c:v>
                </c:pt>
                <c:pt idx="94">
                  <c:v>130927.66369220019</c:v>
                </c:pt>
                <c:pt idx="95">
                  <c:v>128329.37809118441</c:v>
                </c:pt>
                <c:pt idx="96">
                  <c:v>126891.2790355144</c:v>
                </c:pt>
                <c:pt idx="97">
                  <c:v>126368.65271801439</c:v>
                </c:pt>
                <c:pt idx="98">
                  <c:v>126049.14684616383</c:v>
                </c:pt>
                <c:pt idx="99">
                  <c:v>126049.14684616383</c:v>
                </c:pt>
                <c:pt idx="100">
                  <c:v>126049.14684616383</c:v>
                </c:pt>
                <c:pt idx="101">
                  <c:v>126049.14684616383</c:v>
                </c:pt>
                <c:pt idx="102">
                  <c:v>126049.14684616383</c:v>
                </c:pt>
                <c:pt idx="103">
                  <c:v>126049.14684616383</c:v>
                </c:pt>
                <c:pt idx="104">
                  <c:v>126049.14684616383</c:v>
                </c:pt>
                <c:pt idx="105">
                  <c:v>126049.14684616383</c:v>
                </c:pt>
                <c:pt idx="106">
                  <c:v>126049.14684616383</c:v>
                </c:pt>
                <c:pt idx="107">
                  <c:v>126049.14684616383</c:v>
                </c:pt>
                <c:pt idx="108">
                  <c:v>126049.14684616383</c:v>
                </c:pt>
                <c:pt idx="109">
                  <c:v>126049.14684616383</c:v>
                </c:pt>
                <c:pt idx="110">
                  <c:v>126049.14684616383</c:v>
                </c:pt>
                <c:pt idx="111">
                  <c:v>126049.14684616383</c:v>
                </c:pt>
                <c:pt idx="112">
                  <c:v>126049.14684616383</c:v>
                </c:pt>
                <c:pt idx="113">
                  <c:v>126049.14684616383</c:v>
                </c:pt>
                <c:pt idx="114">
                  <c:v>126049.14684616383</c:v>
                </c:pt>
                <c:pt idx="115">
                  <c:v>126049.14684616383</c:v>
                </c:pt>
                <c:pt idx="116">
                  <c:v>126049.14684616383</c:v>
                </c:pt>
                <c:pt idx="117">
                  <c:v>126049.14684616383</c:v>
                </c:pt>
                <c:pt idx="118">
                  <c:v>126049.14684616383</c:v>
                </c:pt>
                <c:pt idx="119">
                  <c:v>126049.14684616383</c:v>
                </c:pt>
                <c:pt idx="120">
                  <c:v>126049.14684616383</c:v>
                </c:pt>
                <c:pt idx="121">
                  <c:v>126049.14684616383</c:v>
                </c:pt>
                <c:pt idx="122">
                  <c:v>126049.14684616383</c:v>
                </c:pt>
                <c:pt idx="123">
                  <c:v>126049.14684616383</c:v>
                </c:pt>
                <c:pt idx="124">
                  <c:v>126049.14684616383</c:v>
                </c:pt>
                <c:pt idx="125">
                  <c:v>126049.14684616383</c:v>
                </c:pt>
                <c:pt idx="126">
                  <c:v>126049.14684616383</c:v>
                </c:pt>
                <c:pt idx="127">
                  <c:v>126049.14684616383</c:v>
                </c:pt>
                <c:pt idx="128">
                  <c:v>126049.14684616383</c:v>
                </c:pt>
                <c:pt idx="129">
                  <c:v>126049.14684616383</c:v>
                </c:pt>
                <c:pt idx="130">
                  <c:v>126049.14684616383</c:v>
                </c:pt>
                <c:pt idx="131">
                  <c:v>126049.14684616383</c:v>
                </c:pt>
                <c:pt idx="132">
                  <c:v>126049.14684616383</c:v>
                </c:pt>
                <c:pt idx="133">
                  <c:v>126049.14684616383</c:v>
                </c:pt>
                <c:pt idx="134">
                  <c:v>126049.14684616383</c:v>
                </c:pt>
                <c:pt idx="135">
                  <c:v>126049.14684616383</c:v>
                </c:pt>
                <c:pt idx="136">
                  <c:v>126049.14684616383</c:v>
                </c:pt>
                <c:pt idx="137">
                  <c:v>126049.14684616383</c:v>
                </c:pt>
                <c:pt idx="138">
                  <c:v>126079.67757463477</c:v>
                </c:pt>
                <c:pt idx="139">
                  <c:v>126781.43291157037</c:v>
                </c:pt>
                <c:pt idx="140">
                  <c:v>130324.47451343364</c:v>
                </c:pt>
                <c:pt idx="141">
                  <c:v>137445.05754112895</c:v>
                </c:pt>
                <c:pt idx="142">
                  <c:v>144687.14053095406</c:v>
                </c:pt>
                <c:pt idx="143">
                  <c:v>149256.82025958688</c:v>
                </c:pt>
                <c:pt idx="144">
                  <c:v>152348.93692351901</c:v>
                </c:pt>
                <c:pt idx="145">
                  <c:v>156712.81592137911</c:v>
                </c:pt>
                <c:pt idx="146">
                  <c:v>163609.50146610133</c:v>
                </c:pt>
                <c:pt idx="147">
                  <c:v>171727.33990783614</c:v>
                </c:pt>
                <c:pt idx="148">
                  <c:v>178953.11619584524</c:v>
                </c:pt>
                <c:pt idx="149">
                  <c:v>183898.52355472386</c:v>
                </c:pt>
                <c:pt idx="150">
                  <c:v>185885.90292636867</c:v>
                </c:pt>
                <c:pt idx="151">
                  <c:v>183382.80777008395</c:v>
                </c:pt>
                <c:pt idx="152">
                  <c:v>174855.67555740906</c:v>
                </c:pt>
                <c:pt idx="153">
                  <c:v>163940.03285919275</c:v>
                </c:pt>
                <c:pt idx="154">
                  <c:v>156121.28863216456</c:v>
                </c:pt>
                <c:pt idx="155">
                  <c:v>152980.79325440977</c:v>
                </c:pt>
                <c:pt idx="156">
                  <c:v>153134.54337663201</c:v>
                </c:pt>
                <c:pt idx="157">
                  <c:v>155208.2627888195</c:v>
                </c:pt>
                <c:pt idx="158">
                  <c:v>159442.12061960509</c:v>
                </c:pt>
                <c:pt idx="159">
                  <c:v>165922.66246274294</c:v>
                </c:pt>
                <c:pt idx="160">
                  <c:v>173728.58894187922</c:v>
                </c:pt>
                <c:pt idx="161">
                  <c:v>181825.23682344172</c:v>
                </c:pt>
                <c:pt idx="162">
                  <c:v>189009.05483218739</c:v>
                </c:pt>
                <c:pt idx="163">
                  <c:v>196506.69334246518</c:v>
                </c:pt>
                <c:pt idx="164">
                  <c:v>203743.57347801767</c:v>
                </c:pt>
                <c:pt idx="165">
                  <c:v>209877.62049361391</c:v>
                </c:pt>
                <c:pt idx="166">
                  <c:v>215353.51109236825</c:v>
                </c:pt>
                <c:pt idx="167">
                  <c:v>222831.81858200819</c:v>
                </c:pt>
                <c:pt idx="168">
                  <c:v>232509.81494875715</c:v>
                </c:pt>
                <c:pt idx="169">
                  <c:v>240356.82272347936</c:v>
                </c:pt>
                <c:pt idx="170">
                  <c:v>243036.67280830446</c:v>
                </c:pt>
                <c:pt idx="171">
                  <c:v>239382.46469980781</c:v>
                </c:pt>
                <c:pt idx="172">
                  <c:v>229258.26608758126</c:v>
                </c:pt>
                <c:pt idx="173">
                  <c:v>217572.09599517513</c:v>
                </c:pt>
                <c:pt idx="174">
                  <c:v>210690.00765865587</c:v>
                </c:pt>
                <c:pt idx="175">
                  <c:v>209319.12703709322</c:v>
                </c:pt>
                <c:pt idx="176">
                  <c:v>211492.2563013295</c:v>
                </c:pt>
                <c:pt idx="177">
                  <c:v>216688.05677564937</c:v>
                </c:pt>
                <c:pt idx="178">
                  <c:v>223188.06562956012</c:v>
                </c:pt>
                <c:pt idx="179">
                  <c:v>227658.97298843873</c:v>
                </c:pt>
                <c:pt idx="180">
                  <c:v>229790.92394835645</c:v>
                </c:pt>
                <c:pt idx="181">
                  <c:v>230795.92908390894</c:v>
                </c:pt>
                <c:pt idx="182">
                  <c:v>230521.83644278755</c:v>
                </c:pt>
                <c:pt idx="183">
                  <c:v>227333.55639612363</c:v>
                </c:pt>
                <c:pt idx="184">
                  <c:v>222109.59970069394</c:v>
                </c:pt>
                <c:pt idx="185">
                  <c:v>216854.47866663017</c:v>
                </c:pt>
                <c:pt idx="186">
                  <c:v>212616.52803416489</c:v>
                </c:pt>
                <c:pt idx="187">
                  <c:v>209610.45776279771</c:v>
                </c:pt>
                <c:pt idx="188">
                  <c:v>207531.41778885241</c:v>
                </c:pt>
                <c:pt idx="189">
                  <c:v>206127.87272344716</c:v>
                </c:pt>
                <c:pt idx="190">
                  <c:v>205299.23327443658</c:v>
                </c:pt>
                <c:pt idx="191">
                  <c:v>204811.01501117574</c:v>
                </c:pt>
                <c:pt idx="192">
                  <c:v>204628.91385187453</c:v>
                </c:pt>
                <c:pt idx="193">
                  <c:v>204790.12559736948</c:v>
                </c:pt>
                <c:pt idx="194">
                  <c:v>205079.01185894228</c:v>
                </c:pt>
                <c:pt idx="195">
                  <c:v>205557.76198116451</c:v>
                </c:pt>
                <c:pt idx="196">
                  <c:v>206166.51210338675</c:v>
                </c:pt>
                <c:pt idx="197">
                  <c:v>206775.26222560898</c:v>
                </c:pt>
                <c:pt idx="198">
                  <c:v>207709.01234783122</c:v>
                </c:pt>
                <c:pt idx="199">
                  <c:v>209021.26575999282</c:v>
                </c:pt>
                <c:pt idx="200">
                  <c:v>210739.23502418393</c:v>
                </c:pt>
                <c:pt idx="201">
                  <c:v>212971.12768863866</c:v>
                </c:pt>
                <c:pt idx="202">
                  <c:v>215771.68936485393</c:v>
                </c:pt>
                <c:pt idx="203">
                  <c:v>220198.30554039645</c:v>
                </c:pt>
                <c:pt idx="204">
                  <c:v>226027.65977599958</c:v>
                </c:pt>
                <c:pt idx="205">
                  <c:v>232659.74758323209</c:v>
                </c:pt>
                <c:pt idx="206">
                  <c:v>241284.64667096487</c:v>
                </c:pt>
                <c:pt idx="207">
                  <c:v>251207.80466555705</c:v>
                </c:pt>
                <c:pt idx="208">
                  <c:v>261035.75562547476</c:v>
                </c:pt>
                <c:pt idx="209">
                  <c:v>272559.8403135406</c:v>
                </c:pt>
                <c:pt idx="210">
                  <c:v>285097.83668028959</c:v>
                </c:pt>
                <c:pt idx="211">
                  <c:v>295451.41880865331</c:v>
                </c:pt>
                <c:pt idx="212">
                  <c:v>304186.25801449694</c:v>
                </c:pt>
                <c:pt idx="213">
                  <c:v>311923.44409594225</c:v>
                </c:pt>
                <c:pt idx="214">
                  <c:v>320347.33591882291</c:v>
                </c:pt>
                <c:pt idx="215">
                  <c:v>330980.38119755569</c:v>
                </c:pt>
                <c:pt idx="216">
                  <c:v>343596.58445536817</c:v>
                </c:pt>
                <c:pt idx="217">
                  <c:v>356864.32912942633</c:v>
                </c:pt>
                <c:pt idx="218">
                  <c:v>369401.87124292296</c:v>
                </c:pt>
                <c:pt idx="219">
                  <c:v>380485.79521042167</c:v>
                </c:pt>
                <c:pt idx="220">
                  <c:v>389912.36582498054</c:v>
                </c:pt>
                <c:pt idx="221">
                  <c:v>397253.21263088926</c:v>
                </c:pt>
                <c:pt idx="222">
                  <c:v>403227.14053663146</c:v>
                </c:pt>
                <c:pt idx="223">
                  <c:v>408972.00087901263</c:v>
                </c:pt>
                <c:pt idx="224">
                  <c:v>414761.01145575003</c:v>
                </c:pt>
                <c:pt idx="225">
                  <c:v>421489.95067692932</c:v>
                </c:pt>
                <c:pt idx="226">
                  <c:v>428614.9144282359</c:v>
                </c:pt>
                <c:pt idx="227">
                  <c:v>435526.32699055632</c:v>
                </c:pt>
                <c:pt idx="228">
                  <c:v>442219.34340524382</c:v>
                </c:pt>
                <c:pt idx="229">
                  <c:v>448368.85800526827</c:v>
                </c:pt>
                <c:pt idx="230">
                  <c:v>453340.19845813845</c:v>
                </c:pt>
                <c:pt idx="231">
                  <c:v>456475.28891100868</c:v>
                </c:pt>
                <c:pt idx="232">
                  <c:v>455623.22017769975</c:v>
                </c:pt>
                <c:pt idx="233">
                  <c:v>449680.83653602004</c:v>
                </c:pt>
                <c:pt idx="234">
                  <c:v>442157.07597349095</c:v>
                </c:pt>
                <c:pt idx="235">
                  <c:v>437044.15494345623</c:v>
                </c:pt>
                <c:pt idx="236">
                  <c:v>435516.77064599097</c:v>
                </c:pt>
                <c:pt idx="237">
                  <c:v>435053.64625126874</c:v>
                </c:pt>
                <c:pt idx="238">
                  <c:v>432212.50621311029</c:v>
                </c:pt>
                <c:pt idx="239">
                  <c:v>424840.46027769346</c:v>
                </c:pt>
                <c:pt idx="240">
                  <c:v>414685.24231850379</c:v>
                </c:pt>
                <c:pt idx="241">
                  <c:v>406451.92418941512</c:v>
                </c:pt>
                <c:pt idx="242">
                  <c:v>399213.16428608197</c:v>
                </c:pt>
                <c:pt idx="243">
                  <c:v>391582.11614425457</c:v>
                </c:pt>
                <c:pt idx="244">
                  <c:v>384779.90953469567</c:v>
                </c:pt>
                <c:pt idx="245">
                  <c:v>376820.99348598055</c:v>
                </c:pt>
                <c:pt idx="246">
                  <c:v>367121.4516605626</c:v>
                </c:pt>
                <c:pt idx="247">
                  <c:v>359233.66425813222</c:v>
                </c:pt>
                <c:pt idx="248">
                  <c:v>355362.72689309751</c:v>
                </c:pt>
                <c:pt idx="249">
                  <c:v>354427.39508771861</c:v>
                </c:pt>
                <c:pt idx="250">
                  <c:v>353953.53623299638</c:v>
                </c:pt>
                <c:pt idx="251">
                  <c:v>352862.00668714137</c:v>
                </c:pt>
                <c:pt idx="252">
                  <c:v>352125.76362351998</c:v>
                </c:pt>
                <c:pt idx="253">
                  <c:v>352471.44718428515</c:v>
                </c:pt>
                <c:pt idx="254">
                  <c:v>353009.96407838364</c:v>
                </c:pt>
                <c:pt idx="255">
                  <c:v>351932.44093529333</c:v>
                </c:pt>
                <c:pt idx="256">
                  <c:v>350273.77086988807</c:v>
                </c:pt>
                <c:pt idx="257">
                  <c:v>350780.33975421084</c:v>
                </c:pt>
                <c:pt idx="258">
                  <c:v>354407.62373613345</c:v>
                </c:pt>
                <c:pt idx="259">
                  <c:v>360379.27310498781</c:v>
                </c:pt>
                <c:pt idx="260">
                  <c:v>367378.01613903744</c:v>
                </c:pt>
                <c:pt idx="261">
                  <c:v>375026.97164282342</c:v>
                </c:pt>
                <c:pt idx="262">
                  <c:v>384078.65546214359</c:v>
                </c:pt>
                <c:pt idx="263">
                  <c:v>396240.19636677916</c:v>
                </c:pt>
                <c:pt idx="264">
                  <c:v>411120.31876559847</c:v>
                </c:pt>
                <c:pt idx="265">
                  <c:v>425950.27160690038</c:v>
                </c:pt>
                <c:pt idx="266">
                  <c:v>438227.59134006011</c:v>
                </c:pt>
                <c:pt idx="267">
                  <c:v>449343.94842228235</c:v>
                </c:pt>
                <c:pt idx="268">
                  <c:v>460387.31680681795</c:v>
                </c:pt>
                <c:pt idx="269">
                  <c:v>470413.88944654015</c:v>
                </c:pt>
                <c:pt idx="270">
                  <c:v>477341.29752634483</c:v>
                </c:pt>
                <c:pt idx="271">
                  <c:v>479552.54494059383</c:v>
                </c:pt>
                <c:pt idx="272">
                  <c:v>480745.04873837158</c:v>
                </c:pt>
                <c:pt idx="273">
                  <c:v>478976.6929676641</c:v>
                </c:pt>
                <c:pt idx="274">
                  <c:v>471073.48967648082</c:v>
                </c:pt>
                <c:pt idx="275">
                  <c:v>460973.84675870306</c:v>
                </c:pt>
                <c:pt idx="276">
                  <c:v>450068.69684352819</c:v>
                </c:pt>
                <c:pt idx="277">
                  <c:v>438830.53748196439</c:v>
                </c:pt>
                <c:pt idx="278">
                  <c:v>425674.37143438193</c:v>
                </c:pt>
                <c:pt idx="279">
                  <c:v>413935.0644431276</c:v>
                </c:pt>
                <c:pt idx="280">
                  <c:v>408923.39242424001</c:v>
                </c:pt>
                <c:pt idx="281">
                  <c:v>411626.13209162554</c:v>
                </c:pt>
                <c:pt idx="282">
                  <c:v>420786.53754660225</c:v>
                </c:pt>
                <c:pt idx="283">
                  <c:v>432757.33586456394</c:v>
                </c:pt>
                <c:pt idx="284">
                  <c:v>446717.97026953951</c:v>
                </c:pt>
                <c:pt idx="285">
                  <c:v>461986.28003451362</c:v>
                </c:pt>
                <c:pt idx="286">
                  <c:v>477577.48859268363</c:v>
                </c:pt>
                <c:pt idx="287">
                  <c:v>494616.68852434464</c:v>
                </c:pt>
                <c:pt idx="288">
                  <c:v>513122.20851981785</c:v>
                </c:pt>
                <c:pt idx="289">
                  <c:v>529526.94671278389</c:v>
                </c:pt>
                <c:pt idx="290">
                  <c:v>539457.32231806172</c:v>
                </c:pt>
                <c:pt idx="291">
                  <c:v>542785.4380205964</c:v>
                </c:pt>
                <c:pt idx="292">
                  <c:v>541522.81362587423</c:v>
                </c:pt>
                <c:pt idx="293">
                  <c:v>539731.85327197937</c:v>
                </c:pt>
                <c:pt idx="294">
                  <c:v>539483.04979827872</c:v>
                </c:pt>
                <c:pt idx="295">
                  <c:v>540996.20017077879</c:v>
                </c:pt>
                <c:pt idx="296">
                  <c:v>544020.85787116084</c:v>
                </c:pt>
                <c:pt idx="297">
                  <c:v>548069.00824366079</c:v>
                </c:pt>
                <c:pt idx="298">
                  <c:v>552407.37791771896</c:v>
                </c:pt>
                <c:pt idx="299">
                  <c:v>556001.6994440183</c:v>
                </c:pt>
                <c:pt idx="300">
                  <c:v>558571.18763698428</c:v>
                </c:pt>
                <c:pt idx="301">
                  <c:v>559848.05731104244</c:v>
                </c:pt>
                <c:pt idx="302">
                  <c:v>559581.8249845854</c:v>
                </c:pt>
                <c:pt idx="303">
                  <c:v>558056.41271106561</c:v>
                </c:pt>
                <c:pt idx="304">
                  <c:v>554837.66510151827</c:v>
                </c:pt>
                <c:pt idx="305">
                  <c:v>550514.54190070217</c:v>
                </c:pt>
                <c:pt idx="306">
                  <c:v>547436.48861100443</c:v>
                </c:pt>
                <c:pt idx="307">
                  <c:v>546618.84569322667</c:v>
                </c:pt>
                <c:pt idx="308">
                  <c:v>547546.29324997705</c:v>
                </c:pt>
                <c:pt idx="309">
                  <c:v>548681.90227672784</c:v>
                </c:pt>
                <c:pt idx="310">
                  <c:v>549152.32457092905</c:v>
                </c:pt>
                <c:pt idx="311">
                  <c:v>548969.16377677268</c:v>
                </c:pt>
                <c:pt idx="312">
                  <c:v>547523.59134014638</c:v>
                </c:pt>
                <c:pt idx="313">
                  <c:v>544679.71656498301</c:v>
                </c:pt>
                <c:pt idx="314">
                  <c:v>540941.80026498297</c:v>
                </c:pt>
                <c:pt idx="315">
                  <c:v>537343.30757008586</c:v>
                </c:pt>
                <c:pt idx="316">
                  <c:v>534406.05367442616</c:v>
                </c:pt>
                <c:pt idx="317">
                  <c:v>531051.00819649524</c:v>
                </c:pt>
                <c:pt idx="318">
                  <c:v>526716.69860621751</c:v>
                </c:pt>
                <c:pt idx="319">
                  <c:v>522345.62378852203</c:v>
                </c:pt>
                <c:pt idx="320">
                  <c:v>520373.29209309234</c:v>
                </c:pt>
                <c:pt idx="321">
                  <c:v>520098.18354724871</c:v>
                </c:pt>
                <c:pt idx="322">
                  <c:v>520498.90588256554</c:v>
                </c:pt>
                <c:pt idx="323">
                  <c:v>521034.50321788236</c:v>
                </c:pt>
                <c:pt idx="324">
                  <c:v>521025.75056987454</c:v>
                </c:pt>
                <c:pt idx="325">
                  <c:v>521790.71612758882</c:v>
                </c:pt>
                <c:pt idx="326">
                  <c:v>522685.14001863642</c:v>
                </c:pt>
                <c:pt idx="327">
                  <c:v>523182.51898457261</c:v>
                </c:pt>
                <c:pt idx="328">
                  <c:v>520516.10752626549</c:v>
                </c:pt>
                <c:pt idx="329">
                  <c:v>515154.67037722596</c:v>
                </c:pt>
                <c:pt idx="330">
                  <c:v>512649.5005135308</c:v>
                </c:pt>
                <c:pt idx="331">
                  <c:v>512790.98474492534</c:v>
                </c:pt>
                <c:pt idx="332">
                  <c:v>512749.1044697577</c:v>
                </c:pt>
                <c:pt idx="333">
                  <c:v>512620.24743280892</c:v>
                </c:pt>
                <c:pt idx="334">
                  <c:v>512661.80561253114</c:v>
                </c:pt>
                <c:pt idx="335">
                  <c:v>512537.36728874641</c:v>
                </c:pt>
                <c:pt idx="336">
                  <c:v>512729.76950640249</c:v>
                </c:pt>
                <c:pt idx="337">
                  <c:v>513461.15853694087</c:v>
                </c:pt>
                <c:pt idx="338">
                  <c:v>515067.31075459695</c:v>
                </c:pt>
                <c:pt idx="339">
                  <c:v>518611.17806985287</c:v>
                </c:pt>
                <c:pt idx="340">
                  <c:v>525031.11163061811</c:v>
                </c:pt>
                <c:pt idx="341">
                  <c:v>533345.67585523892</c:v>
                </c:pt>
                <c:pt idx="342">
                  <c:v>539731.92904451536</c:v>
                </c:pt>
                <c:pt idx="343">
                  <c:v>542708.03717514162</c:v>
                </c:pt>
                <c:pt idx="344">
                  <c:v>544763.19822024566</c:v>
                </c:pt>
                <c:pt idx="345">
                  <c:v>547665.14122899133</c:v>
                </c:pt>
                <c:pt idx="346">
                  <c:v>550678.0048312135</c:v>
                </c:pt>
                <c:pt idx="347">
                  <c:v>553139.30314917513</c:v>
                </c:pt>
                <c:pt idx="348">
                  <c:v>556239.04814598919</c:v>
                </c:pt>
                <c:pt idx="349">
                  <c:v>559263.65776733158</c:v>
                </c:pt>
                <c:pt idx="350">
                  <c:v>561575.22512816801</c:v>
                </c:pt>
                <c:pt idx="351">
                  <c:v>563132.36295445275</c:v>
                </c:pt>
                <c:pt idx="352">
                  <c:v>564378.47198195581</c:v>
                </c:pt>
                <c:pt idx="353">
                  <c:v>565619.06383092701</c:v>
                </c:pt>
                <c:pt idx="354">
                  <c:v>567005.27508026292</c:v>
                </c:pt>
                <c:pt idx="355">
                  <c:v>568844.86132959882</c:v>
                </c:pt>
                <c:pt idx="356">
                  <c:v>570852.0120237685</c:v>
                </c:pt>
                <c:pt idx="357">
                  <c:v>572256.39985005325</c:v>
                </c:pt>
                <c:pt idx="358">
                  <c:v>571828.65836569108</c:v>
                </c:pt>
                <c:pt idx="359">
                  <c:v>568929.48302694992</c:v>
                </c:pt>
                <c:pt idx="360">
                  <c:v>565270.17449090956</c:v>
                </c:pt>
                <c:pt idx="361">
                  <c:v>562614.46332802891</c:v>
                </c:pt>
                <c:pt idx="362">
                  <c:v>561284.96400193078</c:v>
                </c:pt>
                <c:pt idx="363">
                  <c:v>561027.6532265516</c:v>
                </c:pt>
                <c:pt idx="364">
                  <c:v>561669.83496245008</c:v>
                </c:pt>
                <c:pt idx="365">
                  <c:v>562872.64169834857</c:v>
                </c:pt>
                <c:pt idx="366">
                  <c:v>564532.5206962087</c:v>
                </c:pt>
                <c:pt idx="367">
                  <c:v>567145.44183677458</c:v>
                </c:pt>
                <c:pt idx="368">
                  <c:v>571072.30802611215</c:v>
                </c:pt>
                <c:pt idx="369">
                  <c:v>575130.98325752688</c:v>
                </c:pt>
                <c:pt idx="370">
                  <c:v>577754.73060951906</c:v>
                </c:pt>
                <c:pt idx="371">
                  <c:v>578411.09565287281</c:v>
                </c:pt>
                <c:pt idx="372">
                  <c:v>575562.41140727222</c:v>
                </c:pt>
                <c:pt idx="373">
                  <c:v>569650.53156399529</c:v>
                </c:pt>
                <c:pt idx="374">
                  <c:v>563953.71501087467</c:v>
                </c:pt>
                <c:pt idx="375">
                  <c:v>560166.50349087466</c:v>
                </c:pt>
                <c:pt idx="376">
                  <c:v>558062.73467434128</c:v>
                </c:pt>
                <c:pt idx="377">
                  <c:v>556919.86307250103</c:v>
                </c:pt>
                <c:pt idx="378">
                  <c:v>556306.7951567634</c:v>
                </c:pt>
                <c:pt idx="379">
                  <c:v>555971.55089668115</c:v>
                </c:pt>
                <c:pt idx="380">
                  <c:v>555591.22763668117</c:v>
                </c:pt>
                <c:pt idx="381">
                  <c:v>555136.22757187777</c:v>
                </c:pt>
                <c:pt idx="382">
                  <c:v>554743.7482623579</c:v>
                </c:pt>
                <c:pt idx="383">
                  <c:v>554407.03982964938</c:v>
                </c:pt>
                <c:pt idx="384">
                  <c:v>554172.68476371781</c:v>
                </c:pt>
                <c:pt idx="385">
                  <c:v>554105.32781813189</c:v>
                </c:pt>
                <c:pt idx="386">
                  <c:v>554105.32781813189</c:v>
                </c:pt>
                <c:pt idx="387">
                  <c:v>554105.32781813189</c:v>
                </c:pt>
                <c:pt idx="388">
                  <c:v>554105.32781813189</c:v>
                </c:pt>
                <c:pt idx="389">
                  <c:v>554105.32781813189</c:v>
                </c:pt>
                <c:pt idx="390">
                  <c:v>554105.32781813189</c:v>
                </c:pt>
                <c:pt idx="391">
                  <c:v>554105.32781813189</c:v>
                </c:pt>
                <c:pt idx="392">
                  <c:v>554187.07202965696</c:v>
                </c:pt>
                <c:pt idx="393">
                  <c:v>554780.70792832447</c:v>
                </c:pt>
                <c:pt idx="394">
                  <c:v>556632.20631054672</c:v>
                </c:pt>
                <c:pt idx="395">
                  <c:v>560420.83679111407</c:v>
                </c:pt>
                <c:pt idx="396">
                  <c:v>566575.29866932158</c:v>
                </c:pt>
                <c:pt idx="397">
                  <c:v>575165.28818719322</c:v>
                </c:pt>
                <c:pt idx="398">
                  <c:v>584871.53971514769</c:v>
                </c:pt>
                <c:pt idx="399">
                  <c:v>592333.76414871123</c:v>
                </c:pt>
                <c:pt idx="400">
                  <c:v>595663.98893620097</c:v>
                </c:pt>
                <c:pt idx="401">
                  <c:v>596082.21372369071</c:v>
                </c:pt>
                <c:pt idx="402">
                  <c:v>594324.93605900754</c:v>
                </c:pt>
                <c:pt idx="403">
                  <c:v>591406.10793403373</c:v>
                </c:pt>
                <c:pt idx="404">
                  <c:v>588922.87815403368</c:v>
                </c:pt>
                <c:pt idx="405">
                  <c:v>586811.28448808589</c:v>
                </c:pt>
                <c:pt idx="406">
                  <c:v>584545.09694202384</c:v>
                </c:pt>
                <c:pt idx="407">
                  <c:v>582293.64888905955</c:v>
                </c:pt>
                <c:pt idx="408">
                  <c:v>580758.80534534866</c:v>
                </c:pt>
                <c:pt idx="409">
                  <c:v>580407.96750659996</c:v>
                </c:pt>
                <c:pt idx="410">
                  <c:v>580967.23412750545</c:v>
                </c:pt>
                <c:pt idx="411">
                  <c:v>581909.96012529347</c:v>
                </c:pt>
                <c:pt idx="412">
                  <c:v>583020.53895321139</c:v>
                </c:pt>
                <c:pt idx="413">
                  <c:v>584312.52450420079</c:v>
                </c:pt>
                <c:pt idx="414">
                  <c:v>586206.3170481564</c:v>
                </c:pt>
                <c:pt idx="415">
                  <c:v>589177.96001120762</c:v>
                </c:pt>
                <c:pt idx="416">
                  <c:v>592718.68686811731</c:v>
                </c:pt>
                <c:pt idx="417">
                  <c:v>595415.79098872188</c:v>
                </c:pt>
                <c:pt idx="418">
                  <c:v>596517.24425507046</c:v>
                </c:pt>
                <c:pt idx="419">
                  <c:v>595970.5906258215</c:v>
                </c:pt>
                <c:pt idx="420">
                  <c:v>594786.19794499851</c:v>
                </c:pt>
                <c:pt idx="421">
                  <c:v>594384.52079620352</c:v>
                </c:pt>
                <c:pt idx="422">
                  <c:v>595044.05771901598</c:v>
                </c:pt>
                <c:pt idx="423">
                  <c:v>596778.47404217441</c:v>
                </c:pt>
                <c:pt idx="424">
                  <c:v>600184.51588531223</c:v>
                </c:pt>
                <c:pt idx="425">
                  <c:v>606769.26081832743</c:v>
                </c:pt>
                <c:pt idx="426">
                  <c:v>618133.45145344443</c:v>
                </c:pt>
                <c:pt idx="427">
                  <c:v>632995.51527402445</c:v>
                </c:pt>
                <c:pt idx="428">
                  <c:v>645054.67490271782</c:v>
                </c:pt>
                <c:pt idx="429">
                  <c:v>650410.09869470983</c:v>
                </c:pt>
                <c:pt idx="430">
                  <c:v>651246.64300182229</c:v>
                </c:pt>
                <c:pt idx="431">
                  <c:v>650278.54897375649</c:v>
                </c:pt>
                <c:pt idx="432">
                  <c:v>649497.0076508252</c:v>
                </c:pt>
                <c:pt idx="433">
                  <c:v>649908.7775063169</c:v>
                </c:pt>
                <c:pt idx="434">
                  <c:v>650483.69952191308</c:v>
                </c:pt>
                <c:pt idx="435">
                  <c:v>649053.87211222562</c:v>
                </c:pt>
                <c:pt idx="436">
                  <c:v>644509.27947110427</c:v>
                </c:pt>
                <c:pt idx="437">
                  <c:v>637001.68662618671</c:v>
                </c:pt>
                <c:pt idx="438">
                  <c:v>627639.90479463455</c:v>
                </c:pt>
                <c:pt idx="439">
                  <c:v>618629.7461665083</c:v>
                </c:pt>
                <c:pt idx="440">
                  <c:v>611949.27000720706</c:v>
                </c:pt>
                <c:pt idx="441">
                  <c:v>608539.93078078073</c:v>
                </c:pt>
                <c:pt idx="442">
                  <c:v>607411.97509626555</c:v>
                </c:pt>
                <c:pt idx="443">
                  <c:v>607223.14794842969</c:v>
                </c:pt>
                <c:pt idx="444">
                  <c:v>607219.01201023394</c:v>
                </c:pt>
                <c:pt idx="445">
                  <c:v>607219.01201023394</c:v>
                </c:pt>
                <c:pt idx="446">
                  <c:v>607219.01201023394</c:v>
                </c:pt>
                <c:pt idx="447">
                  <c:v>607219.01201023394</c:v>
                </c:pt>
                <c:pt idx="448">
                  <c:v>607219.01201023394</c:v>
                </c:pt>
                <c:pt idx="449">
                  <c:v>607219.01201023394</c:v>
                </c:pt>
                <c:pt idx="450">
                  <c:v>607219.01201023394</c:v>
                </c:pt>
                <c:pt idx="451">
                  <c:v>607219.01201023394</c:v>
                </c:pt>
                <c:pt idx="452">
                  <c:v>607219.01201023394</c:v>
                </c:pt>
                <c:pt idx="453">
                  <c:v>607219.01201023394</c:v>
                </c:pt>
                <c:pt idx="454">
                  <c:v>607219.01201023394</c:v>
                </c:pt>
                <c:pt idx="455">
                  <c:v>607219.01201023394</c:v>
                </c:pt>
                <c:pt idx="456">
                  <c:v>607219.01201023394</c:v>
                </c:pt>
                <c:pt idx="457">
                  <c:v>607219.01201023394</c:v>
                </c:pt>
                <c:pt idx="458">
                  <c:v>607219.01201023394</c:v>
                </c:pt>
                <c:pt idx="459">
                  <c:v>607219.01201023394</c:v>
                </c:pt>
                <c:pt idx="460">
                  <c:v>607219.01201023394</c:v>
                </c:pt>
                <c:pt idx="461">
                  <c:v>607219.01201023394</c:v>
                </c:pt>
                <c:pt idx="462">
                  <c:v>607219.01201023394</c:v>
                </c:pt>
                <c:pt idx="463">
                  <c:v>607219.01201023394</c:v>
                </c:pt>
                <c:pt idx="464">
                  <c:v>607219.01201023394</c:v>
                </c:pt>
                <c:pt idx="465">
                  <c:v>607219.01201023394</c:v>
                </c:pt>
                <c:pt idx="466">
                  <c:v>607219.01201023394</c:v>
                </c:pt>
                <c:pt idx="467">
                  <c:v>607219.01201023394</c:v>
                </c:pt>
                <c:pt idx="468">
                  <c:v>607219.01201023394</c:v>
                </c:pt>
                <c:pt idx="469">
                  <c:v>607219.01201023394</c:v>
                </c:pt>
                <c:pt idx="470">
                  <c:v>607219.01201023394</c:v>
                </c:pt>
                <c:pt idx="471">
                  <c:v>607219.01201023394</c:v>
                </c:pt>
                <c:pt idx="472">
                  <c:v>607219.01201023394</c:v>
                </c:pt>
                <c:pt idx="473">
                  <c:v>607219.01201023394</c:v>
                </c:pt>
                <c:pt idx="474">
                  <c:v>607219.01201023394</c:v>
                </c:pt>
                <c:pt idx="475">
                  <c:v>607219.01201023394</c:v>
                </c:pt>
                <c:pt idx="476">
                  <c:v>607219.01201023394</c:v>
                </c:pt>
                <c:pt idx="477">
                  <c:v>607219.01201023394</c:v>
                </c:pt>
                <c:pt idx="478">
                  <c:v>607219.01201023394</c:v>
                </c:pt>
                <c:pt idx="479">
                  <c:v>607219.01201023394</c:v>
                </c:pt>
                <c:pt idx="480">
                  <c:v>607219.01201023394</c:v>
                </c:pt>
                <c:pt idx="481">
                  <c:v>607219.01201023394</c:v>
                </c:pt>
                <c:pt idx="482">
                  <c:v>607219.01201023394</c:v>
                </c:pt>
                <c:pt idx="483">
                  <c:v>607219.01201023394</c:v>
                </c:pt>
                <c:pt idx="484">
                  <c:v>607219.01201023394</c:v>
                </c:pt>
                <c:pt idx="485">
                  <c:v>607219.01201023394</c:v>
                </c:pt>
                <c:pt idx="486">
                  <c:v>607219.01201023394</c:v>
                </c:pt>
                <c:pt idx="487">
                  <c:v>607219.01201023394</c:v>
                </c:pt>
                <c:pt idx="488">
                  <c:v>607219.01201023394</c:v>
                </c:pt>
                <c:pt idx="489">
                  <c:v>607219.01201023394</c:v>
                </c:pt>
                <c:pt idx="490">
                  <c:v>607219.01201023394</c:v>
                </c:pt>
                <c:pt idx="491">
                  <c:v>607219.01201023394</c:v>
                </c:pt>
                <c:pt idx="492">
                  <c:v>607219.01201023394</c:v>
                </c:pt>
                <c:pt idx="493">
                  <c:v>607219.01201023394</c:v>
                </c:pt>
                <c:pt idx="494">
                  <c:v>607219.01201023394</c:v>
                </c:pt>
                <c:pt idx="495">
                  <c:v>607219.01201023394</c:v>
                </c:pt>
                <c:pt idx="496">
                  <c:v>607219.01201023394</c:v>
                </c:pt>
                <c:pt idx="497">
                  <c:v>607219.01201023394</c:v>
                </c:pt>
                <c:pt idx="498">
                  <c:v>607219.01201023394</c:v>
                </c:pt>
                <c:pt idx="499">
                  <c:v>607219.01201023394</c:v>
                </c:pt>
                <c:pt idx="500">
                  <c:v>607219.01201023394</c:v>
                </c:pt>
                <c:pt idx="501">
                  <c:v>607219.01201023394</c:v>
                </c:pt>
                <c:pt idx="502">
                  <c:v>607219.01201023394</c:v>
                </c:pt>
                <c:pt idx="503">
                  <c:v>607219.01201023394</c:v>
                </c:pt>
                <c:pt idx="504">
                  <c:v>607219.01201023394</c:v>
                </c:pt>
                <c:pt idx="505">
                  <c:v>607219.01201023394</c:v>
                </c:pt>
                <c:pt idx="506">
                  <c:v>607219.01201023394</c:v>
                </c:pt>
                <c:pt idx="507">
                  <c:v>607219.01201023394</c:v>
                </c:pt>
                <c:pt idx="508">
                  <c:v>607219.01201023394</c:v>
                </c:pt>
                <c:pt idx="509">
                  <c:v>607219.01201023394</c:v>
                </c:pt>
                <c:pt idx="510">
                  <c:v>607219.01201023394</c:v>
                </c:pt>
                <c:pt idx="511">
                  <c:v>607219.01201023394</c:v>
                </c:pt>
                <c:pt idx="512">
                  <c:v>607311.58955509227</c:v>
                </c:pt>
                <c:pt idx="513">
                  <c:v>608262.08066238952</c:v>
                </c:pt>
                <c:pt idx="514">
                  <c:v>611917.0743624242</c:v>
                </c:pt>
                <c:pt idx="515">
                  <c:v>619034.79152816627</c:v>
                </c:pt>
                <c:pt idx="516">
                  <c:v>627820.04836594407</c:v>
                </c:pt>
                <c:pt idx="517">
                  <c:v>634562.15288357122</c:v>
                </c:pt>
                <c:pt idx="518">
                  <c:v>637384.5285574731</c:v>
                </c:pt>
                <c:pt idx="519">
                  <c:v>637834.40423137497</c:v>
                </c:pt>
                <c:pt idx="520">
                  <c:v>637114.39938809804</c:v>
                </c:pt>
                <c:pt idx="521">
                  <c:v>635872.58559707971</c:v>
                </c:pt>
                <c:pt idx="522">
                  <c:v>634276.3124593019</c:v>
                </c:pt>
                <c:pt idx="523">
                  <c:v>631633.07935340039</c:v>
                </c:pt>
                <c:pt idx="524">
                  <c:v>627476.12222934957</c:v>
                </c:pt>
                <c:pt idx="525">
                  <c:v>622987.39507948281</c:v>
                </c:pt>
                <c:pt idx="526">
                  <c:v>620116.25284336146</c:v>
                </c:pt>
                <c:pt idx="527">
                  <c:v>619102.30741085112</c:v>
                </c:pt>
                <c:pt idx="528">
                  <c:v>618876.83594845398</c:v>
                </c:pt>
                <c:pt idx="529">
                  <c:v>618818.24620732106</c:v>
                </c:pt>
                <c:pt idx="530">
                  <c:v>618818.24620732106</c:v>
                </c:pt>
                <c:pt idx="531">
                  <c:v>618818.24620732106</c:v>
                </c:pt>
                <c:pt idx="532">
                  <c:v>618818.24620732106</c:v>
                </c:pt>
                <c:pt idx="533">
                  <c:v>618841.19360245869</c:v>
                </c:pt>
                <c:pt idx="534">
                  <c:v>619095.88955218089</c:v>
                </c:pt>
                <c:pt idx="535">
                  <c:v>619948.60616913566</c:v>
                </c:pt>
                <c:pt idx="536">
                  <c:v>621616.53944097727</c:v>
                </c:pt>
                <c:pt idx="537">
                  <c:v>625492.68051970541</c:v>
                </c:pt>
                <c:pt idx="538">
                  <c:v>633618.56645056314</c:v>
                </c:pt>
                <c:pt idx="539">
                  <c:v>644884.57948798081</c:v>
                </c:pt>
                <c:pt idx="540">
                  <c:v>653250.57821446948</c:v>
                </c:pt>
                <c:pt idx="541">
                  <c:v>656428.40159115661</c:v>
                </c:pt>
                <c:pt idx="542">
                  <c:v>657482.89163451036</c:v>
                </c:pt>
                <c:pt idx="543">
                  <c:v>657605.76398650254</c:v>
                </c:pt>
                <c:pt idx="544">
                  <c:v>656313.47628577205</c:v>
                </c:pt>
                <c:pt idx="545">
                  <c:v>653271.32788010931</c:v>
                </c:pt>
                <c:pt idx="546">
                  <c:v>650189.75435924565</c:v>
                </c:pt>
                <c:pt idx="547">
                  <c:v>648247.48047068389</c:v>
                </c:pt>
                <c:pt idx="548">
                  <c:v>647088.35564715508</c:v>
                </c:pt>
                <c:pt idx="549">
                  <c:v>646339.66223318793</c:v>
                </c:pt>
                <c:pt idx="550">
                  <c:v>645796.11288177723</c:v>
                </c:pt>
                <c:pt idx="551">
                  <c:v>645673.26060474163</c:v>
                </c:pt>
                <c:pt idx="552">
                  <c:v>645630.06630194664</c:v>
                </c:pt>
                <c:pt idx="553">
                  <c:v>645587.09803868586</c:v>
                </c:pt>
                <c:pt idx="554">
                  <c:v>645832.56099426444</c:v>
                </c:pt>
                <c:pt idx="555">
                  <c:v>646357.68939119752</c:v>
                </c:pt>
                <c:pt idx="556">
                  <c:v>647166.65112146386</c:v>
                </c:pt>
                <c:pt idx="557">
                  <c:v>648348.65574370907</c:v>
                </c:pt>
                <c:pt idx="558">
                  <c:v>649950.13540249376</c:v>
                </c:pt>
                <c:pt idx="559">
                  <c:v>652812.95428681653</c:v>
                </c:pt>
                <c:pt idx="560">
                  <c:v>655898.94546235912</c:v>
                </c:pt>
                <c:pt idx="561">
                  <c:v>657238.74740939483</c:v>
                </c:pt>
                <c:pt idx="562">
                  <c:v>658118.13268976391</c:v>
                </c:pt>
                <c:pt idx="563">
                  <c:v>657524.18463679962</c:v>
                </c:pt>
                <c:pt idx="564">
                  <c:v>652559.55195205554</c:v>
                </c:pt>
                <c:pt idx="565">
                  <c:v>647269.91032964538</c:v>
                </c:pt>
                <c:pt idx="566">
                  <c:v>644883.40871186764</c:v>
                </c:pt>
                <c:pt idx="567">
                  <c:v>644883.40871186764</c:v>
                </c:pt>
                <c:pt idx="568">
                  <c:v>644883.40871186764</c:v>
                </c:pt>
                <c:pt idx="569">
                  <c:v>644883.40871186764</c:v>
                </c:pt>
                <c:pt idx="570">
                  <c:v>644883.40871186764</c:v>
                </c:pt>
                <c:pt idx="571">
                  <c:v>644883.40871186764</c:v>
                </c:pt>
                <c:pt idx="572">
                  <c:v>644883.40871186764</c:v>
                </c:pt>
                <c:pt idx="573">
                  <c:v>644883.40871186764</c:v>
                </c:pt>
                <c:pt idx="574">
                  <c:v>644883.40871186764</c:v>
                </c:pt>
                <c:pt idx="575">
                  <c:v>644883.40871186764</c:v>
                </c:pt>
                <c:pt idx="576">
                  <c:v>644883.40871186764</c:v>
                </c:pt>
                <c:pt idx="577">
                  <c:v>644883.40871186764</c:v>
                </c:pt>
                <c:pt idx="578">
                  <c:v>644883.40871186764</c:v>
                </c:pt>
                <c:pt idx="579">
                  <c:v>644883.40871186764</c:v>
                </c:pt>
                <c:pt idx="580">
                  <c:v>644883.40871186764</c:v>
                </c:pt>
                <c:pt idx="581">
                  <c:v>644883.40871186764</c:v>
                </c:pt>
                <c:pt idx="582">
                  <c:v>644883.40871186764</c:v>
                </c:pt>
                <c:pt idx="583">
                  <c:v>644883.40871186764</c:v>
                </c:pt>
                <c:pt idx="584">
                  <c:v>644883.40871186764</c:v>
                </c:pt>
                <c:pt idx="585">
                  <c:v>644883.40871186764</c:v>
                </c:pt>
                <c:pt idx="586">
                  <c:v>644883.40871186764</c:v>
                </c:pt>
                <c:pt idx="587">
                  <c:v>644883.40871186764</c:v>
                </c:pt>
                <c:pt idx="588">
                  <c:v>644883.40871186764</c:v>
                </c:pt>
                <c:pt idx="589">
                  <c:v>644883.40871186764</c:v>
                </c:pt>
                <c:pt idx="590">
                  <c:v>644883.40871186764</c:v>
                </c:pt>
                <c:pt idx="591">
                  <c:v>644883.40871186764</c:v>
                </c:pt>
                <c:pt idx="592">
                  <c:v>644883.40871186764</c:v>
                </c:pt>
                <c:pt idx="593">
                  <c:v>644883.40871186764</c:v>
                </c:pt>
                <c:pt idx="594">
                  <c:v>644883.40871186764</c:v>
                </c:pt>
                <c:pt idx="595">
                  <c:v>644883.40871186764</c:v>
                </c:pt>
                <c:pt idx="596">
                  <c:v>644883.40871186764</c:v>
                </c:pt>
                <c:pt idx="597">
                  <c:v>644883.40871186764</c:v>
                </c:pt>
                <c:pt idx="598">
                  <c:v>644883.40871186764</c:v>
                </c:pt>
                <c:pt idx="599">
                  <c:v>644883.40871186764</c:v>
                </c:pt>
                <c:pt idx="600">
                  <c:v>644883.40871186764</c:v>
                </c:pt>
                <c:pt idx="601">
                  <c:v>645046.90230406797</c:v>
                </c:pt>
                <c:pt idx="602">
                  <c:v>645583.66320273548</c:v>
                </c:pt>
                <c:pt idx="603">
                  <c:v>647643.16158495774</c:v>
                </c:pt>
                <c:pt idx="604">
                  <c:v>652734.37598394195</c:v>
                </c:pt>
                <c:pt idx="605">
                  <c:v>661690.45481185988</c:v>
                </c:pt>
                <c:pt idx="606">
                  <c:v>674847.9914327974</c:v>
                </c:pt>
                <c:pt idx="607">
                  <c:v>691009.93444154307</c:v>
                </c:pt>
                <c:pt idx="608">
                  <c:v>708086.82860778458</c:v>
                </c:pt>
                <c:pt idx="609">
                  <c:v>725753.63198306237</c:v>
                </c:pt>
                <c:pt idx="610">
                  <c:v>745109.49675453361</c:v>
                </c:pt>
                <c:pt idx="611">
                  <c:v>765447.86513906915</c:v>
                </c:pt>
                <c:pt idx="612">
                  <c:v>782016.16052935726</c:v>
                </c:pt>
                <c:pt idx="613">
                  <c:v>791212.42153725226</c:v>
                </c:pt>
                <c:pt idx="614">
                  <c:v>794958.24028271216</c:v>
                </c:pt>
                <c:pt idx="615">
                  <c:v>797368.63588011684</c:v>
                </c:pt>
                <c:pt idx="616">
                  <c:v>799770.8291752917</c:v>
                </c:pt>
                <c:pt idx="617">
                  <c:v>801373.42786950339</c:v>
                </c:pt>
                <c:pt idx="618">
                  <c:v>801396.57621788431</c:v>
                </c:pt>
                <c:pt idx="619">
                  <c:v>799612.68670253584</c:v>
                </c:pt>
                <c:pt idx="620">
                  <c:v>797340.96978234057</c:v>
                </c:pt>
                <c:pt idx="621">
                  <c:v>796549.89665601263</c:v>
                </c:pt>
                <c:pt idx="622">
                  <c:v>797918.46929573489</c:v>
                </c:pt>
                <c:pt idx="623">
                  <c:v>800960.95966987859</c:v>
                </c:pt>
                <c:pt idx="624">
                  <c:v>805709.9246026678</c:v>
                </c:pt>
                <c:pt idx="625">
                  <c:v>811516.7978535617</c:v>
                </c:pt>
                <c:pt idx="626">
                  <c:v>816675.45916648395</c:v>
                </c:pt>
                <c:pt idx="627">
                  <c:v>820381.70658073295</c:v>
                </c:pt>
                <c:pt idx="628">
                  <c:v>823340.45399498194</c:v>
                </c:pt>
                <c:pt idx="629">
                  <c:v>826548.36807589757</c:v>
                </c:pt>
                <c:pt idx="630">
                  <c:v>831264.43218039721</c:v>
                </c:pt>
                <c:pt idx="631">
                  <c:v>838336.42321411264</c:v>
                </c:pt>
                <c:pt idx="632">
                  <c:v>847141.13349649543</c:v>
                </c:pt>
                <c:pt idx="633">
                  <c:v>857265.91427938174</c:v>
                </c:pt>
                <c:pt idx="634">
                  <c:v>868001.17101599649</c:v>
                </c:pt>
                <c:pt idx="635">
                  <c:v>877942.99102071871</c:v>
                </c:pt>
                <c:pt idx="636">
                  <c:v>885551.00755456253</c:v>
                </c:pt>
                <c:pt idx="637">
                  <c:v>890361.47610090382</c:v>
                </c:pt>
                <c:pt idx="638">
                  <c:v>893736.52798057848</c:v>
                </c:pt>
                <c:pt idx="639">
                  <c:v>896528.26741804939</c:v>
                </c:pt>
                <c:pt idx="640">
                  <c:v>899301.78089062474</c:v>
                </c:pt>
                <c:pt idx="641">
                  <c:v>904060.63075780193</c:v>
                </c:pt>
                <c:pt idx="642">
                  <c:v>912623.18366354413</c:v>
                </c:pt>
                <c:pt idx="643">
                  <c:v>922603.97347603983</c:v>
                </c:pt>
                <c:pt idx="644">
                  <c:v>930096.68403826212</c:v>
                </c:pt>
                <c:pt idx="645">
                  <c:v>936139.69424709457</c:v>
                </c:pt>
                <c:pt idx="646">
                  <c:v>942546.21715876972</c:v>
                </c:pt>
                <c:pt idx="647">
                  <c:v>949015.99763632775</c:v>
                </c:pt>
                <c:pt idx="648">
                  <c:v>954935.15818941372</c:v>
                </c:pt>
                <c:pt idx="649">
                  <c:v>959343.06596511125</c:v>
                </c:pt>
                <c:pt idx="650">
                  <c:v>960662.10921852686</c:v>
                </c:pt>
                <c:pt idx="651">
                  <c:v>956771.07841029647</c:v>
                </c:pt>
                <c:pt idx="652">
                  <c:v>949114.43429814244</c:v>
                </c:pt>
                <c:pt idx="653">
                  <c:v>941109.87492136308</c:v>
                </c:pt>
                <c:pt idx="654">
                  <c:v>931171.0131318362</c:v>
                </c:pt>
                <c:pt idx="655">
                  <c:v>916602.32813932595</c:v>
                </c:pt>
                <c:pt idx="656">
                  <c:v>900586.61357932596</c:v>
                </c:pt>
                <c:pt idx="657">
                  <c:v>888725.11945183622</c:v>
                </c:pt>
                <c:pt idx="658">
                  <c:v>881187.94855693763</c:v>
                </c:pt>
                <c:pt idx="659">
                  <c:v>872953.50084496697</c:v>
                </c:pt>
                <c:pt idx="660">
                  <c:v>860763.58075256087</c:v>
                </c:pt>
                <c:pt idx="661">
                  <c:v>847672.03893275629</c:v>
                </c:pt>
                <c:pt idx="662">
                  <c:v>836877.47066865477</c:v>
                </c:pt>
                <c:pt idx="663">
                  <c:v>831328.92131724406</c:v>
                </c:pt>
                <c:pt idx="664">
                  <c:v>829583.3830475104</c:v>
                </c:pt>
                <c:pt idx="665">
                  <c:v>829802.13316973264</c:v>
                </c:pt>
                <c:pt idx="666">
                  <c:v>831791.46991522762</c:v>
                </c:pt>
                <c:pt idx="667">
                  <c:v>837435.86257968238</c:v>
                </c:pt>
                <c:pt idx="668">
                  <c:v>847896.4668152855</c:v>
                </c:pt>
                <c:pt idx="669">
                  <c:v>860446.42231907148</c:v>
                </c:pt>
                <c:pt idx="670">
                  <c:v>875337.01416804269</c:v>
                </c:pt>
                <c:pt idx="671">
                  <c:v>887554.43218944187</c:v>
                </c:pt>
                <c:pt idx="672">
                  <c:v>896883.03769906121</c:v>
                </c:pt>
                <c:pt idx="673">
                  <c:v>906795.12139906117</c:v>
                </c:pt>
                <c:pt idx="674">
                  <c:v>917296.63815055299</c:v>
                </c:pt>
                <c:pt idx="675">
                  <c:v>924710.54030693159</c:v>
                </c:pt>
                <c:pt idx="676">
                  <c:v>928257.48786368198</c:v>
                </c:pt>
                <c:pt idx="677">
                  <c:v>927877.79894512729</c:v>
                </c:pt>
                <c:pt idx="678">
                  <c:v>920086.36867828702</c:v>
                </c:pt>
                <c:pt idx="679">
                  <c:v>908252.55911188514</c:v>
                </c:pt>
                <c:pt idx="680">
                  <c:v>895242.32163629483</c:v>
                </c:pt>
                <c:pt idx="681">
                  <c:v>883516.10829977551</c:v>
                </c:pt>
                <c:pt idx="682">
                  <c:v>877321.79384449776</c:v>
                </c:pt>
                <c:pt idx="683">
                  <c:v>873978.60806911858</c:v>
                </c:pt>
                <c:pt idx="684">
                  <c:v>872712.91279775137</c:v>
                </c:pt>
                <c:pt idx="685">
                  <c:v>876156.46752638416</c:v>
                </c:pt>
                <c:pt idx="686">
                  <c:v>883051.21268310724</c:v>
                </c:pt>
                <c:pt idx="687">
                  <c:v>890289.09490748821</c:v>
                </c:pt>
                <c:pt idx="688">
                  <c:v>898010.14538180805</c:v>
                </c:pt>
                <c:pt idx="689">
                  <c:v>906349.2091651517</c:v>
                </c:pt>
                <c:pt idx="690">
                  <c:v>912151.08428007795</c:v>
                </c:pt>
                <c:pt idx="691">
                  <c:v>915230.29323249543</c:v>
                </c:pt>
                <c:pt idx="692">
                  <c:v>918500.54858142498</c:v>
                </c:pt>
                <c:pt idx="693">
                  <c:v>923059.81110583467</c:v>
                </c:pt>
                <c:pt idx="694">
                  <c:v>927406.94237801782</c:v>
                </c:pt>
                <c:pt idx="695">
                  <c:v>928770.91653432441</c:v>
                </c:pt>
                <c:pt idx="696">
                  <c:v>922017.30467682437</c:v>
                </c:pt>
                <c:pt idx="697">
                  <c:v>913463.81629682705</c:v>
                </c:pt>
                <c:pt idx="698">
                  <c:v>907598.38644241728</c:v>
                </c:pt>
                <c:pt idx="699">
                  <c:v>903827.26016890595</c:v>
                </c:pt>
                <c:pt idx="700">
                  <c:v>902739.34169029351</c:v>
                </c:pt>
                <c:pt idx="701">
                  <c:v>902940.7628308594</c:v>
                </c:pt>
                <c:pt idx="702">
                  <c:v>903821.56219839409</c:v>
                </c:pt>
                <c:pt idx="703">
                  <c:v>904816.11156592879</c:v>
                </c:pt>
                <c:pt idx="704">
                  <c:v>904673.23809388326</c:v>
                </c:pt>
                <c:pt idx="705">
                  <c:v>902483.56309114874</c:v>
                </c:pt>
                <c:pt idx="706">
                  <c:v>898759.37912666972</c:v>
                </c:pt>
                <c:pt idx="707">
                  <c:v>895362.75780479168</c:v>
                </c:pt>
                <c:pt idx="708">
                  <c:v>893864.50822322792</c:v>
                </c:pt>
                <c:pt idx="709">
                  <c:v>894733.25834545016</c:v>
                </c:pt>
                <c:pt idx="710">
                  <c:v>899052.13462572789</c:v>
                </c:pt>
                <c:pt idx="711">
                  <c:v>907254.46965178254</c:v>
                </c:pt>
                <c:pt idx="712">
                  <c:v>913740.36720973661</c:v>
                </c:pt>
                <c:pt idx="713">
                  <c:v>915014.11539779091</c:v>
                </c:pt>
                <c:pt idx="714">
                  <c:v>912344.70320502343</c:v>
                </c:pt>
                <c:pt idx="715">
                  <c:v>905993.26264979504</c:v>
                </c:pt>
                <c:pt idx="716">
                  <c:v>901809.15427070053</c:v>
                </c:pt>
                <c:pt idx="717">
                  <c:v>901182.90439292276</c:v>
                </c:pt>
                <c:pt idx="718">
                  <c:v>902441.654515145</c:v>
                </c:pt>
                <c:pt idx="719">
                  <c:v>905920.04044600273</c:v>
                </c:pt>
                <c:pt idx="720">
                  <c:v>911510.72476534429</c:v>
                </c:pt>
                <c:pt idx="721">
                  <c:v>917084.07587678253</c:v>
                </c:pt>
                <c:pt idx="722">
                  <c:v>922632.2355774988</c:v>
                </c:pt>
                <c:pt idx="723">
                  <c:v>927973.56779722532</c:v>
                </c:pt>
                <c:pt idx="724">
                  <c:v>934592.52637500304</c:v>
                </c:pt>
                <c:pt idx="725">
                  <c:v>944546.15802629804</c:v>
                </c:pt>
                <c:pt idx="726">
                  <c:v>959498.1034013445</c:v>
                </c:pt>
                <c:pt idx="727">
                  <c:v>976410.90677662229</c:v>
                </c:pt>
                <c:pt idx="728">
                  <c:v>989719.7028256848</c:v>
                </c:pt>
                <c:pt idx="729">
                  <c:v>1000441.3686387751</c:v>
                </c:pt>
                <c:pt idx="730">
                  <c:v>1006837.2604616557</c:v>
                </c:pt>
                <c:pt idx="731">
                  <c:v>1010336.0521901165</c:v>
                </c:pt>
                <c:pt idx="732">
                  <c:v>1013618.1229303943</c:v>
                </c:pt>
                <c:pt idx="733">
                  <c:v>1017149.3038406939</c:v>
                </c:pt>
                <c:pt idx="734">
                  <c:v>1020931.8313918873</c:v>
                </c:pt>
                <c:pt idx="735">
                  <c:v>1025211.2188443206</c:v>
                </c:pt>
                <c:pt idx="736">
                  <c:v>1030241.2641230534</c:v>
                </c:pt>
                <c:pt idx="737">
                  <c:v>1035120.3108318701</c:v>
                </c:pt>
                <c:pt idx="738">
                  <c:v>1038849.1641606766</c:v>
                </c:pt>
                <c:pt idx="739">
                  <c:v>1044739.0449207157</c:v>
                </c:pt>
                <c:pt idx="740">
                  <c:v>1053276.4391500084</c:v>
                </c:pt>
                <c:pt idx="741">
                  <c:v>1061048.0678736297</c:v>
                </c:pt>
                <c:pt idx="742">
                  <c:v>1066421.3828811194</c:v>
                </c:pt>
                <c:pt idx="743">
                  <c:v>1070015.7044074186</c:v>
                </c:pt>
                <c:pt idx="744">
                  <c:v>1073363.9686792588</c:v>
                </c:pt>
                <c:pt idx="745">
                  <c:v>1076712.2329510991</c:v>
                </c:pt>
                <c:pt idx="746">
                  <c:v>1081099.834569898</c:v>
                </c:pt>
                <c:pt idx="747">
                  <c:v>1087093.7324177744</c:v>
                </c:pt>
                <c:pt idx="748">
                  <c:v>1094250.8503737119</c:v>
                </c:pt>
                <c:pt idx="749">
                  <c:v>1100749.724187206</c:v>
                </c:pt>
                <c:pt idx="750">
                  <c:v>1105156.8398897408</c:v>
                </c:pt>
                <c:pt idx="751">
                  <c:v>1108215.2055922756</c:v>
                </c:pt>
                <c:pt idx="752">
                  <c:v>1110187.1883684245</c:v>
                </c:pt>
                <c:pt idx="753">
                  <c:v>1110260.5528842462</c:v>
                </c:pt>
                <c:pt idx="754">
                  <c:v>1108993.0318149843</c:v>
                </c:pt>
                <c:pt idx="755">
                  <c:v>1106431.4904235131</c:v>
                </c:pt>
                <c:pt idx="756">
                  <c:v>1099637.4951413458</c:v>
                </c:pt>
                <c:pt idx="757">
                  <c:v>1085816.5835168292</c:v>
                </c:pt>
                <c:pt idx="758">
                  <c:v>1067753.5817540211</c:v>
                </c:pt>
                <c:pt idx="759">
                  <c:v>1050697.9331856619</c:v>
                </c:pt>
                <c:pt idx="760">
                  <c:v>1035971.7246935773</c:v>
                </c:pt>
                <c:pt idx="761">
                  <c:v>1023634.4838200574</c:v>
                </c:pt>
                <c:pt idx="762">
                  <c:v>1015223.9074231026</c:v>
                </c:pt>
                <c:pt idx="763">
                  <c:v>1010997.9631203077</c:v>
                </c:pt>
                <c:pt idx="764">
                  <c:v>1010631.7132425299</c:v>
                </c:pt>
                <c:pt idx="765">
                  <c:v>1014056.1303276328</c:v>
                </c:pt>
                <c:pt idx="766">
                  <c:v>1020340.1479803077</c:v>
                </c:pt>
                <c:pt idx="767">
                  <c:v>1027959.4762466563</c:v>
                </c:pt>
                <c:pt idx="768">
                  <c:v>1037037.7093554628</c:v>
                </c:pt>
                <c:pt idx="769">
                  <c:v>1049103.9341429526</c:v>
                </c:pt>
                <c:pt idx="770">
                  <c:v>1066604.0069933112</c:v>
                </c:pt>
                <c:pt idx="771">
                  <c:v>1087401.2962286961</c:v>
                </c:pt>
                <c:pt idx="772">
                  <c:v>1109707.0913893168</c:v>
                </c:pt>
                <c:pt idx="773">
                  <c:v>1130846.8896554394</c:v>
                </c:pt>
                <c:pt idx="774">
                  <c:v>1150414.6996075718</c:v>
                </c:pt>
                <c:pt idx="775">
                  <c:v>1172051.9374617704</c:v>
                </c:pt>
                <c:pt idx="776">
                  <c:v>1191658.2568384022</c:v>
                </c:pt>
                <c:pt idx="777">
                  <c:v>1207886.703982627</c:v>
                </c:pt>
                <c:pt idx="778">
                  <c:v>1223142.9165238743</c:v>
                </c:pt>
                <c:pt idx="779">
                  <c:v>1237308.5488775792</c:v>
                </c:pt>
                <c:pt idx="780">
                  <c:v>1249531.6078270585</c:v>
                </c:pt>
                <c:pt idx="781">
                  <c:v>1259989.1971363162</c:v>
                </c:pt>
                <c:pt idx="782">
                  <c:v>1268901.6748837132</c:v>
                </c:pt>
                <c:pt idx="783">
                  <c:v>1276541.1190684745</c:v>
                </c:pt>
                <c:pt idx="784">
                  <c:v>1283888.9569037524</c:v>
                </c:pt>
                <c:pt idx="785">
                  <c:v>1292692.1880082791</c:v>
                </c:pt>
                <c:pt idx="786">
                  <c:v>1301982.3362023244</c:v>
                </c:pt>
                <c:pt idx="787">
                  <c:v>1309254.4651084251</c:v>
                </c:pt>
                <c:pt idx="788">
                  <c:v>1314775.079211721</c:v>
                </c:pt>
                <c:pt idx="789">
                  <c:v>1320295.6933150168</c:v>
                </c:pt>
                <c:pt idx="790">
                  <c:v>1326893.402952482</c:v>
                </c:pt>
                <c:pt idx="791">
                  <c:v>1334250.9366278336</c:v>
                </c:pt>
                <c:pt idx="792">
                  <c:v>1339157.5388625558</c:v>
                </c:pt>
                <c:pt idx="793">
                  <c:v>1335482.604078029</c:v>
                </c:pt>
                <c:pt idx="794">
                  <c:v>1320112.0761176357</c:v>
                </c:pt>
                <c:pt idx="795">
                  <c:v>1295767.4781238032</c:v>
                </c:pt>
                <c:pt idx="796">
                  <c:v>1268846.9546043933</c:v>
                </c:pt>
                <c:pt idx="797">
                  <c:v>1246221.7774535483</c:v>
                </c:pt>
                <c:pt idx="798">
                  <c:v>1232054.2459938871</c:v>
                </c:pt>
                <c:pt idx="799">
                  <c:v>1226660.3831450981</c:v>
                </c:pt>
                <c:pt idx="800">
                  <c:v>1226966.0388922857</c:v>
                </c:pt>
                <c:pt idx="801">
                  <c:v>1231071.6439693084</c:v>
                </c:pt>
                <c:pt idx="802">
                  <c:v>1241433.261089748</c:v>
                </c:pt>
                <c:pt idx="803">
                  <c:v>1259525.9408565492</c:v>
                </c:pt>
                <c:pt idx="804">
                  <c:v>1280279.8008183907</c:v>
                </c:pt>
                <c:pt idx="805">
                  <c:v>1295744.1222329522</c:v>
                </c:pt>
                <c:pt idx="806">
                  <c:v>1303941.3440388609</c:v>
                </c:pt>
                <c:pt idx="807">
                  <c:v>1307029.3125852023</c:v>
                </c:pt>
                <c:pt idx="808">
                  <c:v>1305803.4372654322</c:v>
                </c:pt>
                <c:pt idx="809">
                  <c:v>1301504.9162889088</c:v>
                </c:pt>
                <c:pt idx="810">
                  <c:v>1294323.8157317243</c:v>
                </c:pt>
                <c:pt idx="811">
                  <c:v>1282010.3300035645</c:v>
                </c:pt>
                <c:pt idx="812">
                  <c:v>1266532.4600457146</c:v>
                </c:pt>
                <c:pt idx="813">
                  <c:v>1251304.8406732492</c:v>
                </c:pt>
                <c:pt idx="814">
                  <c:v>1236841.7594803006</c:v>
                </c:pt>
                <c:pt idx="815">
                  <c:v>1223097.7231625635</c:v>
                </c:pt>
                <c:pt idx="816">
                  <c:v>1211425.0108034606</c:v>
                </c:pt>
                <c:pt idx="817">
                  <c:v>1202740.7614773626</c:v>
                </c:pt>
                <c:pt idx="818">
                  <c:v>1198898.7173898625</c:v>
                </c:pt>
                <c:pt idx="819">
                  <c:v>1199778.1026702316</c:v>
                </c:pt>
                <c:pt idx="820">
                  <c:v>1205003.5585827315</c:v>
                </c:pt>
                <c:pt idx="821">
                  <c:v>1214017.8032305106</c:v>
                </c:pt>
                <c:pt idx="822">
                  <c:v>1224088.0667341319</c:v>
                </c:pt>
                <c:pt idx="823">
                  <c:v>1234692.9029834678</c:v>
                </c:pt>
                <c:pt idx="824">
                  <c:v>1244934.6704255152</c:v>
                </c:pt>
                <c:pt idx="825">
                  <c:v>1254509.9165298555</c:v>
                </c:pt>
                <c:pt idx="826">
                  <c:v>1264348.8429176288</c:v>
                </c:pt>
                <c:pt idx="827">
                  <c:v>1274182.4400630572</c:v>
                </c:pt>
                <c:pt idx="828">
                  <c:v>1285583.3576055083</c:v>
                </c:pt>
                <c:pt idx="829">
                  <c:v>1299568.2633526959</c:v>
                </c:pt>
                <c:pt idx="830">
                  <c:v>1314022.1166815024</c:v>
                </c:pt>
                <c:pt idx="831">
                  <c:v>1326288.2880660016</c:v>
                </c:pt>
                <c:pt idx="832">
                  <c:v>1334317.8733483844</c:v>
                </c:pt>
                <c:pt idx="833">
                  <c:v>1340097.8053759295</c:v>
                </c:pt>
                <c:pt idx="834">
                  <c:v>1346217.7491213894</c:v>
                </c:pt>
                <c:pt idx="835">
                  <c:v>1352433.0719705443</c:v>
                </c:pt>
                <c:pt idx="836">
                  <c:v>1358188.9376730791</c:v>
                </c:pt>
                <c:pt idx="837">
                  <c:v>1364548.7081003026</c:v>
                </c:pt>
                <c:pt idx="838">
                  <c:v>1372400.5292878347</c:v>
                </c:pt>
                <c:pt idx="839">
                  <c:v>1380424.1832357268</c:v>
                </c:pt>
                <c:pt idx="840">
                  <c:v>1388298.3079159567</c:v>
                </c:pt>
                <c:pt idx="841">
                  <c:v>1397767.0537908382</c:v>
                </c:pt>
                <c:pt idx="842">
                  <c:v>1408678.4038583529</c:v>
                </c:pt>
                <c:pt idx="843">
                  <c:v>1418673.9368511396</c:v>
                </c:pt>
                <c:pt idx="844">
                  <c:v>1426093.6106373433</c:v>
                </c:pt>
                <c:pt idx="845">
                  <c:v>1431719.9872240922</c:v>
                </c:pt>
                <c:pt idx="846">
                  <c:v>1437066.366385377</c:v>
                </c:pt>
                <c:pt idx="847">
                  <c:v>1443370.009073165</c:v>
                </c:pt>
                <c:pt idx="848">
                  <c:v>1452251.9335797795</c:v>
                </c:pt>
                <c:pt idx="849">
                  <c:v>1464196.508119687</c:v>
                </c:pt>
                <c:pt idx="850">
                  <c:v>1476494.8550567066</c:v>
                </c:pt>
                <c:pt idx="851">
                  <c:v>1486401.2056728527</c:v>
                </c:pt>
                <c:pt idx="852">
                  <c:v>1495099.3353232492</c:v>
                </c:pt>
                <c:pt idx="853">
                  <c:v>1503913.995878556</c:v>
                </c:pt>
                <c:pt idx="854">
                  <c:v>1512164.6981417246</c:v>
                </c:pt>
                <c:pt idx="855">
                  <c:v>1518775.5173264858</c:v>
                </c:pt>
                <c:pt idx="856">
                  <c:v>1524372.0664963713</c:v>
                </c:pt>
                <c:pt idx="857">
                  <c:v>1533078.6218693112</c:v>
                </c:pt>
                <c:pt idx="858">
                  <c:v>1546171.6903566592</c:v>
                </c:pt>
                <c:pt idx="859">
                  <c:v>1559605.4696609429</c:v>
                </c:pt>
                <c:pt idx="860">
                  <c:v>1570771.6253168792</c:v>
                </c:pt>
                <c:pt idx="861">
                  <c:v>1583535.8134196093</c:v>
                </c:pt>
                <c:pt idx="862">
                  <c:v>1602990.8836470989</c:v>
                </c:pt>
                <c:pt idx="863">
                  <c:v>1622483.7701020599</c:v>
                </c:pt>
                <c:pt idx="864">
                  <c:v>1635342.1489325243</c:v>
                </c:pt>
                <c:pt idx="865">
                  <c:v>1645959.8536657754</c:v>
                </c:pt>
                <c:pt idx="866">
                  <c:v>1659492.5267399177</c:v>
                </c:pt>
                <c:pt idx="867">
                  <c:v>1676570.4235791757</c:v>
                </c:pt>
                <c:pt idx="868">
                  <c:v>1691609.2566577767</c:v>
                </c:pt>
                <c:pt idx="869">
                  <c:v>1700591.4057856021</c:v>
                </c:pt>
                <c:pt idx="870">
                  <c:v>1705824.3816217349</c:v>
                </c:pt>
                <c:pt idx="871">
                  <c:v>1709774.5272285752</c:v>
                </c:pt>
                <c:pt idx="872">
                  <c:v>1713261.5901593377</c:v>
                </c:pt>
                <c:pt idx="873">
                  <c:v>1715881.9886123252</c:v>
                </c:pt>
                <c:pt idx="874">
                  <c:v>1716409.2415976853</c:v>
                </c:pt>
                <c:pt idx="875">
                  <c:v>1714460.2365134403</c:v>
                </c:pt>
                <c:pt idx="876">
                  <c:v>1710485.7743546178</c:v>
                </c:pt>
                <c:pt idx="877">
                  <c:v>1707647.4052544124</c:v>
                </c:pt>
                <c:pt idx="878">
                  <c:v>1708596.3184817375</c:v>
                </c:pt>
                <c:pt idx="879">
                  <c:v>1712925.2455385791</c:v>
                </c:pt>
                <c:pt idx="880">
                  <c:v>1714979.1725954206</c:v>
                </c:pt>
                <c:pt idx="881">
                  <c:v>1713200.154743511</c:v>
                </c:pt>
                <c:pt idx="882">
                  <c:v>1715066.0453537991</c:v>
                </c:pt>
                <c:pt idx="883">
                  <c:v>1720615.2692974205</c:v>
                </c:pt>
                <c:pt idx="884">
                  <c:v>1726532.8265743752</c:v>
                </c:pt>
                <c:pt idx="885">
                  <c:v>1733572.099115317</c:v>
                </c:pt>
                <c:pt idx="886">
                  <c:v>1741032.186582817</c:v>
                </c:pt>
                <c:pt idx="887">
                  <c:v>1747783.875360385</c:v>
                </c:pt>
                <c:pt idx="888">
                  <c:v>1753063.4073247558</c:v>
                </c:pt>
                <c:pt idx="889">
                  <c:v>1756459.4062838182</c:v>
                </c:pt>
                <c:pt idx="890">
                  <c:v>1757596.67882476</c:v>
                </c:pt>
                <c:pt idx="891">
                  <c:v>1756118.5559696616</c:v>
                </c:pt>
                <c:pt idx="892">
                  <c:v>1752446.090307276</c:v>
                </c:pt>
                <c:pt idx="893">
                  <c:v>1748418.3809672759</c:v>
                </c:pt>
                <c:pt idx="894">
                  <c:v>1745775.7188025538</c:v>
                </c:pt>
                <c:pt idx="895">
                  <c:v>1745493.7420531544</c:v>
                </c:pt>
                <c:pt idx="896">
                  <c:v>1747878.3313624121</c:v>
                </c:pt>
                <c:pt idx="897">
                  <c:v>1751921.1188136416</c:v>
                </c:pt>
                <c:pt idx="898">
                  <c:v>1756299.1979315379</c:v>
                </c:pt>
                <c:pt idx="899">
                  <c:v>1759660.6853708781</c:v>
                </c:pt>
                <c:pt idx="900">
                  <c:v>1761324.5509468112</c:v>
                </c:pt>
                <c:pt idx="901">
                  <c:v>1759972.4833493156</c:v>
                </c:pt>
                <c:pt idx="902">
                  <c:v>1744035.635355483</c:v>
                </c:pt>
                <c:pt idx="903">
                  <c:v>1717115.1118360732</c:v>
                </c:pt>
                <c:pt idx="904">
                  <c:v>1694489.9346852282</c:v>
                </c:pt>
                <c:pt idx="905">
                  <c:v>1680322.403225567</c:v>
                </c:pt>
                <c:pt idx="906">
                  <c:v>1674928.540376778</c:v>
                </c:pt>
                <c:pt idx="907">
                  <c:v>1675234.1961239656</c:v>
                </c:pt>
                <c:pt idx="908">
                  <c:v>1679339.8012009882</c:v>
                </c:pt>
                <c:pt idx="909">
                  <c:v>1689701.4183214279</c:v>
                </c:pt>
                <c:pt idx="910">
                  <c:v>1707794.0980882291</c:v>
                </c:pt>
                <c:pt idx="911">
                  <c:v>1728547.9580500706</c:v>
                </c:pt>
                <c:pt idx="912">
                  <c:v>1744012.279464632</c:v>
                </c:pt>
                <c:pt idx="913">
                  <c:v>1755064.084603874</c:v>
                </c:pt>
                <c:pt idx="914">
                  <c:v>1771412.639841374</c:v>
                </c:pt>
                <c:pt idx="915">
                  <c:v>1788182.7690026588</c:v>
                </c:pt>
                <c:pt idx="916">
                  <c:v>1799347.7732105728</c:v>
                </c:pt>
                <c:pt idx="917">
                  <c:v>1806608.1429699142</c:v>
                </c:pt>
                <c:pt idx="918">
                  <c:v>1810638.5381543343</c:v>
                </c:pt>
                <c:pt idx="919">
                  <c:v>1816601.3250730105</c:v>
                </c:pt>
                <c:pt idx="920">
                  <c:v>1825524.5487396684</c:v>
                </c:pt>
                <c:pt idx="921">
                  <c:v>1839235.6965932653</c:v>
                </c:pt>
                <c:pt idx="922">
                  <c:v>1855474.4404819056</c:v>
                </c:pt>
                <c:pt idx="923">
                  <c:v>1870142.4086734289</c:v>
                </c:pt>
                <c:pt idx="924">
                  <c:v>1875987.0376779558</c:v>
                </c:pt>
                <c:pt idx="925">
                  <c:v>1872657.3914948686</c:v>
                </c:pt>
                <c:pt idx="926">
                  <c:v>1870342.6290296386</c:v>
                </c:pt>
                <c:pt idx="927">
                  <c:v>1870367.2420903896</c:v>
                </c:pt>
                <c:pt idx="928">
                  <c:v>1871351.2369874034</c:v>
                </c:pt>
                <c:pt idx="929">
                  <c:v>1873297.9193899077</c:v>
                </c:pt>
                <c:pt idx="930">
                  <c:v>1875539.2755768378</c:v>
                </c:pt>
                <c:pt idx="931">
                  <c:v>1877754.4936930402</c:v>
                </c:pt>
                <c:pt idx="932">
                  <c:v>1879611.2927134119</c:v>
                </c:pt>
                <c:pt idx="933">
                  <c:v>1880149.1516387244</c:v>
                </c:pt>
                <c:pt idx="934">
                  <c:v>1878419.7234564803</c:v>
                </c:pt>
                <c:pt idx="935">
                  <c:v>1876360.6889426436</c:v>
                </c:pt>
                <c:pt idx="936">
                  <c:v>1875826.7402426654</c:v>
                </c:pt>
                <c:pt idx="937">
                  <c:v>1876485.709434435</c:v>
                </c:pt>
                <c:pt idx="938">
                  <c:v>1877418.0946432676</c:v>
                </c:pt>
                <c:pt idx="939">
                  <c:v>1878023.2196448429</c:v>
                </c:pt>
                <c:pt idx="940">
                  <c:v>1879186.4658367771</c:v>
                </c:pt>
                <c:pt idx="941">
                  <c:v>1881796.3685467422</c:v>
                </c:pt>
                <c:pt idx="942">
                  <c:v>1884982.4237842422</c:v>
                </c:pt>
                <c:pt idx="943">
                  <c:v>1888450.5288800064</c:v>
                </c:pt>
                <c:pt idx="944">
                  <c:v>1892502.5506424371</c:v>
                </c:pt>
                <c:pt idx="945">
                  <c:v>1897151.1058799371</c:v>
                </c:pt>
                <c:pt idx="946">
                  <c:v>1903880.0451011164</c:v>
                </c:pt>
                <c:pt idx="947">
                  <c:v>1912528.9201026917</c:v>
                </c:pt>
                <c:pt idx="948">
                  <c:v>1920128.6865173792</c:v>
                </c:pt>
                <c:pt idx="949">
                  <c:v>1925060.5344507371</c:v>
                </c:pt>
                <c:pt idx="950">
                  <c:v>1925725.0147470608</c:v>
                </c:pt>
                <c:pt idx="951">
                  <c:v>1919470.8794694857</c:v>
                </c:pt>
                <c:pt idx="952">
                  <c:v>1903975.0596087277</c:v>
                </c:pt>
                <c:pt idx="953">
                  <c:v>1881995.7529039027</c:v>
                </c:pt>
                <c:pt idx="954">
                  <c:v>1859944.6315159688</c:v>
                </c:pt>
                <c:pt idx="955">
                  <c:v>1840493.4275650312</c:v>
                </c:pt>
                <c:pt idx="956">
                  <c:v>1823686.0499638505</c:v>
                </c:pt>
                <c:pt idx="957">
                  <c:v>1814274.9177511756</c:v>
                </c:pt>
                <c:pt idx="958">
                  <c:v>1814000.7970154118</c:v>
                </c:pt>
                <c:pt idx="959">
                  <c:v>1821330.0885289407</c:v>
                </c:pt>
                <c:pt idx="960">
                  <c:v>1836609.6552386603</c:v>
                </c:pt>
                <c:pt idx="961">
                  <c:v>1859419.2819624348</c:v>
                </c:pt>
                <c:pt idx="962">
                  <c:v>1885298.2779281859</c:v>
                </c:pt>
                <c:pt idx="963">
                  <c:v>1909294.2971574785</c:v>
                </c:pt>
                <c:pt idx="964">
                  <c:v>1927936.4226043085</c:v>
                </c:pt>
                <c:pt idx="965">
                  <c:v>1939978.1554468402</c:v>
                </c:pt>
                <c:pt idx="966">
                  <c:v>1946648.4294033942</c:v>
                </c:pt>
                <c:pt idx="967">
                  <c:v>1950225.0086199567</c:v>
                </c:pt>
                <c:pt idx="968">
                  <c:v>1952379.9492431774</c:v>
                </c:pt>
                <c:pt idx="969">
                  <c:v>1952543.2588630153</c:v>
                </c:pt>
                <c:pt idx="970">
                  <c:v>1949091.0383838806</c:v>
                </c:pt>
                <c:pt idx="971">
                  <c:v>1939033.9139891583</c:v>
                </c:pt>
                <c:pt idx="972">
                  <c:v>1920601.572068963</c:v>
                </c:pt>
                <c:pt idx="973">
                  <c:v>1899770.9650141494</c:v>
                </c:pt>
                <c:pt idx="974">
                  <c:v>1881561.7542495343</c:v>
                </c:pt>
                <c:pt idx="975">
                  <c:v>1866014.9446592566</c:v>
                </c:pt>
                <c:pt idx="976">
                  <c:v>1853031.5929201101</c:v>
                </c:pt>
                <c:pt idx="977">
                  <c:v>1844945.9346513541</c:v>
                </c:pt>
                <c:pt idx="978">
                  <c:v>1840483.2856373624</c:v>
                </c:pt>
                <c:pt idx="979">
                  <c:v>1837366.1619176401</c:v>
                </c:pt>
                <c:pt idx="980">
                  <c:v>1835356.6211827791</c:v>
                </c:pt>
                <c:pt idx="981">
                  <c:v>1834130.6676510095</c:v>
                </c:pt>
                <c:pt idx="982">
                  <c:v>1833204.3443910095</c:v>
                </c:pt>
                <c:pt idx="983">
                  <c:v>1832287.3762641777</c:v>
                </c:pt>
                <c:pt idx="984">
                  <c:v>1831684.0928811324</c:v>
                </c:pt>
                <c:pt idx="985">
                  <c:v>1831548.1457579844</c:v>
                </c:pt>
                <c:pt idx="986">
                  <c:v>1831548.1457579844</c:v>
                </c:pt>
                <c:pt idx="987">
                  <c:v>1831548.1457579844</c:v>
                </c:pt>
                <c:pt idx="988">
                  <c:v>1831548.1457579844</c:v>
                </c:pt>
                <c:pt idx="989">
                  <c:v>1831548.1457579844</c:v>
                </c:pt>
                <c:pt idx="990">
                  <c:v>1831548.1457579844</c:v>
                </c:pt>
                <c:pt idx="991">
                  <c:v>1831548.1457579844</c:v>
                </c:pt>
                <c:pt idx="992">
                  <c:v>1831548.1457579844</c:v>
                </c:pt>
                <c:pt idx="993">
                  <c:v>1831548.1457579844</c:v>
                </c:pt>
                <c:pt idx="994">
                  <c:v>1831548.1457579844</c:v>
                </c:pt>
                <c:pt idx="995">
                  <c:v>1831548.1457579844</c:v>
                </c:pt>
                <c:pt idx="996">
                  <c:v>1831548.1457579844</c:v>
                </c:pt>
                <c:pt idx="997">
                  <c:v>1831548.1457579844</c:v>
                </c:pt>
                <c:pt idx="998">
                  <c:v>1831548.1457579844</c:v>
                </c:pt>
                <c:pt idx="999">
                  <c:v>1831548.1457579844</c:v>
                </c:pt>
                <c:pt idx="1000">
                  <c:v>1831548.1457579844</c:v>
                </c:pt>
                <c:pt idx="1001">
                  <c:v>1831548.1457579844</c:v>
                </c:pt>
                <c:pt idx="1002">
                  <c:v>1831548.1457579844</c:v>
                </c:pt>
                <c:pt idx="1003">
                  <c:v>1831548.1457579844</c:v>
                </c:pt>
                <c:pt idx="1004">
                  <c:v>1831548.1457579844</c:v>
                </c:pt>
                <c:pt idx="1005">
                  <c:v>1831548.1457579844</c:v>
                </c:pt>
                <c:pt idx="1006">
                  <c:v>1831548.1457579844</c:v>
                </c:pt>
                <c:pt idx="1007">
                  <c:v>1831548.1457579844</c:v>
                </c:pt>
                <c:pt idx="1008">
                  <c:v>1831548.1457579844</c:v>
                </c:pt>
                <c:pt idx="1009">
                  <c:v>1831548.1457579844</c:v>
                </c:pt>
                <c:pt idx="1010">
                  <c:v>1831548.1457579844</c:v>
                </c:pt>
                <c:pt idx="1011">
                  <c:v>1831548.1457579844</c:v>
                </c:pt>
                <c:pt idx="1012">
                  <c:v>1831548.1457579844</c:v>
                </c:pt>
                <c:pt idx="1013">
                  <c:v>1831548.1457579844</c:v>
                </c:pt>
                <c:pt idx="1014">
                  <c:v>1831548.1457579844</c:v>
                </c:pt>
                <c:pt idx="1015">
                  <c:v>1831548.1457579844</c:v>
                </c:pt>
                <c:pt idx="1016">
                  <c:v>1831548.1457579844</c:v>
                </c:pt>
                <c:pt idx="1017">
                  <c:v>1831548.1457579844</c:v>
                </c:pt>
                <c:pt idx="1018">
                  <c:v>1831548.1457579844</c:v>
                </c:pt>
                <c:pt idx="1019">
                  <c:v>1831548.1457579844</c:v>
                </c:pt>
                <c:pt idx="1020">
                  <c:v>1831548.1457579844</c:v>
                </c:pt>
                <c:pt idx="1021">
                  <c:v>1831548.1457579844</c:v>
                </c:pt>
                <c:pt idx="1022">
                  <c:v>1831548.1457579844</c:v>
                </c:pt>
                <c:pt idx="1023">
                  <c:v>1831548.1457579844</c:v>
                </c:pt>
                <c:pt idx="1024">
                  <c:v>1831548.1457579844</c:v>
                </c:pt>
                <c:pt idx="1025">
                  <c:v>1831548.1457579844</c:v>
                </c:pt>
                <c:pt idx="1026">
                  <c:v>1831548.1457579844</c:v>
                </c:pt>
                <c:pt idx="1027">
                  <c:v>1831743.938646791</c:v>
                </c:pt>
                <c:pt idx="1028">
                  <c:v>1833444.3123292911</c:v>
                </c:pt>
                <c:pt idx="1029">
                  <c:v>1839000.59844135</c:v>
                </c:pt>
                <c:pt idx="1030">
                  <c:v>1848763.7037262099</c:v>
                </c:pt>
                <c:pt idx="1031">
                  <c:v>1860430.2419957572</c:v>
                </c:pt>
                <c:pt idx="1032">
                  <c:v>1872581.6056483395</c:v>
                </c:pt>
                <c:pt idx="1033">
                  <c:v>1885289.4934746241</c:v>
                </c:pt>
                <c:pt idx="1034">
                  <c:v>1898761.8646633597</c:v>
                </c:pt>
                <c:pt idx="1035">
                  <c:v>1911983.568920465</c:v>
                </c:pt>
                <c:pt idx="1036">
                  <c:v>1923792.3734598064</c:v>
                </c:pt>
                <c:pt idx="1037">
                  <c:v>1934584.7957540078</c:v>
                </c:pt>
                <c:pt idx="1038">
                  <c:v>1945908.352624919</c:v>
                </c:pt>
                <c:pt idx="1039">
                  <c:v>1959275.6111026865</c:v>
                </c:pt>
                <c:pt idx="1040">
                  <c:v>1974194.3585169355</c:v>
                </c:pt>
                <c:pt idx="1041">
                  <c:v>1989180.5518121105</c:v>
                </c:pt>
                <c:pt idx="1042">
                  <c:v>2002153.8436108429</c:v>
                </c:pt>
                <c:pt idx="1043">
                  <c:v>2011602.3216410817</c:v>
                </c:pt>
                <c:pt idx="1044">
                  <c:v>2017785.7548415922</c:v>
                </c:pt>
                <c:pt idx="1045">
                  <c:v>2022284.3703793699</c:v>
                </c:pt>
                <c:pt idx="1046">
                  <c:v>2026795.3598168408</c:v>
                </c:pt>
                <c:pt idx="1047">
                  <c:v>2031618.7877225829</c:v>
                </c:pt>
                <c:pt idx="1048">
                  <c:v>2035313.3669307977</c:v>
                </c:pt>
                <c:pt idx="1049">
                  <c:v>2036110.0448365398</c:v>
                </c:pt>
                <c:pt idx="1050">
                  <c:v>2032898.242566149</c:v>
                </c:pt>
                <c:pt idx="1051">
                  <c:v>2026706.2362938009</c:v>
                </c:pt>
                <c:pt idx="1052">
                  <c:v>2018832.3593011259</c:v>
                </c:pt>
                <c:pt idx="1053">
                  <c:v>2009244.3395517552</c:v>
                </c:pt>
                <c:pt idx="1054">
                  <c:v>1997292.4425629706</c:v>
                </c:pt>
                <c:pt idx="1055">
                  <c:v>1982721.1817863877</c:v>
                </c:pt>
                <c:pt idx="1056">
                  <c:v>1966113.2654863878</c:v>
                </c:pt>
                <c:pt idx="1057">
                  <c:v>1950212.6874881845</c:v>
                </c:pt>
                <c:pt idx="1058">
                  <c:v>1938243.3592632527</c:v>
                </c:pt>
                <c:pt idx="1059">
                  <c:v>1929455.4086307874</c:v>
                </c:pt>
                <c:pt idx="1060">
                  <c:v>1923443.2783556196</c:v>
                </c:pt>
                <c:pt idx="1061">
                  <c:v>1920714.9168198081</c:v>
                </c:pt>
                <c:pt idx="1062">
                  <c:v>1920478.6669420302</c:v>
                </c:pt>
                <c:pt idx="1063">
                  <c:v>1921617.0242987256</c:v>
                </c:pt>
                <c:pt idx="1064">
                  <c:v>1924694.7747171619</c:v>
                </c:pt>
                <c:pt idx="1065">
                  <c:v>1931496.3328968841</c:v>
                </c:pt>
                <c:pt idx="1066">
                  <c:v>1940948.1578941494</c:v>
                </c:pt>
                <c:pt idx="1067">
                  <c:v>1948157.555775712</c:v>
                </c:pt>
                <c:pt idx="1068">
                  <c:v>1951882.1823413717</c:v>
                </c:pt>
                <c:pt idx="1069">
                  <c:v>1955702.8431188716</c:v>
                </c:pt>
                <c:pt idx="1070">
                  <c:v>1962290.7067210937</c:v>
                </c:pt>
                <c:pt idx="1071">
                  <c:v>1972311.7636810937</c:v>
                </c:pt>
                <c:pt idx="1072">
                  <c:v>1985311.2762055034</c:v>
                </c:pt>
                <c:pt idx="1073">
                  <c:v>2002093.1904408883</c:v>
                </c:pt>
                <c:pt idx="1074">
                  <c:v>2024166.7222042219</c:v>
                </c:pt>
                <c:pt idx="1075">
                  <c:v>2050609.437137011</c:v>
                </c:pt>
                <c:pt idx="1076">
                  <c:v>2077386.9683194992</c:v>
                </c:pt>
                <c:pt idx="1077">
                  <c:v>2101579.8391943807</c:v>
                </c:pt>
                <c:pt idx="1078">
                  <c:v>2122729.4921646584</c:v>
                </c:pt>
                <c:pt idx="1079">
                  <c:v>2142381.3116798783</c:v>
                </c:pt>
                <c:pt idx="1080">
                  <c:v>2159270.5342823784</c:v>
                </c:pt>
                <c:pt idx="1081">
                  <c:v>2170178.3075329792</c:v>
                </c:pt>
                <c:pt idx="1082">
                  <c:v>2174693.8436564165</c:v>
                </c:pt>
                <c:pt idx="1083">
                  <c:v>2172375.678509952</c:v>
                </c:pt>
                <c:pt idx="1084">
                  <c:v>2166405.3609124562</c:v>
                </c:pt>
                <c:pt idx="1085">
                  <c:v>2163404.171326892</c:v>
                </c:pt>
                <c:pt idx="1086">
                  <c:v>2165483.7431446477</c:v>
                </c:pt>
                <c:pt idx="1087">
                  <c:v>2170102.6482957369</c:v>
                </c:pt>
                <c:pt idx="1088">
                  <c:v>2175052.1395023111</c:v>
                </c:pt>
                <c:pt idx="1089">
                  <c:v>2179696.3243720331</c:v>
                </c:pt>
                <c:pt idx="1090">
                  <c:v>2184022.0092417551</c:v>
                </c:pt>
                <c:pt idx="1091">
                  <c:v>2189303.1941114776</c:v>
                </c:pt>
                <c:pt idx="1092">
                  <c:v>2197826.981030154</c:v>
                </c:pt>
                <c:pt idx="1093">
                  <c:v>2210776.4113005069</c:v>
                </c:pt>
                <c:pt idx="1094">
                  <c:v>2225156.0826175702</c:v>
                </c:pt>
                <c:pt idx="1095">
                  <c:v>2236837.8687410075</c:v>
                </c:pt>
                <c:pt idx="1096">
                  <c:v>2244892.9320059265</c:v>
                </c:pt>
                <c:pt idx="1097">
                  <c:v>2249177.1501974501</c:v>
                </c:pt>
                <c:pt idx="1098">
                  <c:v>2248596.83057039</c:v>
                </c:pt>
                <c:pt idx="1099">
                  <c:v>2242563.3244590303</c:v>
                </c:pt>
                <c:pt idx="1100">
                  <c:v>2235968.35531571</c:v>
                </c:pt>
                <c:pt idx="1101">
                  <c:v>2234244.3831642629</c:v>
                </c:pt>
                <c:pt idx="1102">
                  <c:v>2238205.4388619582</c:v>
                </c:pt>
                <c:pt idx="1103">
                  <c:v>2248264.1237316807</c:v>
                </c:pt>
                <c:pt idx="1104">
                  <c:v>2264174.8418478831</c:v>
                </c:pt>
                <c:pt idx="1105">
                  <c:v>2281425.9607365234</c:v>
                </c:pt>
                <c:pt idx="1106">
                  <c:v>2294017.178928047</c:v>
                </c:pt>
                <c:pt idx="1107">
                  <c:v>2300821.497415395</c:v>
                </c:pt>
                <c:pt idx="1108">
                  <c:v>2302377.0452459608</c:v>
                </c:pt>
                <c:pt idx="1109">
                  <c:v>2299045.0589522342</c:v>
                </c:pt>
                <c:pt idx="1110">
                  <c:v>2296047.1720129852</c:v>
                </c:pt>
                <c:pt idx="1111">
                  <c:v>2298350.3946154853</c:v>
                </c:pt>
                <c:pt idx="1112">
                  <c:v>2307635.4311791658</c:v>
                </c:pt>
                <c:pt idx="1113">
                  <c:v>2326003.0377630997</c:v>
                </c:pt>
                <c:pt idx="1114">
                  <c:v>2350270.193533062</c:v>
                </c:pt>
                <c:pt idx="1115">
                  <c:v>2370921.0841433499</c:v>
                </c:pt>
                <c:pt idx="1116">
                  <c:v>2383067.1495346474</c:v>
                </c:pt>
                <c:pt idx="1117">
                  <c:v>2388490.0160543984</c:v>
                </c:pt>
                <c:pt idx="1118">
                  <c:v>2388224.5801895936</c:v>
                </c:pt>
                <c:pt idx="1119">
                  <c:v>2384935.3527305354</c:v>
                </c:pt>
                <c:pt idx="1120">
                  <c:v>2383441.2639376405</c:v>
                </c:pt>
                <c:pt idx="1121">
                  <c:v>2384430.3816085882</c:v>
                </c:pt>
                <c:pt idx="1122">
                  <c:v>2385026.2902839398</c:v>
                </c:pt>
                <c:pt idx="1123">
                  <c:v>2381349.7085401029</c:v>
                </c:pt>
                <c:pt idx="1124">
                  <c:v>2370485.573916317</c:v>
                </c:pt>
                <c:pt idx="1125">
                  <c:v>2350825.6047729966</c:v>
                </c:pt>
                <c:pt idx="1126">
                  <c:v>2325177.8711876841</c:v>
                </c:pt>
                <c:pt idx="1127">
                  <c:v>2299581.7879864168</c:v>
                </c:pt>
                <c:pt idx="1128">
                  <c:v>2277003.6832140195</c:v>
                </c:pt>
                <c:pt idx="1129">
                  <c:v>2259893.7922407701</c:v>
                </c:pt>
                <c:pt idx="1130">
                  <c:v>2247903.2124852133</c:v>
                </c:pt>
                <c:pt idx="1131">
                  <c:v>2238379.6567207486</c:v>
                </c:pt>
                <c:pt idx="1132">
                  <c:v>2229874.9527590601</c:v>
                </c:pt>
                <c:pt idx="1133">
                  <c:v>2221530.0010770219</c:v>
                </c:pt>
                <c:pt idx="1134">
                  <c:v>2213787.8025788032</c:v>
                </c:pt>
                <c:pt idx="1135">
                  <c:v>2207762.4338269038</c:v>
                </c:pt>
                <c:pt idx="1136">
                  <c:v>2204364.9904129365</c:v>
                </c:pt>
                <c:pt idx="1137">
                  <c:v>2203451.8456977964</c:v>
                </c:pt>
                <c:pt idx="1138">
                  <c:v>2203947.091192381</c:v>
                </c:pt>
                <c:pt idx="1139">
                  <c:v>2204988.3135562525</c:v>
                </c:pt>
                <c:pt idx="1140">
                  <c:v>2206368.5855077789</c:v>
                </c:pt>
                <c:pt idx="1141">
                  <c:v>2208615.589185901</c:v>
                </c:pt>
                <c:pt idx="1142">
                  <c:v>2213015.0055090594</c:v>
                </c:pt>
                <c:pt idx="1143">
                  <c:v>2220323.9587754081</c:v>
                </c:pt>
                <c:pt idx="1144">
                  <c:v>2227980.9159951345</c:v>
                </c:pt>
                <c:pt idx="1145">
                  <c:v>2232334.4463143833</c:v>
                </c:pt>
                <c:pt idx="1146">
                  <c:v>2231389.3764846711</c:v>
                </c:pt>
                <c:pt idx="1147">
                  <c:v>2223500.1015476692</c:v>
                </c:pt>
                <c:pt idx="1148">
                  <c:v>2216013.5784045788</c:v>
                </c:pt>
                <c:pt idx="1149">
                  <c:v>2212681.5580633637</c:v>
                </c:pt>
                <c:pt idx="1150">
                  <c:v>2212120.3081855858</c:v>
                </c:pt>
                <c:pt idx="1151">
                  <c:v>2212729.0583078079</c:v>
                </c:pt>
                <c:pt idx="1152">
                  <c:v>2214572.80843003</c:v>
                </c:pt>
                <c:pt idx="1153">
                  <c:v>2220402.4917176021</c:v>
                </c:pt>
                <c:pt idx="1154">
                  <c:v>2232788.6714216867</c:v>
                </c:pt>
                <c:pt idx="1155">
                  <c:v>2249101.4673525896</c:v>
                </c:pt>
                <c:pt idx="1156">
                  <c:v>2264809.263390901</c:v>
                </c:pt>
                <c:pt idx="1157">
                  <c:v>2282135.5025287238</c:v>
                </c:pt>
                <c:pt idx="1158">
                  <c:v>2304283.6361728455</c:v>
                </c:pt>
                <c:pt idx="1159">
                  <c:v>2332159.5389038166</c:v>
                </c:pt>
                <c:pt idx="1160">
                  <c:v>2362944.5696867029</c:v>
                </c:pt>
                <c:pt idx="1161">
                  <c:v>2392629.746930107</c:v>
                </c:pt>
                <c:pt idx="1162">
                  <c:v>2420942.8325508004</c:v>
                </c:pt>
                <c:pt idx="1163">
                  <c:v>2449589.8231267338</c:v>
                </c:pt>
                <c:pt idx="1164">
                  <c:v>2479009.2291506212</c:v>
                </c:pt>
                <c:pt idx="1165">
                  <c:v>2509069.8166181212</c:v>
                </c:pt>
                <c:pt idx="1166">
                  <c:v>2533001.1604247983</c:v>
                </c:pt>
                <c:pt idx="1167">
                  <c:v>2549989.3726322763</c:v>
                </c:pt>
                <c:pt idx="1168">
                  <c:v>2569390.4665201642</c:v>
                </c:pt>
                <c:pt idx="1169">
                  <c:v>2591088.8621270047</c:v>
                </c:pt>
                <c:pt idx="1170">
                  <c:v>2612146.1199990418</c:v>
                </c:pt>
                <c:pt idx="1171">
                  <c:v>2632912.6167804436</c:v>
                </c:pt>
                <c:pt idx="1172">
                  <c:v>2652889.0873320061</c:v>
                </c:pt>
                <c:pt idx="1173">
                  <c:v>2671969.2097559152</c:v>
                </c:pt>
                <c:pt idx="1174">
                  <c:v>2690537.4535599574</c:v>
                </c:pt>
                <c:pt idx="1175">
                  <c:v>2708083.3763096449</c:v>
                </c:pt>
                <c:pt idx="1176">
                  <c:v>2724516.796166481</c:v>
                </c:pt>
                <c:pt idx="1177">
                  <c:v>2740718.2695675055</c:v>
                </c:pt>
                <c:pt idx="1178">
                  <c:v>2758096.7888661134</c:v>
                </c:pt>
                <c:pt idx="1179">
                  <c:v>2776735.6305287438</c:v>
                </c:pt>
                <c:pt idx="1180">
                  <c:v>2795694.8544391734</c:v>
                </c:pt>
                <c:pt idx="1181">
                  <c:v>2814490.1035010484</c:v>
                </c:pt>
                <c:pt idx="1182">
                  <c:v>2832096.5721852626</c:v>
                </c:pt>
                <c:pt idx="1183">
                  <c:v>2848429.1786132921</c:v>
                </c:pt>
                <c:pt idx="1184">
                  <c:v>2863938.9648177596</c:v>
                </c:pt>
                <c:pt idx="1185">
                  <c:v>2878083.9639933975</c:v>
                </c:pt>
                <c:pt idx="1186">
                  <c:v>2889789.0177968377</c:v>
                </c:pt>
                <c:pt idx="1187">
                  <c:v>2899981.1966002779</c:v>
                </c:pt>
                <c:pt idx="1188">
                  <c:v>2910173.3754037181</c:v>
                </c:pt>
                <c:pt idx="1189">
                  <c:v>2920365.5542071583</c:v>
                </c:pt>
                <c:pt idx="1190">
                  <c:v>2930557.7330105985</c:v>
                </c:pt>
                <c:pt idx="1191">
                  <c:v>2940749.9118140386</c:v>
                </c:pt>
                <c:pt idx="1192">
                  <c:v>2950942.0906174788</c:v>
                </c:pt>
                <c:pt idx="1193">
                  <c:v>2961134.269420919</c:v>
                </c:pt>
                <c:pt idx="1194">
                  <c:v>2971326.4482243592</c:v>
                </c:pt>
                <c:pt idx="1195">
                  <c:v>2982022.9186944664</c:v>
                </c:pt>
                <c:pt idx="1196">
                  <c:v>2992742.8454294768</c:v>
                </c:pt>
                <c:pt idx="1197">
                  <c:v>3003462.7721644873</c:v>
                </c:pt>
                <c:pt idx="1198">
                  <c:v>3016227.6937055853</c:v>
                </c:pt>
                <c:pt idx="1199">
                  <c:v>3031125.814043276</c:v>
                </c:pt>
                <c:pt idx="1200">
                  <c:v>3048205.4300157414</c:v>
                </c:pt>
                <c:pt idx="1201">
                  <c:v>3067072.9501328003</c:v>
                </c:pt>
                <c:pt idx="1202">
                  <c:v>3085162.3053358109</c:v>
                </c:pt>
                <c:pt idx="1203">
                  <c:v>3101352.907916171</c:v>
                </c:pt>
                <c:pt idx="1204">
                  <c:v>3115564.9165975703</c:v>
                </c:pt>
                <c:pt idx="1205">
                  <c:v>3128255.9516768078</c:v>
                </c:pt>
                <c:pt idx="1206">
                  <c:v>3140447.1017698636</c:v>
                </c:pt>
                <c:pt idx="1207">
                  <c:v>3152663.8236973635</c:v>
                </c:pt>
                <c:pt idx="1208">
                  <c:v>3164906.1576546202</c:v>
                </c:pt>
                <c:pt idx="1209">
                  <c:v>3176646.5605449663</c:v>
                </c:pt>
                <c:pt idx="1210">
                  <c:v>3187859.3801019788</c:v>
                </c:pt>
                <c:pt idx="1211">
                  <c:v>3199072.1996589913</c:v>
                </c:pt>
                <c:pt idx="1212">
                  <c:v>3209757.4358826703</c:v>
                </c:pt>
                <c:pt idx="1213">
                  <c:v>3220418.6448399271</c:v>
                </c:pt>
                <c:pt idx="1214">
                  <c:v>3231606.8954638503</c:v>
                </c:pt>
                <c:pt idx="1215">
                  <c:v>3242795.1460877736</c:v>
                </c:pt>
                <c:pt idx="1216">
                  <c:v>3253456.3550450304</c:v>
                </c:pt>
                <c:pt idx="1217">
                  <c:v>3263567.0769725302</c:v>
                </c:pt>
                <c:pt idx="1218">
                  <c:v>3273654.3937322525</c:v>
                </c:pt>
                <c:pt idx="1219">
                  <c:v>3283718.3454781566</c:v>
                </c:pt>
                <c:pt idx="1220">
                  <c:v>3293234.0973228486</c:v>
                </c:pt>
                <c:pt idx="1221">
                  <c:v>3301656.8195375213</c:v>
                </c:pt>
                <c:pt idx="1222">
                  <c:v>3309492.7554512145</c:v>
                </c:pt>
                <c:pt idx="1223">
                  <c:v>3316745.5138443103</c:v>
                </c:pt>
                <c:pt idx="1224">
                  <c:v>3324435.8556051655</c:v>
                </c:pt>
                <c:pt idx="1225">
                  <c:v>3333119.5391653995</c:v>
                </c:pt>
                <c:pt idx="1226">
                  <c:v>3342276.1808275785</c:v>
                </c:pt>
                <c:pt idx="1227">
                  <c:v>3351410.7148424755</c:v>
                </c:pt>
                <c:pt idx="1228">
                  <c:v>3360501.1516262009</c:v>
                </c:pt>
                <c:pt idx="1229">
                  <c:v>3369569.5987433302</c:v>
                </c:pt>
                <c:pt idx="1230">
                  <c:v>3378081.2258851477</c:v>
                </c:pt>
                <c:pt idx="1231">
                  <c:v>3387062.1063642493</c:v>
                </c:pt>
                <c:pt idx="1232">
                  <c:v>3397043.8596508335</c:v>
                </c:pt>
                <c:pt idx="1233">
                  <c:v>3407025.6129374178</c:v>
                </c:pt>
                <c:pt idx="1234">
                  <c:v>3416984.5280689076</c:v>
                </c:pt>
                <c:pt idx="1235">
                  <c:v>3426432.6515337308</c:v>
                </c:pt>
                <c:pt idx="1236">
                  <c:v>3434816.882301888</c:v>
                </c:pt>
                <c:pt idx="1237">
                  <c:v>3441633.0843601651</c:v>
                </c:pt>
                <c:pt idx="1238">
                  <c:v>3446329.0392898885</c:v>
                </c:pt>
                <c:pt idx="1239">
                  <c:v>3449415.3717988594</c:v>
                </c:pt>
                <c:pt idx="1240">
                  <c:v>3451883.0219128514</c:v>
                </c:pt>
                <c:pt idx="1241">
                  <c:v>3454745.6980145816</c:v>
                </c:pt>
                <c:pt idx="1242">
                  <c:v>3457997.6667889217</c:v>
                </c:pt>
                <c:pt idx="1243">
                  <c:v>3461160.8838514215</c:v>
                </c:pt>
                <c:pt idx="1244">
                  <c:v>3464222.250036546</c:v>
                </c:pt>
                <c:pt idx="1245">
                  <c:v>3467678.214548531</c:v>
                </c:pt>
                <c:pt idx="1246">
                  <c:v>3470569.1812111614</c:v>
                </c:pt>
                <c:pt idx="1247">
                  <c:v>3472889.7588083618</c:v>
                </c:pt>
                <c:pt idx="1248">
                  <c:v>3475118.9266657014</c:v>
                </c:pt>
                <c:pt idx="1249">
                  <c:v>3477258.4415912675</c:v>
                </c:pt>
                <c:pt idx="1250">
                  <c:v>3479772.0878756656</c:v>
                </c:pt>
                <c:pt idx="1251">
                  <c:v>3482667.3003688687</c:v>
                </c:pt>
                <c:pt idx="1252">
                  <c:v>3485483.2983460501</c:v>
                </c:pt>
                <c:pt idx="1253">
                  <c:v>3488221.3338167588</c:v>
                </c:pt>
                <c:pt idx="1254">
                  <c:v>3490882.6498582517</c:v>
                </c:pt>
                <c:pt idx="1255">
                  <c:v>3493468.4806154938</c:v>
                </c:pt>
                <c:pt idx="1256">
                  <c:v>3495980.051301159</c:v>
                </c:pt>
                <c:pt idx="1257">
                  <c:v>3498418.5781956292</c:v>
                </c:pt>
                <c:pt idx="1258">
                  <c:v>3500785.2686469946</c:v>
                </c:pt>
                <c:pt idx="1259">
                  <c:v>3503514.1127377208</c:v>
                </c:pt>
                <c:pt idx="1260">
                  <c:v>3507042.4591513304</c:v>
                </c:pt>
                <c:pt idx="1261">
                  <c:v>3511374.3653579983</c:v>
                </c:pt>
                <c:pt idx="1262">
                  <c:v>3517369.3262456749</c:v>
                </c:pt>
                <c:pt idx="1263">
                  <c:v>3525069.4538000179</c:v>
                </c:pt>
                <c:pt idx="1264">
                  <c:v>3534068.4194161394</c:v>
                </c:pt>
                <c:pt idx="1265">
                  <c:v>3543984.3865676154</c:v>
                </c:pt>
                <c:pt idx="1266">
                  <c:v>3553533.899647892</c:v>
                </c:pt>
                <c:pt idx="1267">
                  <c:v>3562693.7463395484</c:v>
                </c:pt>
                <c:pt idx="1268">
                  <c:v>3571029.6416445137</c:v>
                </c:pt>
                <c:pt idx="1269">
                  <c:v>3577636.536949479</c:v>
                </c:pt>
                <c:pt idx="1270">
                  <c:v>3582915.8836411354</c:v>
                </c:pt>
                <c:pt idx="1271">
                  <c:v>3587290.195854729</c:v>
                </c:pt>
                <c:pt idx="1272">
                  <c:v>3591180.6571189524</c:v>
                </c:pt>
                <c:pt idx="1273">
                  <c:v>3595442.5394766289</c:v>
                </c:pt>
                <c:pt idx="1274">
                  <c:v>3600086.3807362341</c:v>
                </c:pt>
                <c:pt idx="1275">
                  <c:v>3605109.2219416047</c:v>
                </c:pt>
                <c:pt idx="1276">
                  <c:v>3611365.1270282408</c:v>
                </c:pt>
                <c:pt idx="1277">
                  <c:v>3618883.6571148769</c:v>
                </c:pt>
                <c:pt idx="1278">
                  <c:v>3626841.6183411512</c:v>
                </c:pt>
                <c:pt idx="1279">
                  <c:v>3635240.1262131883</c:v>
                </c:pt>
                <c:pt idx="1280">
                  <c:v>3644100.0323938709</c:v>
                </c:pt>
                <c:pt idx="1281">
                  <c:v>3652151.2577372692</c:v>
                </c:pt>
                <c:pt idx="1282">
                  <c:v>3659778.3580806674</c:v>
                </c:pt>
                <c:pt idx="1283">
                  <c:v>3667423.6665540831</c:v>
                </c:pt>
                <c:pt idx="1284">
                  <c:v>3674644.3083608323</c:v>
                </c:pt>
                <c:pt idx="1285">
                  <c:v>3681015.616834248</c:v>
                </c:pt>
                <c:pt idx="1286">
                  <c:v>3686506.6247605197</c:v>
                </c:pt>
                <c:pt idx="1287">
                  <c:v>3691544.2948257974</c:v>
                </c:pt>
                <c:pt idx="1288">
                  <c:v>3695695.8249124335</c:v>
                </c:pt>
                <c:pt idx="1289">
                  <c:v>3699374.2430080324</c:v>
                </c:pt>
                <c:pt idx="1290">
                  <c:v>3703417.4772356655</c:v>
                </c:pt>
                <c:pt idx="1291">
                  <c:v>3707420.6263634907</c:v>
                </c:pt>
                <c:pt idx="1292">
                  <c:v>3710545.2719703312</c:v>
                </c:pt>
                <c:pt idx="1293">
                  <c:v>3713199.7468664423</c:v>
                </c:pt>
                <c:pt idx="1294">
                  <c:v>3715797.5836611749</c:v>
                </c:pt>
                <c:pt idx="1295">
                  <c:v>3719148.8097947296</c:v>
                </c:pt>
                <c:pt idx="1296">
                  <c:v>3724075.6405525072</c:v>
                </c:pt>
                <c:pt idx="1297">
                  <c:v>3730598.0677737286</c:v>
                </c:pt>
                <c:pt idx="1298">
                  <c:v>3738345.8985315063</c:v>
                </c:pt>
                <c:pt idx="1299">
                  <c:v>3746938.0453707641</c:v>
                </c:pt>
                <c:pt idx="1300">
                  <c:v>3755587.8978067916</c:v>
                </c:pt>
                <c:pt idx="1301">
                  <c:v>3763869.5837728186</c:v>
                </c:pt>
                <c:pt idx="1302">
                  <c:v>3772188.935827198</c:v>
                </c:pt>
                <c:pt idx="1303">
                  <c:v>3780955.0368591077</c:v>
                </c:pt>
                <c:pt idx="1304">
                  <c:v>3789369.0997898704</c:v>
                </c:pt>
                <c:pt idx="1305">
                  <c:v>3796979.9487676788</c:v>
                </c:pt>
                <c:pt idx="1306">
                  <c:v>3804197.1151796128</c:v>
                </c:pt>
                <c:pt idx="1307">
                  <c:v>3811002.6149248802</c:v>
                </c:pt>
                <c:pt idx="1308">
                  <c:v>3817396.4480034811</c:v>
                </c:pt>
                <c:pt idx="1309">
                  <c:v>3823773.9219812895</c:v>
                </c:pt>
                <c:pt idx="1310">
                  <c:v>3830151.3959590974</c:v>
                </c:pt>
                <c:pt idx="1311">
                  <c:v>3836101.9588898602</c:v>
                </c:pt>
                <c:pt idx="1312">
                  <c:v>3841626.7254526378</c:v>
                </c:pt>
                <c:pt idx="1313">
                  <c:v>3846303.2431512144</c:v>
                </c:pt>
                <c:pt idx="1314">
                  <c:v>3850937.7466126136</c:v>
                </c:pt>
                <c:pt idx="1315">
                  <c:v>3855544.3961395235</c:v>
                </c:pt>
                <c:pt idx="1316">
                  <c:v>3858490.9972730782</c:v>
                </c:pt>
                <c:pt idx="1317">
                  <c:v>3860966.9595561209</c:v>
                </c:pt>
                <c:pt idx="1318">
                  <c:v>3864197.9426779873</c:v>
                </c:pt>
                <c:pt idx="1319">
                  <c:v>3869763.9342756374</c:v>
                </c:pt>
                <c:pt idx="1320">
                  <c:v>3878943.1108461884</c:v>
                </c:pt>
                <c:pt idx="1321">
                  <c:v>3891028.1783115692</c:v>
                </c:pt>
                <c:pt idx="1322">
                  <c:v>3906169.3640809297</c:v>
                </c:pt>
                <c:pt idx="1323">
                  <c:v>3924533.6293554236</c:v>
                </c:pt>
                <c:pt idx="1324">
                  <c:v>3944678.4094420602</c:v>
                </c:pt>
                <c:pt idx="1325">
                  <c:v>3963195.5535820602</c:v>
                </c:pt>
                <c:pt idx="1326">
                  <c:v>3977717.3986414471</c:v>
                </c:pt>
                <c:pt idx="1327">
                  <c:v>3988435.5236207885</c:v>
                </c:pt>
                <c:pt idx="1328">
                  <c:v>3997004.494172351</c:v>
                </c:pt>
                <c:pt idx="1329">
                  <c:v>4004695.9647239135</c:v>
                </c:pt>
                <c:pt idx="1330">
                  <c:v>4012387.435275476</c:v>
                </c:pt>
                <c:pt idx="1331">
                  <c:v>4020078.9058270385</c:v>
                </c:pt>
                <c:pt idx="1332">
                  <c:v>4027331.626378601</c:v>
                </c:pt>
                <c:pt idx="1333">
                  <c:v>4033251.7407500162</c:v>
                </c:pt>
                <c:pt idx="1334">
                  <c:v>4038249.8204773529</c:v>
                </c:pt>
                <c:pt idx="1335">
                  <c:v>4043202.5822034064</c:v>
                </c:pt>
                <c:pt idx="1336">
                  <c:v>4048976.991454435</c:v>
                </c:pt>
                <c:pt idx="1337">
                  <c:v>4055600.9605451613</c:v>
                </c:pt>
                <c:pt idx="1338">
                  <c:v>4062640.1058501266</c:v>
                </c:pt>
                <c:pt idx="1339">
                  <c:v>4070111.5011550919</c:v>
                </c:pt>
                <c:pt idx="1340">
                  <c:v>4078015.1464600572</c:v>
                </c:pt>
                <c:pt idx="1341">
                  <c:v>4086370.28221745</c:v>
                </c:pt>
                <c:pt idx="1342">
                  <c:v>4096044.6914684786</c:v>
                </c:pt>
                <c:pt idx="1343">
                  <c:v>4107109.525933201</c:v>
                </c:pt>
                <c:pt idx="1344">
                  <c:v>4118265.3175792093</c:v>
                </c:pt>
                <c:pt idx="1345">
                  <c:v>4129072.7676873677</c:v>
                </c:pt>
                <c:pt idx="1346">
                  <c:v>4138623.1890748041</c:v>
                </c:pt>
                <c:pt idx="1347">
                  <c:v>4146868.5015725819</c:v>
                </c:pt>
                <c:pt idx="1348">
                  <c:v>4153787.8140703598</c:v>
                </c:pt>
                <c:pt idx="1349">
                  <c:v>4157585.4613836482</c:v>
                </c:pt>
                <c:pt idx="1350">
                  <c:v>4157353.2137176367</c:v>
                </c:pt>
                <c:pt idx="1351">
                  <c:v>4154009.2270759596</c:v>
                </c:pt>
                <c:pt idx="1352">
                  <c:v>4149334.2350022313</c:v>
                </c:pt>
                <c:pt idx="1353">
                  <c:v>4144212.0757844537</c:v>
                </c:pt>
                <c:pt idx="1354">
                  <c:v>4138663.6778388331</c:v>
                </c:pt>
                <c:pt idx="1355">
                  <c:v>4132312.5474316454</c:v>
                </c:pt>
                <c:pt idx="1356">
                  <c:v>4124422.2971456903</c:v>
                </c:pt>
                <c:pt idx="1357">
                  <c:v>4115468.4092278779</c:v>
                </c:pt>
                <c:pt idx="1358">
                  <c:v>4105900.6751943375</c:v>
                </c:pt>
                <c:pt idx="1359">
                  <c:v>4095424.9381466056</c:v>
                </c:pt>
                <c:pt idx="1360">
                  <c:v>4084836.7531831553</c:v>
                </c:pt>
                <c:pt idx="1361">
                  <c:v>4077499.5505595338</c:v>
                </c:pt>
                <c:pt idx="1362">
                  <c:v>4076127.8520090696</c:v>
                </c:pt>
                <c:pt idx="1363">
                  <c:v>4081223.817696108</c:v>
                </c:pt>
                <c:pt idx="1364">
                  <c:v>4092289.9362292457</c:v>
                </c:pt>
                <c:pt idx="1365">
                  <c:v>4104354.9236685862</c:v>
                </c:pt>
                <c:pt idx="1366">
                  <c:v>4112210.946919187</c:v>
                </c:pt>
                <c:pt idx="1367">
                  <c:v>4114650.9344539568</c:v>
                </c:pt>
                <c:pt idx="1368">
                  <c:v>4110311.4302385198</c:v>
                </c:pt>
                <c:pt idx="1369">
                  <c:v>4103409.3475162974</c:v>
                </c:pt>
                <c:pt idx="1370">
                  <c:v>4100727.4032139927</c:v>
                </c:pt>
                <c:pt idx="1371">
                  <c:v>4103054.5721680191</c:v>
                </c:pt>
                <c:pt idx="1372">
                  <c:v>4107260.2411220456</c:v>
                </c:pt>
                <c:pt idx="1373">
                  <c:v>4109900.4934094055</c:v>
                </c:pt>
                <c:pt idx="1374">
                  <c:v>4109081.0533208163</c:v>
                </c:pt>
                <c:pt idx="1375">
                  <c:v>4103967.1512541738</c:v>
                </c:pt>
                <c:pt idx="1376">
                  <c:v>4091888.5660666693</c:v>
                </c:pt>
                <c:pt idx="1377">
                  <c:v>4071104.0671872147</c:v>
                </c:pt>
                <c:pt idx="1378">
                  <c:v>4047891.7239935747</c:v>
                </c:pt>
                <c:pt idx="1379">
                  <c:v>4027257.389806665</c:v>
                </c:pt>
                <c:pt idx="1380">
                  <c:v>4009247.7614067229</c:v>
                </c:pt>
                <c:pt idx="1381">
                  <c:v>3998713.3790333071</c:v>
                </c:pt>
                <c:pt idx="1382">
                  <c:v>3999767.7975258809</c:v>
                </c:pt>
                <c:pt idx="1383">
                  <c:v>4010286.1142356005</c:v>
                </c:pt>
                <c:pt idx="1384">
                  <c:v>4023395.0168044693</c:v>
                </c:pt>
                <c:pt idx="1385">
                  <c:v>4032804.2723972574</c:v>
                </c:pt>
                <c:pt idx="1386">
                  <c:v>4038946.1300323587</c:v>
                </c:pt>
                <c:pt idx="1387">
                  <c:v>4046681.6012383667</c:v>
                </c:pt>
                <c:pt idx="1388">
                  <c:v>4059520.1914253817</c:v>
                </c:pt>
                <c:pt idx="1389">
                  <c:v>4078507.8769103154</c:v>
                </c:pt>
                <c:pt idx="1390">
                  <c:v>4100907.9821609445</c:v>
                </c:pt>
                <c:pt idx="1391">
                  <c:v>4121407.4192548348</c:v>
                </c:pt>
                <c:pt idx="1392">
                  <c:v>4136774.0347926123</c:v>
                </c:pt>
                <c:pt idx="1393">
                  <c:v>4146754.8246051078</c:v>
                </c:pt>
                <c:pt idx="1394">
                  <c:v>4152410.065963428</c:v>
                </c:pt>
                <c:pt idx="1395">
                  <c:v>4155686.3073217482</c:v>
                </c:pt>
                <c:pt idx="1396">
                  <c:v>4157164.5994609292</c:v>
                </c:pt>
                <c:pt idx="1397">
                  <c:v>4156551.0438375608</c:v>
                </c:pt>
                <c:pt idx="1398">
                  <c:v>4154471.4530612542</c:v>
                </c:pt>
                <c:pt idx="1399">
                  <c:v>4150982.2270178082</c:v>
                </c:pt>
                <c:pt idx="1400">
                  <c:v>4146163.3457454601</c:v>
                </c:pt>
                <c:pt idx="1401">
                  <c:v>4140644.6277859695</c:v>
                </c:pt>
                <c:pt idx="1402">
                  <c:v>4133722.89205781</c:v>
                </c:pt>
                <c:pt idx="1403">
                  <c:v>4122896.7872854127</c:v>
                </c:pt>
                <c:pt idx="1404">
                  <c:v>4105780.9006623817</c:v>
                </c:pt>
                <c:pt idx="1405">
                  <c:v>4086974.3547674832</c:v>
                </c:pt>
                <c:pt idx="1406">
                  <c:v>4073694.465085261</c:v>
                </c:pt>
                <c:pt idx="1407">
                  <c:v>4068783.603595539</c:v>
                </c:pt>
                <c:pt idx="1408">
                  <c:v>4069818.5532567976</c:v>
                </c:pt>
                <c:pt idx="1409">
                  <c:v>4072203.8467493714</c:v>
                </c:pt>
                <c:pt idx="1410">
                  <c:v>4073863.9005620684</c:v>
                </c:pt>
                <c:pt idx="1411">
                  <c:v>4074774.797715982</c:v>
                </c:pt>
                <c:pt idx="1412">
                  <c:v>4075232.292712796</c:v>
                </c:pt>
                <c:pt idx="1413">
                  <c:v>4076257.5748678786</c:v>
                </c:pt>
                <c:pt idx="1414">
                  <c:v>4079900.6852347204</c:v>
                </c:pt>
                <c:pt idx="1415">
                  <c:v>4088026.0730610052</c:v>
                </c:pt>
                <c:pt idx="1416">
                  <c:v>4100898.4534099349</c:v>
                </c:pt>
                <c:pt idx="1417">
                  <c:v>4116680.2567852126</c:v>
                </c:pt>
                <c:pt idx="1418">
                  <c:v>4131668.4038429903</c:v>
                </c:pt>
                <c:pt idx="1419">
                  <c:v>4141485.05994788</c:v>
                </c:pt>
                <c:pt idx="1420">
                  <c:v>4144058.8455923288</c:v>
                </c:pt>
                <c:pt idx="1421">
                  <c:v>4139032.210030552</c:v>
                </c:pt>
                <c:pt idx="1422">
                  <c:v>4129706.6757956967</c:v>
                </c:pt>
                <c:pt idx="1423">
                  <c:v>4124117.2150310818</c:v>
                </c:pt>
                <c:pt idx="1424">
                  <c:v>4124800.7673191112</c:v>
                </c:pt>
                <c:pt idx="1425">
                  <c:v>4130555.4773762189</c:v>
                </c:pt>
                <c:pt idx="1426">
                  <c:v>4142325.2133269957</c:v>
                </c:pt>
                <c:pt idx="1427">
                  <c:v>4156482.2867569961</c:v>
                </c:pt>
                <c:pt idx="1428">
                  <c:v>4165857.1501339651</c:v>
                </c:pt>
                <c:pt idx="1429">
                  <c:v>4168730.2522855652</c:v>
                </c:pt>
                <c:pt idx="1430">
                  <c:v>4165874.2106806929</c:v>
                </c:pt>
                <c:pt idx="1431">
                  <c:v>4156801.028040777</c:v>
                </c:pt>
                <c:pt idx="1432">
                  <c:v>4141513.3013432422</c:v>
                </c:pt>
                <c:pt idx="1433">
                  <c:v>4125309.9878654005</c:v>
                </c:pt>
                <c:pt idx="1434">
                  <c:v>4111655.1127122627</c:v>
                </c:pt>
                <c:pt idx="1435">
                  <c:v>4105040.6890796456</c:v>
                </c:pt>
                <c:pt idx="1436">
                  <c:v>4105107.5590126608</c:v>
                </c:pt>
                <c:pt idx="1437">
                  <c:v>4108274.2321118708</c:v>
                </c:pt>
                <c:pt idx="1438">
                  <c:v>4112017.1296698251</c:v>
                </c:pt>
                <c:pt idx="1439">
                  <c:v>4114376.391885926</c:v>
                </c:pt>
                <c:pt idx="1440">
                  <c:v>4114831.7164085968</c:v>
                </c:pt>
                <c:pt idx="1441">
                  <c:v>4113065.7110563759</c:v>
                </c:pt>
                <c:pt idx="1442">
                  <c:v>4110801.2787804399</c:v>
                </c:pt>
                <c:pt idx="1443">
                  <c:v>4110167.6991507481</c:v>
                </c:pt>
                <c:pt idx="1444">
                  <c:v>4111103.1550632482</c:v>
                </c:pt>
                <c:pt idx="1445">
                  <c:v>4112551.2004335565</c:v>
                </c:pt>
                <c:pt idx="1446">
                  <c:v>4113114.1348783281</c:v>
                </c:pt>
                <c:pt idx="1447">
                  <c:v>4110650.4092471823</c:v>
                </c:pt>
                <c:pt idx="1448">
                  <c:v>4104919.7209233977</c:v>
                </c:pt>
                <c:pt idx="1449">
                  <c:v>4099841.8017485151</c:v>
                </c:pt>
                <c:pt idx="1450">
                  <c:v>4097903.5114277294</c:v>
                </c:pt>
                <c:pt idx="1451">
                  <c:v>4097664.2073774515</c:v>
                </c:pt>
                <c:pt idx="1452">
                  <c:v>4097664.2073774515</c:v>
                </c:pt>
                <c:pt idx="1453">
                  <c:v>4097664.2073774515</c:v>
                </c:pt>
                <c:pt idx="1454">
                  <c:v>4097664.2073774515</c:v>
                </c:pt>
                <c:pt idx="1455">
                  <c:v>4097664.2073774515</c:v>
                </c:pt>
                <c:pt idx="1456">
                  <c:v>4097664.2073774515</c:v>
                </c:pt>
                <c:pt idx="1457">
                  <c:v>4097664.2073774515</c:v>
                </c:pt>
                <c:pt idx="1458">
                  <c:v>4097664.2073774515</c:v>
                </c:pt>
                <c:pt idx="1459">
                  <c:v>4097664.2073774515</c:v>
                </c:pt>
                <c:pt idx="1460">
                  <c:v>4097664.2073774515</c:v>
                </c:pt>
                <c:pt idx="1461">
                  <c:v>4097664.2073774515</c:v>
                </c:pt>
                <c:pt idx="1462">
                  <c:v>4097664.2073774515</c:v>
                </c:pt>
                <c:pt idx="1463">
                  <c:v>4097664.2073774515</c:v>
                </c:pt>
                <c:pt idx="1464">
                  <c:v>4097664.2073774515</c:v>
                </c:pt>
                <c:pt idx="1465">
                  <c:v>4097664.2073774515</c:v>
                </c:pt>
                <c:pt idx="1466">
                  <c:v>4097664.2073774515</c:v>
                </c:pt>
                <c:pt idx="1467">
                  <c:v>4097664.2073774515</c:v>
                </c:pt>
                <c:pt idx="1468">
                  <c:v>4097664.2073774515</c:v>
                </c:pt>
                <c:pt idx="1469">
                  <c:v>4097664.2073774515</c:v>
                </c:pt>
                <c:pt idx="1470">
                  <c:v>4097664.2073774515</c:v>
                </c:pt>
                <c:pt idx="1471">
                  <c:v>4097664.2073774515</c:v>
                </c:pt>
                <c:pt idx="1472">
                  <c:v>4097664.2073774515</c:v>
                </c:pt>
                <c:pt idx="1473">
                  <c:v>4097664.2073774515</c:v>
                </c:pt>
                <c:pt idx="1474">
                  <c:v>4097664.2073774515</c:v>
                </c:pt>
                <c:pt idx="1475">
                  <c:v>4097664.2073774515</c:v>
                </c:pt>
                <c:pt idx="1476">
                  <c:v>4097664.2073774515</c:v>
                </c:pt>
                <c:pt idx="1477">
                  <c:v>4097664.2073774515</c:v>
                </c:pt>
                <c:pt idx="1478">
                  <c:v>4097664.2073774515</c:v>
                </c:pt>
                <c:pt idx="1479">
                  <c:v>4098298.0348389344</c:v>
                </c:pt>
                <c:pt idx="1480">
                  <c:v>4099494.6300907964</c:v>
                </c:pt>
                <c:pt idx="1481">
                  <c:v>4101004.0696748197</c:v>
                </c:pt>
                <c:pt idx="1482">
                  <c:v>4102641.3460617266</c:v>
                </c:pt>
                <c:pt idx="1483">
                  <c:v>4104350.123908774</c:v>
                </c:pt>
                <c:pt idx="1484">
                  <c:v>4106170.8050435064</c:v>
                </c:pt>
                <c:pt idx="1485">
                  <c:v>4108310.5509353955</c:v>
                </c:pt>
                <c:pt idx="1486">
                  <c:v>4111202.9497760944</c:v>
                </c:pt>
                <c:pt idx="1487">
                  <c:v>4115220.597499059</c:v>
                </c:pt>
                <c:pt idx="1488">
                  <c:v>4120796.2327794284</c:v>
                </c:pt>
                <c:pt idx="1489">
                  <c:v>4128376.7694003657</c:v>
                </c:pt>
                <c:pt idx="1490">
                  <c:v>4138244.2681268542</c:v>
                </c:pt>
                <c:pt idx="1491">
                  <c:v>4150405.6752819368</c:v>
                </c:pt>
                <c:pt idx="1492">
                  <c:v>4164343.6111148451</c:v>
                </c:pt>
                <c:pt idx="1493">
                  <c:v>4179242.5042131525</c:v>
                </c:pt>
                <c:pt idx="1494">
                  <c:v>4194674.2113415161</c:v>
                </c:pt>
                <c:pt idx="1495">
                  <c:v>4209909.9376200363</c:v>
                </c:pt>
                <c:pt idx="1496">
                  <c:v>4224584.6894192202</c:v>
                </c:pt>
                <c:pt idx="1497">
                  <c:v>4238407.3090654761</c:v>
                </c:pt>
                <c:pt idx="1498">
                  <c:v>4250829.2693478586</c:v>
                </c:pt>
                <c:pt idx="1499">
                  <c:v>4261584.300530347</c:v>
                </c:pt>
                <c:pt idx="1500">
                  <c:v>4270454.4673290793</c:v>
                </c:pt>
                <c:pt idx="1501">
                  <c:v>4278382.4463525554</c:v>
                </c:pt>
                <c:pt idx="1502">
                  <c:v>4285899.3453091094</c:v>
                </c:pt>
                <c:pt idx="1503">
                  <c:v>4293240.1921150181</c:v>
                </c:pt>
                <c:pt idx="1504">
                  <c:v>4300705.8800156778</c:v>
                </c:pt>
                <c:pt idx="1505">
                  <c:v>4307694.4352531778</c:v>
                </c:pt>
                <c:pt idx="1506">
                  <c:v>4314472.8686540257</c:v>
                </c:pt>
                <c:pt idx="1507">
                  <c:v>4321632.1603222676</c:v>
                </c:pt>
                <c:pt idx="1508">
                  <c:v>4329497.3162602205</c:v>
                </c:pt>
                <c:pt idx="1509">
                  <c:v>4338406.7634044448</c:v>
                </c:pt>
                <c:pt idx="1510">
                  <c:v>4349357.906092233</c:v>
                </c:pt>
                <c:pt idx="1511">
                  <c:v>4363153.5827541472</c:v>
                </c:pt>
                <c:pt idx="1512">
                  <c:v>4380042.5508703496</c:v>
                </c:pt>
                <c:pt idx="1513">
                  <c:v>4399993.3364256565</c:v>
                </c:pt>
                <c:pt idx="1514">
                  <c:v>4421899.9846197013</c:v>
                </c:pt>
                <c:pt idx="1515">
                  <c:v>4443675.1566330409</c:v>
                </c:pt>
                <c:pt idx="1516">
                  <c:v>4462894.8315032367</c:v>
                </c:pt>
                <c:pt idx="1517">
                  <c:v>4479186.748229892</c:v>
                </c:pt>
                <c:pt idx="1518">
                  <c:v>4493113.7797568189</c:v>
                </c:pt>
                <c:pt idx="1519">
                  <c:v>4505284.7759313295</c:v>
                </c:pt>
                <c:pt idx="1520">
                  <c:v>4516034.3656721385</c:v>
                </c:pt>
                <c:pt idx="1521">
                  <c:v>4525273.4852649514</c:v>
                </c:pt>
                <c:pt idx="1522">
                  <c:v>4532565.9475479936</c:v>
                </c:pt>
                <c:pt idx="1523">
                  <c:v>4537035.1816800414</c:v>
                </c:pt>
                <c:pt idx="1524">
                  <c:v>4537463.6421416048</c:v>
                </c:pt>
                <c:pt idx="1525">
                  <c:v>4532700.1863486161</c:v>
                </c:pt>
                <c:pt idx="1526">
                  <c:v>4523711.0515488936</c:v>
                </c:pt>
                <c:pt idx="1527">
                  <c:v>4512255.1569931284</c:v>
                </c:pt>
                <c:pt idx="1528">
                  <c:v>4501052.441330743</c:v>
                </c:pt>
                <c:pt idx="1529">
                  <c:v>4492175.6724352697</c:v>
                </c:pt>
                <c:pt idx="1530">
                  <c:v>4486483.4303400395</c:v>
                </c:pt>
                <c:pt idx="1531">
                  <c:v>4484471.6127425442</c:v>
                </c:pt>
                <c:pt idx="1532">
                  <c:v>4486034.6641920796</c:v>
                </c:pt>
                <c:pt idx="1533">
                  <c:v>4491157.5814698571</c:v>
                </c:pt>
                <c:pt idx="1534">
                  <c:v>4500260.7000029953</c:v>
                </c:pt>
                <c:pt idx="1535">
                  <c:v>4514222.2425440354</c:v>
                </c:pt>
                <c:pt idx="1536">
                  <c:v>4533483.4412535829</c:v>
                </c:pt>
                <c:pt idx="1537">
                  <c:v>4557169.173135723</c:v>
                </c:pt>
                <c:pt idx="1538">
                  <c:v>4585006.760603223</c:v>
                </c:pt>
                <c:pt idx="1539">
                  <c:v>4616306.9377432335</c:v>
                </c:pt>
                <c:pt idx="1540">
                  <c:v>4650516.415179261</c:v>
                </c:pt>
                <c:pt idx="1541">
                  <c:v>4687039.0569860097</c:v>
                </c:pt>
                <c:pt idx="1542">
                  <c:v>4723680.3363117957</c:v>
                </c:pt>
                <c:pt idx="1543">
                  <c:v>4757873.73341187</c:v>
                </c:pt>
                <c:pt idx="1544">
                  <c:v>4786232.2276757369</c:v>
                </c:pt>
                <c:pt idx="1545">
                  <c:v>4808051.7482380504</c:v>
                </c:pt>
                <c:pt idx="1546">
                  <c:v>4825352.4653005507</c:v>
                </c:pt>
                <c:pt idx="1547">
                  <c:v>4839891.6840748908</c:v>
                </c:pt>
                <c:pt idx="1548">
                  <c:v>4854047.736092438</c:v>
                </c:pt>
                <c:pt idx="1549">
                  <c:v>4868834.7391809579</c:v>
                </c:pt>
                <c:pt idx="1550">
                  <c:v>4884757.3892949494</c:v>
                </c:pt>
                <c:pt idx="1551">
                  <c:v>4901888.0442902232</c:v>
                </c:pt>
                <c:pt idx="1552">
                  <c:v>4919737.8325532796</c:v>
                </c:pt>
                <c:pt idx="1553">
                  <c:v>4937837.9485257445</c:v>
                </c:pt>
                <c:pt idx="1554">
                  <c:v>4956159.1456428738</c:v>
                </c:pt>
                <c:pt idx="1555">
                  <c:v>4975772.112403729</c:v>
                </c:pt>
                <c:pt idx="1556">
                  <c:v>4997254.5048068883</c:v>
                </c:pt>
                <c:pt idx="1557">
                  <c:v>5020713.0646633618</c:v>
                </c:pt>
                <c:pt idx="1558">
                  <c:v>5046763.3997367732</c:v>
                </c:pt>
                <c:pt idx="1559">
                  <c:v>5075591.035781228</c:v>
                </c:pt>
                <c:pt idx="1560">
                  <c:v>5105658.2373409504</c:v>
                </c:pt>
                <c:pt idx="1561">
                  <c:v>5136431.9692307552</c:v>
                </c:pt>
                <c:pt idx="1562">
                  <c:v>5167923.1989815058</c:v>
                </c:pt>
                <c:pt idx="1563">
                  <c:v>5200721.5635067839</c:v>
                </c:pt>
                <c:pt idx="1564">
                  <c:v>5234903.4113573711</c:v>
                </c:pt>
                <c:pt idx="1565">
                  <c:v>5269903.2094501043</c:v>
                </c:pt>
                <c:pt idx="1566">
                  <c:v>5306340.2528700996</c:v>
                </c:pt>
                <c:pt idx="1567">
                  <c:v>5343065.7617739234</c:v>
                </c:pt>
                <c:pt idx="1568">
                  <c:v>5378725.6187769268</c:v>
                </c:pt>
                <c:pt idx="1569">
                  <c:v>5413864.3246784909</c:v>
                </c:pt>
                <c:pt idx="1570">
                  <c:v>5448411.7362079006</c:v>
                </c:pt>
                <c:pt idx="1571">
                  <c:v>5482299.0336555187</c:v>
                </c:pt>
                <c:pt idx="1572">
                  <c:v>5515458.8221881315</c:v>
                </c:pt>
                <c:pt idx="1573">
                  <c:v>5546505.741228166</c:v>
                </c:pt>
                <c:pt idx="1574">
                  <c:v>5574601.3754776092</c:v>
                </c:pt>
                <c:pt idx="1575">
                  <c:v>5600290.4035019716</c:v>
                </c:pt>
                <c:pt idx="1576">
                  <c:v>5622799.4346566936</c:v>
                </c:pt>
                <c:pt idx="1577">
                  <c:v>5641997.5526053505</c:v>
                </c:pt>
                <c:pt idx="1578">
                  <c:v>5658481.0837600725</c:v>
                </c:pt>
                <c:pt idx="1579">
                  <c:v>5673525.911042924</c:v>
                </c:pt>
                <c:pt idx="1580">
                  <c:v>5687138.9933503894</c:v>
                </c:pt>
                <c:pt idx="1581">
                  <c:v>5699929.5591029413</c:v>
                </c:pt>
                <c:pt idx="1582">
                  <c:v>5711934.6486977898</c:v>
                </c:pt>
                <c:pt idx="1583">
                  <c:v>5721783.9754968137</c:v>
                </c:pt>
                <c:pt idx="1584">
                  <c:v>5730126.6770152496</c:v>
                </c:pt>
                <c:pt idx="1585">
                  <c:v>5736954.8032374717</c:v>
                </c:pt>
                <c:pt idx="1586">
                  <c:v>5742264.8274209052</c:v>
                </c:pt>
                <c:pt idx="1587">
                  <c:v>5746697.4852708913</c:v>
                </c:pt>
                <c:pt idx="1588">
                  <c:v>5751537.0772672715</c:v>
                </c:pt>
                <c:pt idx="1589">
                  <c:v>5758059.5639772499</c:v>
                </c:pt>
                <c:pt idx="1590">
                  <c:v>5766290.522388339</c:v>
                </c:pt>
                <c:pt idx="1591">
                  <c:v>5776236.3734072493</c:v>
                </c:pt>
                <c:pt idx="1592">
                  <c:v>5787315.6036793357</c:v>
                </c:pt>
                <c:pt idx="1593">
                  <c:v>5799520.3041285947</c:v>
                </c:pt>
                <c:pt idx="1594">
                  <c:v>5812901.7312692087</c:v>
                </c:pt>
                <c:pt idx="1595">
                  <c:v>5824992.2401730325</c:v>
                </c:pt>
                <c:pt idx="1596">
                  <c:v>5835741.8931622077</c:v>
                </c:pt>
                <c:pt idx="1597">
                  <c:v>5844548.5648875833</c:v>
                </c:pt>
                <c:pt idx="1598">
                  <c:v>5850747.784038174</c:v>
                </c:pt>
                <c:pt idx="1599">
                  <c:v>5855558.6261737999</c:v>
                </c:pt>
                <c:pt idx="1600">
                  <c:v>5858981.4214409925</c:v>
                </c:pt>
                <c:pt idx="1601">
                  <c:v>5861614.0830787309</c:v>
                </c:pt>
                <c:pt idx="1602">
                  <c:v>5865235.097595985</c:v>
                </c:pt>
                <c:pt idx="1603">
                  <c:v>5871034.5269139577</c:v>
                </c:pt>
                <c:pt idx="1604">
                  <c:v>5878446.8890611064</c:v>
                </c:pt>
                <c:pt idx="1605">
                  <c:v>5888055.8094001589</c:v>
                </c:pt>
                <c:pt idx="1606">
                  <c:v>5899344.4618830392</c:v>
                </c:pt>
                <c:pt idx="1607">
                  <c:v>5911731.272508977</c:v>
                </c:pt>
                <c:pt idx="1608">
                  <c:v>5925268.5831349147</c:v>
                </c:pt>
                <c:pt idx="1609">
                  <c:v>5939956.3937608525</c:v>
                </c:pt>
                <c:pt idx="1610">
                  <c:v>5955279.3795770667</c:v>
                </c:pt>
                <c:pt idx="1611">
                  <c:v>5971209.2689674534</c:v>
                </c:pt>
                <c:pt idx="1612">
                  <c:v>5988966.6334927315</c:v>
                </c:pt>
                <c:pt idx="1613">
                  <c:v>6008595.7500372585</c:v>
                </c:pt>
                <c:pt idx="1614">
                  <c:v>6030182.3253567042</c:v>
                </c:pt>
                <c:pt idx="1615">
                  <c:v>6053785.4232072914</c:v>
                </c:pt>
                <c:pt idx="1616">
                  <c:v>6080102.5087140724</c:v>
                </c:pt>
                <c:pt idx="1617">
                  <c:v>6108664.0539812651</c:v>
                </c:pt>
                <c:pt idx="1618">
                  <c:v>6138951.1283542858</c:v>
                </c:pt>
                <c:pt idx="1619">
                  <c:v>6169206.1106772479</c:v>
                </c:pt>
                <c:pt idx="1620">
                  <c:v>6198097.9361265069</c:v>
                </c:pt>
                <c:pt idx="1621">
                  <c:v>6225554.4241090594</c:v>
                </c:pt>
                <c:pt idx="1622">
                  <c:v>6250838.2004891951</c:v>
                </c:pt>
                <c:pt idx="1623">
                  <c:v>6272578.5800008038</c:v>
                </c:pt>
                <c:pt idx="1624">
                  <c:v>6289968.9205269804</c:v>
                </c:pt>
                <c:pt idx="1625">
                  <c:v>6303536.1106036231</c:v>
                </c:pt>
                <c:pt idx="1626">
                  <c:v>6311317.4306469345</c:v>
                </c:pt>
                <c:pt idx="1627">
                  <c:v>6312608.0584869348</c:v>
                </c:pt>
                <c:pt idx="1628">
                  <c:v>6308700.2113125147</c:v>
                </c:pt>
                <c:pt idx="1629">
                  <c:v>6301507.1003133375</c:v>
                </c:pt>
                <c:pt idx="1630">
                  <c:v>6294115.7961010672</c:v>
                </c:pt>
                <c:pt idx="1631">
                  <c:v>6290071.645936219</c:v>
                </c:pt>
                <c:pt idx="1632">
                  <c:v>6291085.8813086022</c:v>
                </c:pt>
                <c:pt idx="1633">
                  <c:v>6297698.4202357288</c:v>
                </c:pt>
                <c:pt idx="1634">
                  <c:v>6308830.573822163</c:v>
                </c:pt>
                <c:pt idx="1635">
                  <c:v>6321654.4226313233</c:v>
                </c:pt>
                <c:pt idx="1636">
                  <c:v>6334478.2714404836</c:v>
                </c:pt>
                <c:pt idx="1637">
                  <c:v>6345558.6091827061</c:v>
                </c:pt>
                <c:pt idx="1638">
                  <c:v>6354850.425572589</c:v>
                </c:pt>
                <c:pt idx="1639">
                  <c:v>6362909.7395952772</c:v>
                </c:pt>
                <c:pt idx="1640">
                  <c:v>6370855.3388877772</c:v>
                </c:pt>
                <c:pt idx="1641">
                  <c:v>6380400.7437536204</c:v>
                </c:pt>
                <c:pt idx="1642">
                  <c:v>6392709.3096155301</c:v>
                </c:pt>
                <c:pt idx="1643">
                  <c:v>6408984.1484964183</c:v>
                </c:pt>
                <c:pt idx="1644">
                  <c:v>6428805.2477889182</c:v>
                </c:pt>
                <c:pt idx="1645">
                  <c:v>6451711.9344041059</c:v>
                </c:pt>
                <c:pt idx="1646">
                  <c:v>6477289.8483312326</c:v>
                </c:pt>
                <c:pt idx="1647">
                  <c:v>6505048.2982090926</c:v>
                </c:pt>
                <c:pt idx="1648">
                  <c:v>6535116.1877263468</c:v>
                </c:pt>
                <c:pt idx="1649">
                  <c:v>6566398.9404523447</c:v>
                </c:pt>
                <c:pt idx="1650">
                  <c:v>6598317.7556989118</c:v>
                </c:pt>
                <c:pt idx="1651">
                  <c:v>6629660.7379177259</c:v>
                </c:pt>
                <c:pt idx="1652">
                  <c:v>6659700.0400583399</c:v>
                </c:pt>
                <c:pt idx="1653">
                  <c:v>6688983.1857809797</c:v>
                </c:pt>
                <c:pt idx="1654">
                  <c:v>6716820.6509542307</c:v>
                </c:pt>
                <c:pt idx="1655">
                  <c:v>6743734.6901891278</c:v>
                </c:pt>
                <c:pt idx="1656">
                  <c:v>6770985.0613869056</c:v>
                </c:pt>
                <c:pt idx="1657">
                  <c:v>6798574.8769549718</c:v>
                </c:pt>
                <c:pt idx="1658">
                  <c:v>6826507.2704735724</c:v>
                </c:pt>
                <c:pt idx="1659">
                  <c:v>6854785.3966957945</c:v>
                </c:pt>
                <c:pt idx="1660">
                  <c:v>6883412.4315475645</c:v>
                </c:pt>
                <c:pt idx="1661">
                  <c:v>6911732.9054609798</c:v>
                </c:pt>
                <c:pt idx="1662">
                  <c:v>6940360.319484747</c:v>
                </c:pt>
                <c:pt idx="1663">
                  <c:v>6969341.5575310979</c:v>
                </c:pt>
                <c:pt idx="1664">
                  <c:v>6997293.896760935</c:v>
                </c:pt>
                <c:pt idx="1665">
                  <c:v>7024835.5568924267</c:v>
                </c:pt>
                <c:pt idx="1666">
                  <c:v>7051284.8065540455</c:v>
                </c:pt>
                <c:pt idx="1667">
                  <c:v>7076546.760292205</c:v>
                </c:pt>
                <c:pt idx="1668">
                  <c:v>7101294.9978175536</c:v>
                </c:pt>
                <c:pt idx="1669">
                  <c:v>7125484.8901063381</c:v>
                </c:pt>
                <c:pt idx="1670">
                  <c:v>7149113.6564760497</c:v>
                </c:pt>
                <c:pt idx="1671">
                  <c:v>7171452.4612941397</c:v>
                </c:pt>
                <c:pt idx="1672">
                  <c:v>7193144.7388454732</c:v>
                </c:pt>
                <c:pt idx="1673">
                  <c:v>7214876.2915245574</c:v>
                </c:pt>
                <c:pt idx="1674">
                  <c:v>7235959.7967672525</c:v>
                </c:pt>
                <c:pt idx="1675">
                  <c:v>7256355.9270099476</c:v>
                </c:pt>
                <c:pt idx="1676">
                  <c:v>7276064.6822526427</c:v>
                </c:pt>
                <c:pt idx="1677">
                  <c:v>7294362.06826506</c:v>
                </c:pt>
                <c:pt idx="1678">
                  <c:v>7311214.87308315</c:v>
                </c:pt>
                <c:pt idx="1679">
                  <c:v>7327277.5736550204</c:v>
                </c:pt>
                <c:pt idx="1680">
                  <c:v>7343236.3900425201</c:v>
                </c:pt>
                <c:pt idx="1681">
                  <c:v>7360453.5411909623</c:v>
                </c:pt>
                <c:pt idx="1682">
                  <c:v>7379676.2412768062</c:v>
                </c:pt>
                <c:pt idx="1683">
                  <c:v>7400939.9413626501</c:v>
                </c:pt>
                <c:pt idx="1684">
                  <c:v>7425006.7622213317</c:v>
                </c:pt>
                <c:pt idx="1685">
                  <c:v>7450604.9492244553</c:v>
                </c:pt>
                <c:pt idx="1686">
                  <c:v>7476372.5040425453</c:v>
                </c:pt>
                <c:pt idx="1687">
                  <c:v>7502310.2643260648</c:v>
                </c:pt>
                <c:pt idx="1688">
                  <c:v>7527038.9037054153</c:v>
                </c:pt>
                <c:pt idx="1689">
                  <c:v>7550468.8819044791</c:v>
                </c:pt>
                <c:pt idx="1690">
                  <c:v>7573288.3266566666</c:v>
                </c:pt>
                <c:pt idx="1691">
                  <c:v>7595455.3756054947</c:v>
                </c:pt>
                <c:pt idx="1692">
                  <c:v>7617662.3316417085</c:v>
                </c:pt>
                <c:pt idx="1693">
                  <c:v>7639909.2476974074</c:v>
                </c:pt>
                <c:pt idx="1694">
                  <c:v>7662196.1767460434</c:v>
                </c:pt>
                <c:pt idx="1695">
                  <c:v>7684523.1718024211</c:v>
                </c:pt>
                <c:pt idx="1696">
                  <c:v>7706890.2859226987</c:v>
                </c:pt>
                <c:pt idx="1697">
                  <c:v>7729297.5722043887</c:v>
                </c:pt>
                <c:pt idx="1698">
                  <c:v>7751048.5004530214</c:v>
                </c:pt>
                <c:pt idx="1699">
                  <c:v>7771406.262034988</c:v>
                </c:pt>
                <c:pt idx="1700">
                  <c:v>7790333.3399833441</c:v>
                </c:pt>
                <c:pt idx="1701">
                  <c:v>7808490.5850397218</c:v>
                </c:pt>
                <c:pt idx="1702">
                  <c:v>7826574.2510954207</c:v>
                </c:pt>
                <c:pt idx="1703">
                  <c:v>7843891.7583775818</c:v>
                </c:pt>
                <c:pt idx="1704">
                  <c:v>7861101.2365766456</c:v>
                </c:pt>
                <c:pt idx="1705">
                  <c:v>7878929.0426226631</c:v>
                </c:pt>
                <c:pt idx="1706">
                  <c:v>7896684.2205848852</c:v>
                </c:pt>
                <c:pt idx="1707">
                  <c:v>7915054.8975350717</c:v>
                </c:pt>
                <c:pt idx="1708">
                  <c:v>7934076.2777777668</c:v>
                </c:pt>
                <c:pt idx="1709">
                  <c:v>7953060.497123518</c:v>
                </c:pt>
                <c:pt idx="1710">
                  <c:v>7973380.1913415184</c:v>
                </c:pt>
                <c:pt idx="1711">
                  <c:v>7995111.7440206027</c:v>
                </c:pt>
                <c:pt idx="1712">
                  <c:v>8017569.9992632978</c:v>
                </c:pt>
                <c:pt idx="1713">
                  <c:v>8041485.0671062088</c:v>
                </c:pt>
                <c:pt idx="1714">
                  <c:v>8066213.7064855592</c:v>
                </c:pt>
                <c:pt idx="1715">
                  <c:v>8091759.6415571654</c:v>
                </c:pt>
                <c:pt idx="1716">
                  <c:v>8118169.8076128643</c:v>
                </c:pt>
                <c:pt idx="1717">
                  <c:v>8145449.3855612203</c:v>
                </c:pt>
                <c:pt idx="1718">
                  <c:v>8173648.3305600053</c:v>
                </c:pt>
                <c:pt idx="1719">
                  <c:v>8202773.3929166542</c:v>
                </c:pt>
                <c:pt idx="1720">
                  <c:v>8232173.0637867209</c:v>
                </c:pt>
                <c:pt idx="1721">
                  <c:v>8260388.2208864214</c:v>
                </c:pt>
                <c:pt idx="1722">
                  <c:v>8286655.5221861191</c:v>
                </c:pt>
                <c:pt idx="1723">
                  <c:v>8310878.3454565722</c:v>
                </c:pt>
                <c:pt idx="1724">
                  <c:v>8333009.761074828</c:v>
                </c:pt>
                <c:pt idx="1725">
                  <c:v>8350836.5843452802</c:v>
                </c:pt>
                <c:pt idx="1726">
                  <c:v>8362813.8422140069</c:v>
                </c:pt>
                <c:pt idx="1727">
                  <c:v>8368171.1339499783</c:v>
                </c:pt>
                <c:pt idx="1728">
                  <c:v>8366195.7480702559</c:v>
                </c:pt>
                <c:pt idx="1729">
                  <c:v>8356975.2575082565</c:v>
                </c:pt>
                <c:pt idx="1730">
                  <c:v>8343382.0262519633</c:v>
                </c:pt>
                <c:pt idx="1731">
                  <c:v>8328230.5001653787</c:v>
                </c:pt>
                <c:pt idx="1732">
                  <c:v>8312889.8709319746</c:v>
                </c:pt>
                <c:pt idx="1733">
                  <c:v>8298660.8754435834</c:v>
                </c:pt>
                <c:pt idx="1734">
                  <c:v>8285525.8675595094</c:v>
                </c:pt>
                <c:pt idx="1735">
                  <c:v>8272860.8616729109</c:v>
                </c:pt>
                <c:pt idx="1736">
                  <c:v>8259479.1483106492</c:v>
                </c:pt>
                <c:pt idx="1737">
                  <c:v>8246007.0104577979</c:v>
                </c:pt>
                <c:pt idx="1738">
                  <c:v>8233039.8282741765</c:v>
                </c:pt>
                <c:pt idx="1739">
                  <c:v>8221130.8193109045</c:v>
                </c:pt>
                <c:pt idx="1740">
                  <c:v>8211890.1220220262</c:v>
                </c:pt>
                <c:pt idx="1741">
                  <c:v>8206310.2556219324</c:v>
                </c:pt>
                <c:pt idx="1742">
                  <c:v>8203258.4775494328</c:v>
                </c:pt>
                <c:pt idx="1743">
                  <c:v>8201639.9691442996</c:v>
                </c:pt>
                <c:pt idx="1744">
                  <c:v>8201443.4658390218</c:v>
                </c:pt>
                <c:pt idx="1745">
                  <c:v>8201635.1909756875</c:v>
                </c:pt>
                <c:pt idx="1746">
                  <c:v>8201705.5234846584</c:v>
                </c:pt>
                <c:pt idx="1747">
                  <c:v>8202652.8009430962</c:v>
                </c:pt>
                <c:pt idx="1748">
                  <c:v>8204485.9362939773</c:v>
                </c:pt>
                <c:pt idx="1749">
                  <c:v>8207190.0046144621</c:v>
                </c:pt>
                <c:pt idx="1750">
                  <c:v>8211265.4654447502</c:v>
                </c:pt>
                <c:pt idx="1751">
                  <c:v>8215745.9393551797</c:v>
                </c:pt>
                <c:pt idx="1752">
                  <c:v>8220147.0141549958</c:v>
                </c:pt>
                <c:pt idx="1753">
                  <c:v>8224469.6058176262</c:v>
                </c:pt>
                <c:pt idx="1754">
                  <c:v>8228714.6251473483</c:v>
                </c:pt>
                <c:pt idx="1755">
                  <c:v>8232882.9777792897</c:v>
                </c:pt>
                <c:pt idx="1756">
                  <c:v>8236975.564179427</c:v>
                </c:pt>
                <c:pt idx="1757">
                  <c:v>8240526.904644588</c:v>
                </c:pt>
                <c:pt idx="1758">
                  <c:v>8243992.8245014241</c:v>
                </c:pt>
                <c:pt idx="1759">
                  <c:v>8247388.5332142264</c:v>
                </c:pt>
                <c:pt idx="1760">
                  <c:v>8250243.9813899565</c:v>
                </c:pt>
                <c:pt idx="1761">
                  <c:v>8253020.8421709761</c:v>
                </c:pt>
                <c:pt idx="1762">
                  <c:v>8255720.363100688</c:v>
                </c:pt>
                <c:pt idx="1763">
                  <c:v>8258343.7827902036</c:v>
                </c:pt>
                <c:pt idx="1764">
                  <c:v>8260448.1642516749</c:v>
                </c:pt>
                <c:pt idx="1765">
                  <c:v>8261149.404485655</c:v>
                </c:pt>
                <c:pt idx="1766">
                  <c:v>8259149.2389503773</c:v>
                </c:pt>
                <c:pt idx="1767">
                  <c:v>8253640.7061018534</c:v>
                </c:pt>
                <c:pt idx="1768">
                  <c:v>8243916.1353927907</c:v>
                </c:pt>
                <c:pt idx="1769">
                  <c:v>8229824.2796921507</c:v>
                </c:pt>
                <c:pt idx="1770">
                  <c:v>8212527.5335226152</c:v>
                </c:pt>
                <c:pt idx="1771">
                  <c:v>8194283.6810775604</c:v>
                </c:pt>
                <c:pt idx="1772">
                  <c:v>8176688.4832211835</c:v>
                </c:pt>
                <c:pt idx="1773">
                  <c:v>8160449.0957559533</c:v>
                </c:pt>
                <c:pt idx="1774">
                  <c:v>8146452.4977621213</c:v>
                </c:pt>
                <c:pt idx="1775">
                  <c:v>8134817.6269234056</c:v>
                </c:pt>
                <c:pt idx="1776">
                  <c:v>8124459.1034039957</c:v>
                </c:pt>
                <c:pt idx="1777">
                  <c:v>8114180.932620558</c:v>
                </c:pt>
                <c:pt idx="1778">
                  <c:v>8102961.7070633732</c:v>
                </c:pt>
                <c:pt idx="1779">
                  <c:v>8090278.8574358728</c:v>
                </c:pt>
                <c:pt idx="1780">
                  <c:v>8076751.5957125872</c:v>
                </c:pt>
                <c:pt idx="1781">
                  <c:v>8063829.0158732077</c:v>
                </c:pt>
                <c:pt idx="1782">
                  <c:v>8052761.665874864</c:v>
                </c:pt>
                <c:pt idx="1783">
                  <c:v>8044054.9733645041</c:v>
                </c:pt>
                <c:pt idx="1784">
                  <c:v>8037672.2841974124</c:v>
                </c:pt>
                <c:pt idx="1785">
                  <c:v>8032797.7958174152</c:v>
                </c:pt>
                <c:pt idx="1786">
                  <c:v>8028675.3751249788</c:v>
                </c:pt>
                <c:pt idx="1787">
                  <c:v>8024966.7387775611</c:v>
                </c:pt>
                <c:pt idx="1788">
                  <c:v>8021411.1959972875</c:v>
                </c:pt>
                <c:pt idx="1789">
                  <c:v>8017715.383848248</c:v>
                </c:pt>
                <c:pt idx="1790">
                  <c:v>8013732.9752201214</c:v>
                </c:pt>
                <c:pt idx="1791">
                  <c:v>8009576.0180960707</c:v>
                </c:pt>
                <c:pt idx="1792">
                  <c:v>8005670.1049742782</c:v>
                </c:pt>
                <c:pt idx="1793">
                  <c:v>8002761.4777988922</c:v>
                </c:pt>
                <c:pt idx="1794">
                  <c:v>8000570.5777374003</c:v>
                </c:pt>
                <c:pt idx="1795">
                  <c:v>8000570.5777374003</c:v>
                </c:pt>
                <c:pt idx="1796">
                  <c:v>8000570.5777374003</c:v>
                </c:pt>
                <c:pt idx="1797">
                  <c:v>8000570.5777374003</c:v>
                </c:pt>
                <c:pt idx="1798">
                  <c:v>8000570.5777374003</c:v>
                </c:pt>
                <c:pt idx="1799">
                  <c:v>8000570.5777374003</c:v>
                </c:pt>
                <c:pt idx="1800">
                  <c:v>8000570.5777374003</c:v>
                </c:pt>
              </c:numCache>
              <c:extLst xmlns:c15="http://schemas.microsoft.com/office/drawing/2012/chart"/>
            </c:numRef>
          </c:val>
          <c:smooth val="0"/>
          <c:extLst>
            <c:ext xmlns:c16="http://schemas.microsoft.com/office/drawing/2014/chart" uri="{C3380CC4-5D6E-409C-BE32-E72D297353CC}">
              <c16:uniqueId val="{00000002-CE5C-4D57-9C36-C7BA65B37DF3}"/>
            </c:ext>
          </c:extLst>
        </c:ser>
        <c:ser>
          <c:idx val="2"/>
          <c:order val="2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-482.08333333332303</c:v>
                </c:pt>
                <c:pt idx="36">
                  <c:v>-4791.5833333333167</c:v>
                </c:pt>
                <c:pt idx="37">
                  <c:v>-14737.124999999993</c:v>
                </c:pt>
                <c:pt idx="38">
                  <c:v>-27056.25</c:v>
                </c:pt>
                <c:pt idx="39">
                  <c:v>-37678.333333333328</c:v>
                </c:pt>
                <c:pt idx="40">
                  <c:v>-46486.916666666664</c:v>
                </c:pt>
                <c:pt idx="41">
                  <c:v>-56284.583333333328</c:v>
                </c:pt>
                <c:pt idx="42">
                  <c:v>-67594.583333333314</c:v>
                </c:pt>
                <c:pt idx="43">
                  <c:v>-76839.749999999985</c:v>
                </c:pt>
                <c:pt idx="44">
                  <c:v>-81890.249999999985</c:v>
                </c:pt>
                <c:pt idx="45">
                  <c:v>-83927.999999999985</c:v>
                </c:pt>
                <c:pt idx="46">
                  <c:v>-85474.999999999985</c:v>
                </c:pt>
                <c:pt idx="47">
                  <c:v>-87587.499999999985</c:v>
                </c:pt>
                <c:pt idx="48">
                  <c:v>-89281.833333333314</c:v>
                </c:pt>
                <c:pt idx="49">
                  <c:v>-89860.333333333314</c:v>
                </c:pt>
                <c:pt idx="50">
                  <c:v>-90245.999999999985</c:v>
                </c:pt>
                <c:pt idx="51">
                  <c:v>-92225.249999999985</c:v>
                </c:pt>
                <c:pt idx="52">
                  <c:v>-95882.041666666657</c:v>
                </c:pt>
                <c:pt idx="53">
                  <c:v>-98436.541666666657</c:v>
                </c:pt>
                <c:pt idx="54">
                  <c:v>-99157.499999999985</c:v>
                </c:pt>
                <c:pt idx="55">
                  <c:v>-99222.499999999985</c:v>
                </c:pt>
                <c:pt idx="56">
                  <c:v>-99222.499999999985</c:v>
                </c:pt>
                <c:pt idx="57">
                  <c:v>-99222.499999999985</c:v>
                </c:pt>
                <c:pt idx="58">
                  <c:v>-99222.499999999985</c:v>
                </c:pt>
                <c:pt idx="59">
                  <c:v>-99222.499999999985</c:v>
                </c:pt>
                <c:pt idx="60">
                  <c:v>-99222.499999999985</c:v>
                </c:pt>
                <c:pt idx="61">
                  <c:v>-99222.499999999985</c:v>
                </c:pt>
                <c:pt idx="62">
                  <c:v>-99222.499999999985</c:v>
                </c:pt>
                <c:pt idx="63">
                  <c:v>-99222.499999999985</c:v>
                </c:pt>
                <c:pt idx="64">
                  <c:v>-99222.499999999985</c:v>
                </c:pt>
                <c:pt idx="65">
                  <c:v>-99222.499999999985</c:v>
                </c:pt>
                <c:pt idx="66">
                  <c:v>-99222.499999999985</c:v>
                </c:pt>
                <c:pt idx="67">
                  <c:v>-99222.499999999985</c:v>
                </c:pt>
                <c:pt idx="68">
                  <c:v>-99222.499999999985</c:v>
                </c:pt>
                <c:pt idx="69">
                  <c:v>-99222.499999999985</c:v>
                </c:pt>
                <c:pt idx="70">
                  <c:v>-99222.499999999985</c:v>
                </c:pt>
                <c:pt idx="71">
                  <c:v>-99222.499999999985</c:v>
                </c:pt>
                <c:pt idx="72">
                  <c:v>-99222.499999999985</c:v>
                </c:pt>
                <c:pt idx="73">
                  <c:v>-99222.499999999985</c:v>
                </c:pt>
                <c:pt idx="74">
                  <c:v>-99222.499999999985</c:v>
                </c:pt>
                <c:pt idx="75">
                  <c:v>-99222.499999999985</c:v>
                </c:pt>
                <c:pt idx="76">
                  <c:v>-99222.499999999985</c:v>
                </c:pt>
                <c:pt idx="77">
                  <c:v>-99222.499999999985</c:v>
                </c:pt>
                <c:pt idx="78">
                  <c:v>-99222.499999999985</c:v>
                </c:pt>
                <c:pt idx="79">
                  <c:v>-99864.374999999985</c:v>
                </c:pt>
                <c:pt idx="80">
                  <c:v>-101976.87499999999</c:v>
                </c:pt>
                <c:pt idx="81">
                  <c:v>-105522.08333333333</c:v>
                </c:pt>
                <c:pt idx="82">
                  <c:v>-108552.70833333333</c:v>
                </c:pt>
                <c:pt idx="83">
                  <c:v>-109755.20833333331</c:v>
                </c:pt>
                <c:pt idx="84">
                  <c:v>-111941.91666666666</c:v>
                </c:pt>
                <c:pt idx="85">
                  <c:v>-114664.33333333333</c:v>
                </c:pt>
                <c:pt idx="86">
                  <c:v>-117150.04166666666</c:v>
                </c:pt>
                <c:pt idx="87">
                  <c:v>-119211.62499999999</c:v>
                </c:pt>
                <c:pt idx="88">
                  <c:v>-124213.37499999999</c:v>
                </c:pt>
                <c:pt idx="89">
                  <c:v>-136136</c:v>
                </c:pt>
                <c:pt idx="90">
                  <c:v>-150775.625</c:v>
                </c:pt>
                <c:pt idx="91">
                  <c:v>-163049.79166666666</c:v>
                </c:pt>
                <c:pt idx="92">
                  <c:v>-170232.29166666666</c:v>
                </c:pt>
                <c:pt idx="93">
                  <c:v>-174078.125</c:v>
                </c:pt>
                <c:pt idx="94">
                  <c:v>-177393.125</c:v>
                </c:pt>
                <c:pt idx="95">
                  <c:v>-180449.20833333334</c:v>
                </c:pt>
                <c:pt idx="96">
                  <c:v>-182177.125</c:v>
                </c:pt>
                <c:pt idx="97">
                  <c:v>-182879.125</c:v>
                </c:pt>
                <c:pt idx="98">
                  <c:v>-183308.125</c:v>
                </c:pt>
                <c:pt idx="99">
                  <c:v>-183308.125</c:v>
                </c:pt>
                <c:pt idx="100">
                  <c:v>-183308.125</c:v>
                </c:pt>
                <c:pt idx="101">
                  <c:v>-183308.125</c:v>
                </c:pt>
                <c:pt idx="102">
                  <c:v>-183308.125</c:v>
                </c:pt>
                <c:pt idx="103">
                  <c:v>-183308.125</c:v>
                </c:pt>
                <c:pt idx="104">
                  <c:v>-183308.125</c:v>
                </c:pt>
                <c:pt idx="105">
                  <c:v>-183308.125</c:v>
                </c:pt>
                <c:pt idx="106">
                  <c:v>-183308.125</c:v>
                </c:pt>
                <c:pt idx="107">
                  <c:v>-183308.125</c:v>
                </c:pt>
                <c:pt idx="108">
                  <c:v>-183308.125</c:v>
                </c:pt>
                <c:pt idx="109">
                  <c:v>-183308.125</c:v>
                </c:pt>
                <c:pt idx="110">
                  <c:v>-183308.125</c:v>
                </c:pt>
                <c:pt idx="111">
                  <c:v>-183308.125</c:v>
                </c:pt>
                <c:pt idx="112">
                  <c:v>-183308.125</c:v>
                </c:pt>
                <c:pt idx="113">
                  <c:v>-183308.125</c:v>
                </c:pt>
                <c:pt idx="114">
                  <c:v>-183308.125</c:v>
                </c:pt>
                <c:pt idx="115">
                  <c:v>-183308.125</c:v>
                </c:pt>
                <c:pt idx="116">
                  <c:v>-183308.125</c:v>
                </c:pt>
                <c:pt idx="117">
                  <c:v>-183308.125</c:v>
                </c:pt>
                <c:pt idx="118">
                  <c:v>-183308.125</c:v>
                </c:pt>
                <c:pt idx="119">
                  <c:v>-183308.125</c:v>
                </c:pt>
                <c:pt idx="120">
                  <c:v>-183308.125</c:v>
                </c:pt>
                <c:pt idx="121">
                  <c:v>-183308.125</c:v>
                </c:pt>
                <c:pt idx="122">
                  <c:v>-183308.125</c:v>
                </c:pt>
                <c:pt idx="123">
                  <c:v>-183308.125</c:v>
                </c:pt>
                <c:pt idx="124">
                  <c:v>-183308.125</c:v>
                </c:pt>
                <c:pt idx="125">
                  <c:v>-183308.125</c:v>
                </c:pt>
                <c:pt idx="126">
                  <c:v>-183308.125</c:v>
                </c:pt>
                <c:pt idx="127">
                  <c:v>-183308.125</c:v>
                </c:pt>
                <c:pt idx="128">
                  <c:v>-183308.125</c:v>
                </c:pt>
                <c:pt idx="129">
                  <c:v>-183308.125</c:v>
                </c:pt>
                <c:pt idx="130">
                  <c:v>-183308.125</c:v>
                </c:pt>
                <c:pt idx="131">
                  <c:v>-183308.125</c:v>
                </c:pt>
                <c:pt idx="132">
                  <c:v>-183308.125</c:v>
                </c:pt>
                <c:pt idx="133">
                  <c:v>-183308.125</c:v>
                </c:pt>
                <c:pt idx="134">
                  <c:v>-183308.125</c:v>
                </c:pt>
                <c:pt idx="135">
                  <c:v>-183308.125</c:v>
                </c:pt>
                <c:pt idx="136">
                  <c:v>-183308.125</c:v>
                </c:pt>
                <c:pt idx="137">
                  <c:v>-183308.125</c:v>
                </c:pt>
                <c:pt idx="138">
                  <c:v>-183308.125</c:v>
                </c:pt>
                <c:pt idx="139">
                  <c:v>-183308.125</c:v>
                </c:pt>
                <c:pt idx="140">
                  <c:v>-183308.125</c:v>
                </c:pt>
                <c:pt idx="141">
                  <c:v>-183308.125</c:v>
                </c:pt>
                <c:pt idx="142">
                  <c:v>-183308.125</c:v>
                </c:pt>
                <c:pt idx="143">
                  <c:v>-183308.125</c:v>
                </c:pt>
                <c:pt idx="144">
                  <c:v>-183308.125</c:v>
                </c:pt>
                <c:pt idx="145">
                  <c:v>-183308.125</c:v>
                </c:pt>
                <c:pt idx="146">
                  <c:v>-183308.125</c:v>
                </c:pt>
                <c:pt idx="147">
                  <c:v>-183308.125</c:v>
                </c:pt>
                <c:pt idx="148">
                  <c:v>-183308.125</c:v>
                </c:pt>
                <c:pt idx="149">
                  <c:v>-183308.125</c:v>
                </c:pt>
                <c:pt idx="150">
                  <c:v>-183308.125</c:v>
                </c:pt>
                <c:pt idx="151">
                  <c:v>-187448.625</c:v>
                </c:pt>
                <c:pt idx="152">
                  <c:v>-197467.29166666666</c:v>
                </c:pt>
                <c:pt idx="153">
                  <c:v>-209586.54166666666</c:v>
                </c:pt>
                <c:pt idx="154">
                  <c:v>-218301.41666666666</c:v>
                </c:pt>
                <c:pt idx="155">
                  <c:v>-222119.625</c:v>
                </c:pt>
                <c:pt idx="156">
                  <c:v>-222574.625</c:v>
                </c:pt>
                <c:pt idx="157">
                  <c:v>-222574.625</c:v>
                </c:pt>
                <c:pt idx="158">
                  <c:v>-222574.625</c:v>
                </c:pt>
                <c:pt idx="159">
                  <c:v>-222574.625</c:v>
                </c:pt>
                <c:pt idx="160">
                  <c:v>-222574.625</c:v>
                </c:pt>
                <c:pt idx="161">
                  <c:v>-222574.625</c:v>
                </c:pt>
                <c:pt idx="162">
                  <c:v>-222574.625</c:v>
                </c:pt>
                <c:pt idx="163">
                  <c:v>-222574.625</c:v>
                </c:pt>
                <c:pt idx="164">
                  <c:v>-222574.625</c:v>
                </c:pt>
                <c:pt idx="165">
                  <c:v>-222574.625</c:v>
                </c:pt>
                <c:pt idx="166">
                  <c:v>-222574.625</c:v>
                </c:pt>
                <c:pt idx="167">
                  <c:v>-222574.625</c:v>
                </c:pt>
                <c:pt idx="168">
                  <c:v>-222574.625</c:v>
                </c:pt>
                <c:pt idx="169">
                  <c:v>-222574.625</c:v>
                </c:pt>
                <c:pt idx="170">
                  <c:v>-222574.625</c:v>
                </c:pt>
                <c:pt idx="171">
                  <c:v>-228449.54166666666</c:v>
                </c:pt>
                <c:pt idx="172">
                  <c:v>-240617.54166666666</c:v>
                </c:pt>
                <c:pt idx="173">
                  <c:v>-254050.875</c:v>
                </c:pt>
                <c:pt idx="174">
                  <c:v>-262418</c:v>
                </c:pt>
                <c:pt idx="175">
                  <c:v>-265158.83333333331</c:v>
                </c:pt>
                <c:pt idx="176">
                  <c:v>-265158.83333333331</c:v>
                </c:pt>
                <c:pt idx="177">
                  <c:v>-265158.83333333331</c:v>
                </c:pt>
                <c:pt idx="178">
                  <c:v>-265158.83333333331</c:v>
                </c:pt>
                <c:pt idx="179">
                  <c:v>-265158.83333333331</c:v>
                </c:pt>
                <c:pt idx="180">
                  <c:v>-265158.83333333331</c:v>
                </c:pt>
                <c:pt idx="181">
                  <c:v>-265798</c:v>
                </c:pt>
                <c:pt idx="182">
                  <c:v>-267696</c:v>
                </c:pt>
                <c:pt idx="183">
                  <c:v>-272448.04166666669</c:v>
                </c:pt>
                <c:pt idx="184">
                  <c:v>-279092.66666666669</c:v>
                </c:pt>
                <c:pt idx="185">
                  <c:v>-285612.16666666669</c:v>
                </c:pt>
                <c:pt idx="186">
                  <c:v>-290958.41666666669</c:v>
                </c:pt>
                <c:pt idx="187">
                  <c:v>-294951.04166666669</c:v>
                </c:pt>
                <c:pt idx="188">
                  <c:v>-297915.04166666669</c:v>
                </c:pt>
                <c:pt idx="189">
                  <c:v>-300126.125</c:v>
                </c:pt>
                <c:pt idx="190">
                  <c:v>-301696.95833333331</c:v>
                </c:pt>
                <c:pt idx="191">
                  <c:v>-302884.29166666663</c:v>
                </c:pt>
                <c:pt idx="192">
                  <c:v>-303722.79166666663</c:v>
                </c:pt>
                <c:pt idx="193">
                  <c:v>-304196.74999999994</c:v>
                </c:pt>
                <c:pt idx="194">
                  <c:v>-304527.16666666663</c:v>
                </c:pt>
                <c:pt idx="195">
                  <c:v>-304657.16666666663</c:v>
                </c:pt>
                <c:pt idx="196">
                  <c:v>-304657.16666666663</c:v>
                </c:pt>
                <c:pt idx="197">
                  <c:v>-304657.16666666663</c:v>
                </c:pt>
                <c:pt idx="198">
                  <c:v>-304657.16666666663</c:v>
                </c:pt>
                <c:pt idx="199">
                  <c:v>-304657.16666666663</c:v>
                </c:pt>
                <c:pt idx="200">
                  <c:v>-304657.16666666663</c:v>
                </c:pt>
                <c:pt idx="201">
                  <c:v>-304657.16666666663</c:v>
                </c:pt>
                <c:pt idx="202">
                  <c:v>-304657.16666666663</c:v>
                </c:pt>
                <c:pt idx="203">
                  <c:v>-304657.16666666663</c:v>
                </c:pt>
                <c:pt idx="204">
                  <c:v>-304657.16666666663</c:v>
                </c:pt>
                <c:pt idx="205">
                  <c:v>-304657.16666666663</c:v>
                </c:pt>
                <c:pt idx="206">
                  <c:v>-304657.16666666663</c:v>
                </c:pt>
                <c:pt idx="207">
                  <c:v>-304657.16666666663</c:v>
                </c:pt>
                <c:pt idx="208">
                  <c:v>-304657.16666666663</c:v>
                </c:pt>
                <c:pt idx="209">
                  <c:v>-304657.16666666663</c:v>
                </c:pt>
                <c:pt idx="210">
                  <c:v>-304657.16666666663</c:v>
                </c:pt>
                <c:pt idx="211">
                  <c:v>-304657.16666666663</c:v>
                </c:pt>
                <c:pt idx="212">
                  <c:v>-304657.16666666663</c:v>
                </c:pt>
                <c:pt idx="213">
                  <c:v>-304657.16666666663</c:v>
                </c:pt>
                <c:pt idx="214">
                  <c:v>-304657.16666666663</c:v>
                </c:pt>
                <c:pt idx="215">
                  <c:v>-304657.16666666663</c:v>
                </c:pt>
                <c:pt idx="216">
                  <c:v>-304657.16666666663</c:v>
                </c:pt>
                <c:pt idx="217">
                  <c:v>-304657.16666666663</c:v>
                </c:pt>
                <c:pt idx="218">
                  <c:v>-304657.16666666663</c:v>
                </c:pt>
                <c:pt idx="219">
                  <c:v>-304657.16666666663</c:v>
                </c:pt>
                <c:pt idx="220">
                  <c:v>-304657.16666666663</c:v>
                </c:pt>
                <c:pt idx="221">
                  <c:v>-304657.16666666663</c:v>
                </c:pt>
                <c:pt idx="222">
                  <c:v>-304657.16666666663</c:v>
                </c:pt>
                <c:pt idx="223">
                  <c:v>-304657.16666666663</c:v>
                </c:pt>
                <c:pt idx="224">
                  <c:v>-304657.16666666663</c:v>
                </c:pt>
                <c:pt idx="225">
                  <c:v>-304657.16666666663</c:v>
                </c:pt>
                <c:pt idx="226">
                  <c:v>-304657.16666666663</c:v>
                </c:pt>
                <c:pt idx="227">
                  <c:v>-304657.16666666663</c:v>
                </c:pt>
                <c:pt idx="228">
                  <c:v>-304657.16666666663</c:v>
                </c:pt>
                <c:pt idx="229">
                  <c:v>-304657.16666666663</c:v>
                </c:pt>
                <c:pt idx="230">
                  <c:v>-304657.16666666663</c:v>
                </c:pt>
                <c:pt idx="231">
                  <c:v>-305575.29166666663</c:v>
                </c:pt>
                <c:pt idx="232">
                  <c:v>-310445.95833333331</c:v>
                </c:pt>
                <c:pt idx="233">
                  <c:v>-320259.33333333331</c:v>
                </c:pt>
                <c:pt idx="234">
                  <c:v>-331434.45833333331</c:v>
                </c:pt>
                <c:pt idx="235">
                  <c:v>-339998.20833333331</c:v>
                </c:pt>
                <c:pt idx="236">
                  <c:v>-344853.70833333331</c:v>
                </c:pt>
                <c:pt idx="237">
                  <c:v>-348584.70833333331</c:v>
                </c:pt>
                <c:pt idx="238">
                  <c:v>-354614.54166666663</c:v>
                </c:pt>
                <c:pt idx="239">
                  <c:v>-365030.24999999994</c:v>
                </c:pt>
                <c:pt idx="240">
                  <c:v>-377987.99999999994</c:v>
                </c:pt>
                <c:pt idx="241">
                  <c:v>-388777.99999999994</c:v>
                </c:pt>
                <c:pt idx="242">
                  <c:v>-398406.12499999994</c:v>
                </c:pt>
                <c:pt idx="243">
                  <c:v>-408226.54166666663</c:v>
                </c:pt>
                <c:pt idx="244">
                  <c:v>-417035.12499999994</c:v>
                </c:pt>
                <c:pt idx="245">
                  <c:v>-426832.79166666663</c:v>
                </c:pt>
                <c:pt idx="246">
                  <c:v>-438142.79166666663</c:v>
                </c:pt>
                <c:pt idx="247">
                  <c:v>-447387.95833333331</c:v>
                </c:pt>
                <c:pt idx="248">
                  <c:v>-452438.45833333331</c:v>
                </c:pt>
                <c:pt idx="249">
                  <c:v>-454476.20833333331</c:v>
                </c:pt>
                <c:pt idx="250">
                  <c:v>-456023.20833333331</c:v>
                </c:pt>
                <c:pt idx="251">
                  <c:v>-458135.70833333331</c:v>
                </c:pt>
                <c:pt idx="252">
                  <c:v>-459830.04166666663</c:v>
                </c:pt>
                <c:pt idx="253">
                  <c:v>-460408.54166666663</c:v>
                </c:pt>
                <c:pt idx="254">
                  <c:v>-460794.20833333331</c:v>
                </c:pt>
                <c:pt idx="255">
                  <c:v>-462773.45833333331</c:v>
                </c:pt>
                <c:pt idx="256">
                  <c:v>-465239.66666666663</c:v>
                </c:pt>
                <c:pt idx="257">
                  <c:v>-465475.29166666663</c:v>
                </c:pt>
                <c:pt idx="258">
                  <c:v>-465475.29166666663</c:v>
                </c:pt>
                <c:pt idx="259">
                  <c:v>-465475.29166666663</c:v>
                </c:pt>
                <c:pt idx="260">
                  <c:v>-465475.29166666663</c:v>
                </c:pt>
                <c:pt idx="261">
                  <c:v>-465475.29166666663</c:v>
                </c:pt>
                <c:pt idx="262">
                  <c:v>-465475.29166666663</c:v>
                </c:pt>
                <c:pt idx="263">
                  <c:v>-465475.29166666663</c:v>
                </c:pt>
                <c:pt idx="264">
                  <c:v>-465475.29166666663</c:v>
                </c:pt>
                <c:pt idx="265">
                  <c:v>-465475.29166666663</c:v>
                </c:pt>
                <c:pt idx="266">
                  <c:v>-465475.29166666663</c:v>
                </c:pt>
                <c:pt idx="267">
                  <c:v>-465475.29166666663</c:v>
                </c:pt>
                <c:pt idx="268">
                  <c:v>-465475.29166666663</c:v>
                </c:pt>
                <c:pt idx="269">
                  <c:v>-465475.29166666663</c:v>
                </c:pt>
                <c:pt idx="270">
                  <c:v>-465475.29166666663</c:v>
                </c:pt>
                <c:pt idx="271">
                  <c:v>-466222.79166666663</c:v>
                </c:pt>
                <c:pt idx="272">
                  <c:v>-467951.79166666663</c:v>
                </c:pt>
                <c:pt idx="273">
                  <c:v>-472613.91666666663</c:v>
                </c:pt>
                <c:pt idx="274">
                  <c:v>-483265.79166666663</c:v>
                </c:pt>
                <c:pt idx="275">
                  <c:v>-495862.79166666663</c:v>
                </c:pt>
                <c:pt idx="276">
                  <c:v>-509036.12499999994</c:v>
                </c:pt>
                <c:pt idx="277">
                  <c:v>-522265.79166666663</c:v>
                </c:pt>
                <c:pt idx="278">
                  <c:v>-537162.16666666663</c:v>
                </c:pt>
                <c:pt idx="279">
                  <c:v>-550284.04166666663</c:v>
                </c:pt>
                <c:pt idx="280">
                  <c:v>-556427.625</c:v>
                </c:pt>
                <c:pt idx="281">
                  <c:v>-556427.625</c:v>
                </c:pt>
                <c:pt idx="282">
                  <c:v>-556427.625</c:v>
                </c:pt>
                <c:pt idx="283">
                  <c:v>-556427.625</c:v>
                </c:pt>
                <c:pt idx="284">
                  <c:v>-556427.625</c:v>
                </c:pt>
                <c:pt idx="285">
                  <c:v>-556427.625</c:v>
                </c:pt>
                <c:pt idx="286">
                  <c:v>-556427.625</c:v>
                </c:pt>
                <c:pt idx="287">
                  <c:v>-556427.625</c:v>
                </c:pt>
                <c:pt idx="288">
                  <c:v>-556427.625</c:v>
                </c:pt>
                <c:pt idx="289">
                  <c:v>-556427.625</c:v>
                </c:pt>
                <c:pt idx="290">
                  <c:v>-556427.625</c:v>
                </c:pt>
                <c:pt idx="291">
                  <c:v>-556427.625</c:v>
                </c:pt>
                <c:pt idx="292">
                  <c:v>-560958.125</c:v>
                </c:pt>
                <c:pt idx="293">
                  <c:v>-565908.41666666663</c:v>
                </c:pt>
                <c:pt idx="294">
                  <c:v>-569239.125</c:v>
                </c:pt>
                <c:pt idx="295">
                  <c:v>-570760.125</c:v>
                </c:pt>
                <c:pt idx="296">
                  <c:v>-570760.125</c:v>
                </c:pt>
                <c:pt idx="297">
                  <c:v>-570760.125</c:v>
                </c:pt>
                <c:pt idx="298">
                  <c:v>-570760.125</c:v>
                </c:pt>
                <c:pt idx="299">
                  <c:v>-570760.125</c:v>
                </c:pt>
                <c:pt idx="300">
                  <c:v>-571272.54166666663</c:v>
                </c:pt>
                <c:pt idx="301">
                  <c:v>-573058.41666666663</c:v>
                </c:pt>
                <c:pt idx="302">
                  <c:v>-576339.83333333326</c:v>
                </c:pt>
                <c:pt idx="303">
                  <c:v>-580805.33333333326</c:v>
                </c:pt>
                <c:pt idx="304">
                  <c:v>-586871.99999999988</c:v>
                </c:pt>
                <c:pt idx="305">
                  <c:v>-593908.24999999988</c:v>
                </c:pt>
                <c:pt idx="306">
                  <c:v>-599568.66666666651</c:v>
                </c:pt>
                <c:pt idx="307">
                  <c:v>-602883.66666666651</c:v>
                </c:pt>
                <c:pt idx="308">
                  <c:v>-604411.70833333314</c:v>
                </c:pt>
                <c:pt idx="309">
                  <c:v>-605714.95833333314</c:v>
                </c:pt>
                <c:pt idx="310">
                  <c:v>-607650.33333333314</c:v>
                </c:pt>
                <c:pt idx="311">
                  <c:v>-610198.33333333314</c:v>
                </c:pt>
                <c:pt idx="312">
                  <c:v>-613952.08333333314</c:v>
                </c:pt>
                <c:pt idx="313">
                  <c:v>-619016.66666666651</c:v>
                </c:pt>
                <c:pt idx="314">
                  <c:v>-624866.66666666651</c:v>
                </c:pt>
                <c:pt idx="315">
                  <c:v>-630456.66666666651</c:v>
                </c:pt>
                <c:pt idx="316">
                  <c:v>-635282.91666666651</c:v>
                </c:pt>
                <c:pt idx="317">
                  <c:v>-640434.16666666651</c:v>
                </c:pt>
                <c:pt idx="318">
                  <c:v>-646446.66666666651</c:v>
                </c:pt>
                <c:pt idx="319">
                  <c:v>-652361.66666666651</c:v>
                </c:pt>
                <c:pt idx="320">
                  <c:v>-655754.66666666651</c:v>
                </c:pt>
                <c:pt idx="321">
                  <c:v>-657418.66666666651</c:v>
                </c:pt>
                <c:pt idx="322">
                  <c:v>-658362.79166666651</c:v>
                </c:pt>
                <c:pt idx="323">
                  <c:v>-659172.04166666651</c:v>
                </c:pt>
                <c:pt idx="324">
                  <c:v>-660488.29166666651</c:v>
                </c:pt>
                <c:pt idx="325">
                  <c:v>-661006.12499999988</c:v>
                </c:pt>
                <c:pt idx="326">
                  <c:v>-661394.49999999988</c:v>
                </c:pt>
                <c:pt idx="327">
                  <c:v>-662161.49999999988</c:v>
                </c:pt>
                <c:pt idx="328">
                  <c:v>-666073.95833333326</c:v>
                </c:pt>
                <c:pt idx="329">
                  <c:v>-672514.37499999988</c:v>
                </c:pt>
                <c:pt idx="330">
                  <c:v>-675926.87499999988</c:v>
                </c:pt>
                <c:pt idx="331">
                  <c:v>-676659.20833333326</c:v>
                </c:pt>
                <c:pt idx="332">
                  <c:v>-677563.79166666663</c:v>
                </c:pt>
                <c:pt idx="333">
                  <c:v>-678511.16666666663</c:v>
                </c:pt>
                <c:pt idx="334">
                  <c:v>-679271.66666666663</c:v>
                </c:pt>
                <c:pt idx="335">
                  <c:v>-680165.41666666663</c:v>
                </c:pt>
                <c:pt idx="336">
                  <c:v>-680715.20833333326</c:v>
                </c:pt>
                <c:pt idx="337">
                  <c:v>-680715.20833333326</c:v>
                </c:pt>
                <c:pt idx="338">
                  <c:v>-680715.20833333326</c:v>
                </c:pt>
                <c:pt idx="339">
                  <c:v>-680715.20833333326</c:v>
                </c:pt>
                <c:pt idx="340">
                  <c:v>-680715.20833333326</c:v>
                </c:pt>
                <c:pt idx="341">
                  <c:v>-680715.20833333326</c:v>
                </c:pt>
                <c:pt idx="342">
                  <c:v>-680715.20833333326</c:v>
                </c:pt>
                <c:pt idx="343">
                  <c:v>-680715.20833333326</c:v>
                </c:pt>
                <c:pt idx="344">
                  <c:v>-680715.20833333326</c:v>
                </c:pt>
                <c:pt idx="345">
                  <c:v>-680715.20833333326</c:v>
                </c:pt>
                <c:pt idx="346">
                  <c:v>-680715.20833333326</c:v>
                </c:pt>
                <c:pt idx="347">
                  <c:v>-680715.20833333326</c:v>
                </c:pt>
                <c:pt idx="348">
                  <c:v>-680715.20833333326</c:v>
                </c:pt>
                <c:pt idx="349">
                  <c:v>-680715.20833333326</c:v>
                </c:pt>
                <c:pt idx="350">
                  <c:v>-680715.20833333326</c:v>
                </c:pt>
                <c:pt idx="351">
                  <c:v>-680715.20833333326</c:v>
                </c:pt>
                <c:pt idx="352">
                  <c:v>-681019.62499999988</c:v>
                </c:pt>
                <c:pt idx="353">
                  <c:v>-681322.95833333326</c:v>
                </c:pt>
                <c:pt idx="354">
                  <c:v>-681474.08333333326</c:v>
                </c:pt>
                <c:pt idx="355">
                  <c:v>-681474.08333333326</c:v>
                </c:pt>
                <c:pt idx="356">
                  <c:v>-681474.08333333326</c:v>
                </c:pt>
                <c:pt idx="357">
                  <c:v>-681626.83333333326</c:v>
                </c:pt>
                <c:pt idx="358">
                  <c:v>-683598.49999999988</c:v>
                </c:pt>
                <c:pt idx="359">
                  <c:v>-687969.74999999988</c:v>
                </c:pt>
                <c:pt idx="360">
                  <c:v>-692980.16666666651</c:v>
                </c:pt>
                <c:pt idx="361">
                  <c:v>-696875.83333333314</c:v>
                </c:pt>
                <c:pt idx="362">
                  <c:v>-699366.95833333314</c:v>
                </c:pt>
                <c:pt idx="363">
                  <c:v>-700738.45833333314</c:v>
                </c:pt>
                <c:pt idx="364">
                  <c:v>-701186.95833333314</c:v>
                </c:pt>
                <c:pt idx="365">
                  <c:v>-701186.95833333314</c:v>
                </c:pt>
                <c:pt idx="366">
                  <c:v>-701186.95833333314</c:v>
                </c:pt>
                <c:pt idx="367">
                  <c:v>-701186.95833333314</c:v>
                </c:pt>
                <c:pt idx="368">
                  <c:v>-701186.95833333314</c:v>
                </c:pt>
                <c:pt idx="369">
                  <c:v>-701186.95833333314</c:v>
                </c:pt>
                <c:pt idx="370">
                  <c:v>-701186.95833333314</c:v>
                </c:pt>
                <c:pt idx="371">
                  <c:v>-701850.49999999977</c:v>
                </c:pt>
                <c:pt idx="372">
                  <c:v>-705975.83333333314</c:v>
                </c:pt>
                <c:pt idx="373">
                  <c:v>-713013.70833333314</c:v>
                </c:pt>
                <c:pt idx="374">
                  <c:v>-719629.08333333314</c:v>
                </c:pt>
                <c:pt idx="375">
                  <c:v>-724153.08333333314</c:v>
                </c:pt>
                <c:pt idx="376">
                  <c:v>-726860.33333333314</c:v>
                </c:pt>
                <c:pt idx="377">
                  <c:v>-728517.83333333314</c:v>
                </c:pt>
                <c:pt idx="378">
                  <c:v>-729578.41666666651</c:v>
                </c:pt>
                <c:pt idx="379">
                  <c:v>-730315.08333333314</c:v>
                </c:pt>
                <c:pt idx="380">
                  <c:v>-731056.08333333314</c:v>
                </c:pt>
                <c:pt idx="381">
                  <c:v>-731816.04166666651</c:v>
                </c:pt>
                <c:pt idx="382">
                  <c:v>-732453.04166666651</c:v>
                </c:pt>
                <c:pt idx="383">
                  <c:v>-732974.12499999988</c:v>
                </c:pt>
                <c:pt idx="384">
                  <c:v>-733322.95833333326</c:v>
                </c:pt>
                <c:pt idx="385">
                  <c:v>-733435.08333333326</c:v>
                </c:pt>
                <c:pt idx="386">
                  <c:v>-733435.08333333326</c:v>
                </c:pt>
                <c:pt idx="387">
                  <c:v>-733435.08333333326</c:v>
                </c:pt>
                <c:pt idx="388">
                  <c:v>-733435.08333333326</c:v>
                </c:pt>
                <c:pt idx="389">
                  <c:v>-733435.08333333326</c:v>
                </c:pt>
                <c:pt idx="390">
                  <c:v>-733435.08333333326</c:v>
                </c:pt>
                <c:pt idx="391">
                  <c:v>-733435.08333333326</c:v>
                </c:pt>
                <c:pt idx="392">
                  <c:v>-733435.08333333326</c:v>
                </c:pt>
                <c:pt idx="393">
                  <c:v>-733435.08333333326</c:v>
                </c:pt>
                <c:pt idx="394">
                  <c:v>-733435.08333333326</c:v>
                </c:pt>
                <c:pt idx="395">
                  <c:v>-733435.08333333326</c:v>
                </c:pt>
                <c:pt idx="396">
                  <c:v>-733435.08333333326</c:v>
                </c:pt>
                <c:pt idx="397">
                  <c:v>-733435.08333333326</c:v>
                </c:pt>
                <c:pt idx="398">
                  <c:v>-733435.08333333326</c:v>
                </c:pt>
                <c:pt idx="399">
                  <c:v>-733435.08333333326</c:v>
                </c:pt>
                <c:pt idx="400">
                  <c:v>-733435.08333333326</c:v>
                </c:pt>
                <c:pt idx="401">
                  <c:v>-734405.74999999988</c:v>
                </c:pt>
                <c:pt idx="402">
                  <c:v>-737507.87499999988</c:v>
                </c:pt>
                <c:pt idx="403">
                  <c:v>-741672.74999999988</c:v>
                </c:pt>
                <c:pt idx="404">
                  <c:v>-745299.74999999988</c:v>
                </c:pt>
                <c:pt idx="405">
                  <c:v>-748472.83333333326</c:v>
                </c:pt>
                <c:pt idx="406">
                  <c:v>-751714.16666666663</c:v>
                </c:pt>
                <c:pt idx="407">
                  <c:v>-754845</c:v>
                </c:pt>
                <c:pt idx="408">
                  <c:v>-757165.5</c:v>
                </c:pt>
                <c:pt idx="409">
                  <c:v>-758242.33333333337</c:v>
                </c:pt>
                <c:pt idx="410">
                  <c:v>-758392.91666666674</c:v>
                </c:pt>
                <c:pt idx="411">
                  <c:v>-758392.91666666674</c:v>
                </c:pt>
                <c:pt idx="412">
                  <c:v>-758392.91666666674</c:v>
                </c:pt>
                <c:pt idx="413">
                  <c:v>-758392.91666666674</c:v>
                </c:pt>
                <c:pt idx="414">
                  <c:v>-758392.91666666674</c:v>
                </c:pt>
                <c:pt idx="415">
                  <c:v>-758392.91666666674</c:v>
                </c:pt>
                <c:pt idx="416">
                  <c:v>-758392.91666666674</c:v>
                </c:pt>
                <c:pt idx="417">
                  <c:v>-758392.91666666674</c:v>
                </c:pt>
                <c:pt idx="418">
                  <c:v>-758392.91666666674</c:v>
                </c:pt>
                <c:pt idx="419">
                  <c:v>-759920.41666666674</c:v>
                </c:pt>
                <c:pt idx="420">
                  <c:v>-762017.75000000012</c:v>
                </c:pt>
                <c:pt idx="421">
                  <c:v>-763276.58333333349</c:v>
                </c:pt>
                <c:pt idx="422">
                  <c:v>-763452.08333333349</c:v>
                </c:pt>
                <c:pt idx="423">
                  <c:v>-763452.08333333349</c:v>
                </c:pt>
                <c:pt idx="424">
                  <c:v>-763452.08333333349</c:v>
                </c:pt>
                <c:pt idx="425">
                  <c:v>-763452.08333333349</c:v>
                </c:pt>
                <c:pt idx="426">
                  <c:v>-763452.08333333349</c:v>
                </c:pt>
                <c:pt idx="427">
                  <c:v>-763452.08333333349</c:v>
                </c:pt>
                <c:pt idx="428">
                  <c:v>-763452.08333333349</c:v>
                </c:pt>
                <c:pt idx="429">
                  <c:v>-763452.08333333349</c:v>
                </c:pt>
                <c:pt idx="430">
                  <c:v>-764540.83333333349</c:v>
                </c:pt>
                <c:pt idx="431">
                  <c:v>-767383.50000000012</c:v>
                </c:pt>
                <c:pt idx="432">
                  <c:v>-769975.37500000012</c:v>
                </c:pt>
                <c:pt idx="433">
                  <c:v>-771331.70833333349</c:v>
                </c:pt>
                <c:pt idx="434">
                  <c:v>-772510.91666666686</c:v>
                </c:pt>
                <c:pt idx="435">
                  <c:v>-775660.16666666686</c:v>
                </c:pt>
                <c:pt idx="436">
                  <c:v>-781828.66666666686</c:v>
                </c:pt>
                <c:pt idx="437">
                  <c:v>-790795.41666666686</c:v>
                </c:pt>
                <c:pt idx="438">
                  <c:v>-801385.00000000023</c:v>
                </c:pt>
                <c:pt idx="439">
                  <c:v>-811341.91666666686</c:v>
                </c:pt>
                <c:pt idx="440">
                  <c:v>-818678.79166666686</c:v>
                </c:pt>
                <c:pt idx="441">
                  <c:v>-822474.25000000023</c:v>
                </c:pt>
                <c:pt idx="442">
                  <c:v>-823791.5833333336</c:v>
                </c:pt>
                <c:pt idx="443">
                  <c:v>-824045.0833333336</c:v>
                </c:pt>
                <c:pt idx="444">
                  <c:v>-824059.16666666698</c:v>
                </c:pt>
                <c:pt idx="445">
                  <c:v>-824059.16666666698</c:v>
                </c:pt>
                <c:pt idx="446">
                  <c:v>-824059.16666666698</c:v>
                </c:pt>
                <c:pt idx="447">
                  <c:v>-824059.16666666698</c:v>
                </c:pt>
                <c:pt idx="448">
                  <c:v>-824059.16666666698</c:v>
                </c:pt>
                <c:pt idx="449">
                  <c:v>-824059.16666666698</c:v>
                </c:pt>
                <c:pt idx="450">
                  <c:v>-824059.16666666698</c:v>
                </c:pt>
                <c:pt idx="451">
                  <c:v>-824059.16666666698</c:v>
                </c:pt>
                <c:pt idx="452">
                  <c:v>-824059.16666666698</c:v>
                </c:pt>
                <c:pt idx="453">
                  <c:v>-824059.16666666698</c:v>
                </c:pt>
                <c:pt idx="454">
                  <c:v>-824059.16666666698</c:v>
                </c:pt>
                <c:pt idx="455">
                  <c:v>-824059.16666666698</c:v>
                </c:pt>
                <c:pt idx="456">
                  <c:v>-824059.16666666698</c:v>
                </c:pt>
                <c:pt idx="457">
                  <c:v>-824059.16666666698</c:v>
                </c:pt>
                <c:pt idx="458">
                  <c:v>-824059.16666666698</c:v>
                </c:pt>
                <c:pt idx="459">
                  <c:v>-824059.16666666698</c:v>
                </c:pt>
                <c:pt idx="460">
                  <c:v>-824059.16666666698</c:v>
                </c:pt>
                <c:pt idx="461">
                  <c:v>-824059.16666666698</c:v>
                </c:pt>
                <c:pt idx="462">
                  <c:v>-824059.16666666698</c:v>
                </c:pt>
                <c:pt idx="463">
                  <c:v>-824059.16666666698</c:v>
                </c:pt>
                <c:pt idx="464">
                  <c:v>-824059.16666666698</c:v>
                </c:pt>
                <c:pt idx="465">
                  <c:v>-824059.16666666698</c:v>
                </c:pt>
                <c:pt idx="466">
                  <c:v>-824059.16666666698</c:v>
                </c:pt>
                <c:pt idx="467">
                  <c:v>-824059.16666666698</c:v>
                </c:pt>
                <c:pt idx="468">
                  <c:v>-824059.16666666698</c:v>
                </c:pt>
                <c:pt idx="469">
                  <c:v>-824059.16666666698</c:v>
                </c:pt>
                <c:pt idx="470">
                  <c:v>-824059.16666666698</c:v>
                </c:pt>
                <c:pt idx="471">
                  <c:v>-824059.16666666698</c:v>
                </c:pt>
                <c:pt idx="472">
                  <c:v>-824059.16666666698</c:v>
                </c:pt>
                <c:pt idx="473">
                  <c:v>-824059.16666666698</c:v>
                </c:pt>
                <c:pt idx="474">
                  <c:v>-824059.16666666698</c:v>
                </c:pt>
                <c:pt idx="475">
                  <c:v>-824059.16666666698</c:v>
                </c:pt>
                <c:pt idx="476">
                  <c:v>-824059.16666666698</c:v>
                </c:pt>
                <c:pt idx="477">
                  <c:v>-824059.16666666698</c:v>
                </c:pt>
                <c:pt idx="478">
                  <c:v>-824059.16666666698</c:v>
                </c:pt>
                <c:pt idx="479">
                  <c:v>-824059.16666666698</c:v>
                </c:pt>
                <c:pt idx="480">
                  <c:v>-824059.16666666698</c:v>
                </c:pt>
                <c:pt idx="481">
                  <c:v>-824059.16666666698</c:v>
                </c:pt>
                <c:pt idx="482">
                  <c:v>-824059.16666666698</c:v>
                </c:pt>
                <c:pt idx="483">
                  <c:v>-824059.16666666698</c:v>
                </c:pt>
                <c:pt idx="484">
                  <c:v>-824059.16666666698</c:v>
                </c:pt>
                <c:pt idx="485">
                  <c:v>-824059.16666666698</c:v>
                </c:pt>
                <c:pt idx="486">
                  <c:v>-824059.16666666698</c:v>
                </c:pt>
                <c:pt idx="487">
                  <c:v>-824059.16666666698</c:v>
                </c:pt>
                <c:pt idx="488">
                  <c:v>-824059.16666666698</c:v>
                </c:pt>
                <c:pt idx="489">
                  <c:v>-824059.16666666698</c:v>
                </c:pt>
                <c:pt idx="490">
                  <c:v>-824059.16666666698</c:v>
                </c:pt>
                <c:pt idx="491">
                  <c:v>-824059.16666666698</c:v>
                </c:pt>
                <c:pt idx="492">
                  <c:v>-824059.16666666698</c:v>
                </c:pt>
                <c:pt idx="493">
                  <c:v>-824059.16666666698</c:v>
                </c:pt>
                <c:pt idx="494">
                  <c:v>-824059.16666666698</c:v>
                </c:pt>
                <c:pt idx="495">
                  <c:v>-824059.16666666698</c:v>
                </c:pt>
                <c:pt idx="496">
                  <c:v>-824059.16666666698</c:v>
                </c:pt>
                <c:pt idx="497">
                  <c:v>-824059.16666666698</c:v>
                </c:pt>
                <c:pt idx="498">
                  <c:v>-824059.16666666698</c:v>
                </c:pt>
                <c:pt idx="499">
                  <c:v>-824059.16666666698</c:v>
                </c:pt>
                <c:pt idx="500">
                  <c:v>-824059.16666666698</c:v>
                </c:pt>
                <c:pt idx="501">
                  <c:v>-824059.16666666698</c:v>
                </c:pt>
                <c:pt idx="502">
                  <c:v>-824059.16666666698</c:v>
                </c:pt>
                <c:pt idx="503">
                  <c:v>-824059.16666666698</c:v>
                </c:pt>
                <c:pt idx="504">
                  <c:v>-824059.16666666698</c:v>
                </c:pt>
                <c:pt idx="505">
                  <c:v>-824059.16666666698</c:v>
                </c:pt>
                <c:pt idx="506">
                  <c:v>-824059.16666666698</c:v>
                </c:pt>
                <c:pt idx="507">
                  <c:v>-824059.16666666698</c:v>
                </c:pt>
                <c:pt idx="508">
                  <c:v>-824059.16666666698</c:v>
                </c:pt>
                <c:pt idx="509">
                  <c:v>-824059.16666666698</c:v>
                </c:pt>
                <c:pt idx="510">
                  <c:v>-824059.16666666698</c:v>
                </c:pt>
                <c:pt idx="511">
                  <c:v>-824059.16666666698</c:v>
                </c:pt>
                <c:pt idx="512">
                  <c:v>-824059.16666666698</c:v>
                </c:pt>
                <c:pt idx="513">
                  <c:v>-824059.16666666698</c:v>
                </c:pt>
                <c:pt idx="514">
                  <c:v>-824059.16666666698</c:v>
                </c:pt>
                <c:pt idx="515">
                  <c:v>-824059.16666666698</c:v>
                </c:pt>
                <c:pt idx="516">
                  <c:v>-824059.16666666698</c:v>
                </c:pt>
                <c:pt idx="517">
                  <c:v>-824059.16666666698</c:v>
                </c:pt>
                <c:pt idx="518">
                  <c:v>-824059.16666666698</c:v>
                </c:pt>
                <c:pt idx="519">
                  <c:v>-824770.91666666698</c:v>
                </c:pt>
                <c:pt idx="520">
                  <c:v>-826616.91666666698</c:v>
                </c:pt>
                <c:pt idx="521">
                  <c:v>-828926.04166666698</c:v>
                </c:pt>
                <c:pt idx="522">
                  <c:v>-831526.04166666698</c:v>
                </c:pt>
                <c:pt idx="523">
                  <c:v>-835093.4583333336</c:v>
                </c:pt>
                <c:pt idx="524">
                  <c:v>-840047.00000000023</c:v>
                </c:pt>
                <c:pt idx="525">
                  <c:v>-845139.2083333336</c:v>
                </c:pt>
                <c:pt idx="526">
                  <c:v>-848391.37500000023</c:v>
                </c:pt>
                <c:pt idx="527">
                  <c:v>-849604.7083333336</c:v>
                </c:pt>
                <c:pt idx="528">
                  <c:v>-849929.7083333336</c:v>
                </c:pt>
                <c:pt idx="529">
                  <c:v>-850038.04166666698</c:v>
                </c:pt>
                <c:pt idx="530">
                  <c:v>-850038.04166666698</c:v>
                </c:pt>
                <c:pt idx="531">
                  <c:v>-850038.04166666698</c:v>
                </c:pt>
                <c:pt idx="532">
                  <c:v>-850038.04166666698</c:v>
                </c:pt>
                <c:pt idx="533">
                  <c:v>-850038.04166666698</c:v>
                </c:pt>
                <c:pt idx="534">
                  <c:v>-850038.04166666698</c:v>
                </c:pt>
                <c:pt idx="535">
                  <c:v>-850038.04166666698</c:v>
                </c:pt>
                <c:pt idx="536">
                  <c:v>-850038.04166666698</c:v>
                </c:pt>
                <c:pt idx="537">
                  <c:v>-850038.04166666698</c:v>
                </c:pt>
                <c:pt idx="538">
                  <c:v>-850038.04166666698</c:v>
                </c:pt>
                <c:pt idx="539">
                  <c:v>-850038.04166666698</c:v>
                </c:pt>
                <c:pt idx="540">
                  <c:v>-850038.04166666698</c:v>
                </c:pt>
                <c:pt idx="541">
                  <c:v>-850038.04166666698</c:v>
                </c:pt>
                <c:pt idx="542">
                  <c:v>-850303.4583333336</c:v>
                </c:pt>
                <c:pt idx="543">
                  <c:v>-851488.0833333336</c:v>
                </c:pt>
                <c:pt idx="544">
                  <c:v>-854044.75000000023</c:v>
                </c:pt>
                <c:pt idx="545">
                  <c:v>-858272.4583333336</c:v>
                </c:pt>
                <c:pt idx="546">
                  <c:v>-862409.7083333336</c:v>
                </c:pt>
                <c:pt idx="547">
                  <c:v>-865315.75000000023</c:v>
                </c:pt>
                <c:pt idx="548">
                  <c:v>-867365.41666666686</c:v>
                </c:pt>
                <c:pt idx="549">
                  <c:v>-868954.66666666686</c:v>
                </c:pt>
                <c:pt idx="550">
                  <c:v>-870289.33333333349</c:v>
                </c:pt>
                <c:pt idx="551">
                  <c:v>-871165.20833333349</c:v>
                </c:pt>
                <c:pt idx="552">
                  <c:v>-871939.79166666686</c:v>
                </c:pt>
                <c:pt idx="553">
                  <c:v>-872681.87500000023</c:v>
                </c:pt>
                <c:pt idx="554">
                  <c:v>-873114.12500000023</c:v>
                </c:pt>
                <c:pt idx="555">
                  <c:v>-873256.04166666686</c:v>
                </c:pt>
                <c:pt idx="556">
                  <c:v>-873256.04166666686</c:v>
                </c:pt>
                <c:pt idx="557">
                  <c:v>-873256.04166666686</c:v>
                </c:pt>
                <c:pt idx="558">
                  <c:v>-873256.04166666686</c:v>
                </c:pt>
                <c:pt idx="559">
                  <c:v>-873256.04166666686</c:v>
                </c:pt>
                <c:pt idx="560">
                  <c:v>-873256.04166666686</c:v>
                </c:pt>
                <c:pt idx="561">
                  <c:v>-873256.04166666686</c:v>
                </c:pt>
                <c:pt idx="562">
                  <c:v>-873256.04166666686</c:v>
                </c:pt>
                <c:pt idx="563">
                  <c:v>-874729.37500000023</c:v>
                </c:pt>
                <c:pt idx="564">
                  <c:v>-880485.12500000023</c:v>
                </c:pt>
                <c:pt idx="565">
                  <c:v>-886284.2083333336</c:v>
                </c:pt>
                <c:pt idx="566">
                  <c:v>-888910.2083333336</c:v>
                </c:pt>
                <c:pt idx="567">
                  <c:v>-888910.2083333336</c:v>
                </c:pt>
                <c:pt idx="568">
                  <c:v>-888910.2083333336</c:v>
                </c:pt>
                <c:pt idx="569">
                  <c:v>-888910.2083333336</c:v>
                </c:pt>
                <c:pt idx="570">
                  <c:v>-888910.2083333336</c:v>
                </c:pt>
                <c:pt idx="571">
                  <c:v>-888910.2083333336</c:v>
                </c:pt>
                <c:pt idx="572">
                  <c:v>-888910.2083333336</c:v>
                </c:pt>
                <c:pt idx="573">
                  <c:v>-888910.2083333336</c:v>
                </c:pt>
                <c:pt idx="574">
                  <c:v>-888910.2083333336</c:v>
                </c:pt>
                <c:pt idx="575">
                  <c:v>-888910.2083333336</c:v>
                </c:pt>
                <c:pt idx="576">
                  <c:v>-888910.2083333336</c:v>
                </c:pt>
                <c:pt idx="577">
                  <c:v>-888910.2083333336</c:v>
                </c:pt>
                <c:pt idx="578">
                  <c:v>-888910.2083333336</c:v>
                </c:pt>
                <c:pt idx="579">
                  <c:v>-888910.2083333336</c:v>
                </c:pt>
                <c:pt idx="580">
                  <c:v>-888910.2083333336</c:v>
                </c:pt>
                <c:pt idx="581">
                  <c:v>-888910.2083333336</c:v>
                </c:pt>
                <c:pt idx="582">
                  <c:v>-888910.2083333336</c:v>
                </c:pt>
                <c:pt idx="583">
                  <c:v>-888910.2083333336</c:v>
                </c:pt>
                <c:pt idx="584">
                  <c:v>-888910.2083333336</c:v>
                </c:pt>
                <c:pt idx="585">
                  <c:v>-888910.2083333336</c:v>
                </c:pt>
                <c:pt idx="586">
                  <c:v>-888910.2083333336</c:v>
                </c:pt>
                <c:pt idx="587">
                  <c:v>-888910.2083333336</c:v>
                </c:pt>
                <c:pt idx="588">
                  <c:v>-888910.2083333336</c:v>
                </c:pt>
                <c:pt idx="589">
                  <c:v>-888910.2083333336</c:v>
                </c:pt>
                <c:pt idx="590">
                  <c:v>-888910.2083333336</c:v>
                </c:pt>
                <c:pt idx="591">
                  <c:v>-888910.2083333336</c:v>
                </c:pt>
                <c:pt idx="592">
                  <c:v>-888910.2083333336</c:v>
                </c:pt>
                <c:pt idx="593">
                  <c:v>-888910.2083333336</c:v>
                </c:pt>
                <c:pt idx="594">
                  <c:v>-888910.2083333336</c:v>
                </c:pt>
                <c:pt idx="595">
                  <c:v>-888910.2083333336</c:v>
                </c:pt>
                <c:pt idx="596">
                  <c:v>-888910.2083333336</c:v>
                </c:pt>
                <c:pt idx="597">
                  <c:v>-888910.2083333336</c:v>
                </c:pt>
                <c:pt idx="598">
                  <c:v>-888910.2083333336</c:v>
                </c:pt>
                <c:pt idx="599">
                  <c:v>-888910.2083333336</c:v>
                </c:pt>
                <c:pt idx="600">
                  <c:v>-888910.2083333336</c:v>
                </c:pt>
                <c:pt idx="601">
                  <c:v>-888910.2083333336</c:v>
                </c:pt>
                <c:pt idx="602">
                  <c:v>-888910.2083333336</c:v>
                </c:pt>
                <c:pt idx="603">
                  <c:v>-888910.2083333336</c:v>
                </c:pt>
                <c:pt idx="604">
                  <c:v>-888910.2083333336</c:v>
                </c:pt>
                <c:pt idx="605">
                  <c:v>-888910.2083333336</c:v>
                </c:pt>
                <c:pt idx="606">
                  <c:v>-888910.2083333336</c:v>
                </c:pt>
                <c:pt idx="607">
                  <c:v>-888910.2083333336</c:v>
                </c:pt>
                <c:pt idx="608">
                  <c:v>-888910.2083333336</c:v>
                </c:pt>
                <c:pt idx="609">
                  <c:v>-888910.2083333336</c:v>
                </c:pt>
                <c:pt idx="610">
                  <c:v>-888910.2083333336</c:v>
                </c:pt>
                <c:pt idx="611">
                  <c:v>-888910.2083333336</c:v>
                </c:pt>
                <c:pt idx="612">
                  <c:v>-888910.2083333336</c:v>
                </c:pt>
                <c:pt idx="613">
                  <c:v>-888910.2083333336</c:v>
                </c:pt>
                <c:pt idx="614">
                  <c:v>-888910.2083333336</c:v>
                </c:pt>
                <c:pt idx="615">
                  <c:v>-889698.3333333336</c:v>
                </c:pt>
                <c:pt idx="616">
                  <c:v>-890484.8333333336</c:v>
                </c:pt>
                <c:pt idx="617">
                  <c:v>-892051.3333333336</c:v>
                </c:pt>
                <c:pt idx="618">
                  <c:v>-895158.3333333336</c:v>
                </c:pt>
                <c:pt idx="619">
                  <c:v>-899995.41666666698</c:v>
                </c:pt>
                <c:pt idx="620">
                  <c:v>-905216.54166666698</c:v>
                </c:pt>
                <c:pt idx="621">
                  <c:v>-908864.66666666698</c:v>
                </c:pt>
                <c:pt idx="622">
                  <c:v>-910307.66666666698</c:v>
                </c:pt>
                <c:pt idx="623">
                  <c:v>-910307.66666666698</c:v>
                </c:pt>
                <c:pt idx="624">
                  <c:v>-910307.66666666698</c:v>
                </c:pt>
                <c:pt idx="625">
                  <c:v>-910307.66666666698</c:v>
                </c:pt>
                <c:pt idx="626">
                  <c:v>-910307.66666666698</c:v>
                </c:pt>
                <c:pt idx="627">
                  <c:v>-910307.66666666698</c:v>
                </c:pt>
                <c:pt idx="628">
                  <c:v>-910307.66666666698</c:v>
                </c:pt>
                <c:pt idx="629">
                  <c:v>-910307.66666666698</c:v>
                </c:pt>
                <c:pt idx="630">
                  <c:v>-910307.66666666698</c:v>
                </c:pt>
                <c:pt idx="631">
                  <c:v>-910307.66666666698</c:v>
                </c:pt>
                <c:pt idx="632">
                  <c:v>-910307.66666666698</c:v>
                </c:pt>
                <c:pt idx="633">
                  <c:v>-910307.66666666698</c:v>
                </c:pt>
                <c:pt idx="634">
                  <c:v>-910307.66666666698</c:v>
                </c:pt>
                <c:pt idx="635">
                  <c:v>-910307.66666666698</c:v>
                </c:pt>
                <c:pt idx="636">
                  <c:v>-910307.66666666698</c:v>
                </c:pt>
                <c:pt idx="637">
                  <c:v>-910307.66666666698</c:v>
                </c:pt>
                <c:pt idx="638">
                  <c:v>-910594.75000000035</c:v>
                </c:pt>
                <c:pt idx="639">
                  <c:v>-911454.37500000035</c:v>
                </c:pt>
                <c:pt idx="640">
                  <c:v>-912310.75000000035</c:v>
                </c:pt>
                <c:pt idx="641">
                  <c:v>-912310.75000000035</c:v>
                </c:pt>
                <c:pt idx="642">
                  <c:v>-912310.75000000035</c:v>
                </c:pt>
                <c:pt idx="643">
                  <c:v>-912310.75000000035</c:v>
                </c:pt>
                <c:pt idx="644">
                  <c:v>-912310.75000000035</c:v>
                </c:pt>
                <c:pt idx="645">
                  <c:v>-912310.75000000035</c:v>
                </c:pt>
                <c:pt idx="646">
                  <c:v>-912310.75000000035</c:v>
                </c:pt>
                <c:pt idx="647">
                  <c:v>-912310.75000000035</c:v>
                </c:pt>
                <c:pt idx="648">
                  <c:v>-912310.75000000035</c:v>
                </c:pt>
                <c:pt idx="649">
                  <c:v>-912310.75000000035</c:v>
                </c:pt>
                <c:pt idx="650">
                  <c:v>-915079.75000000035</c:v>
                </c:pt>
                <c:pt idx="651">
                  <c:v>-922966.41666666698</c:v>
                </c:pt>
                <c:pt idx="652">
                  <c:v>-934416.16666666698</c:v>
                </c:pt>
                <c:pt idx="653">
                  <c:v>-945986.7083333336</c:v>
                </c:pt>
                <c:pt idx="654">
                  <c:v>-959284.0833333336</c:v>
                </c:pt>
                <c:pt idx="655">
                  <c:v>-976925.0833333336</c:v>
                </c:pt>
                <c:pt idx="656">
                  <c:v>-995645.0833333336</c:v>
                </c:pt>
                <c:pt idx="657">
                  <c:v>-1009871.416666667</c:v>
                </c:pt>
                <c:pt idx="658">
                  <c:v>-1019559.1250000003</c:v>
                </c:pt>
                <c:pt idx="659">
                  <c:v>-1029777.666666667</c:v>
                </c:pt>
                <c:pt idx="660">
                  <c:v>-1043714.7500000003</c:v>
                </c:pt>
                <c:pt idx="661">
                  <c:v>-1058220.5833333337</c:v>
                </c:pt>
                <c:pt idx="662">
                  <c:v>-1070105.8333333337</c:v>
                </c:pt>
                <c:pt idx="663">
                  <c:v>-1076445.5000000005</c:v>
                </c:pt>
                <c:pt idx="664">
                  <c:v>-1078858.0833333337</c:v>
                </c:pt>
                <c:pt idx="665">
                  <c:v>-1079248.0833333337</c:v>
                </c:pt>
                <c:pt idx="666">
                  <c:v>-1079248.0833333337</c:v>
                </c:pt>
                <c:pt idx="667">
                  <c:v>-1079248.0833333337</c:v>
                </c:pt>
                <c:pt idx="668">
                  <c:v>-1079248.0833333337</c:v>
                </c:pt>
                <c:pt idx="669">
                  <c:v>-1079248.0833333337</c:v>
                </c:pt>
                <c:pt idx="670">
                  <c:v>-1079248.0833333337</c:v>
                </c:pt>
                <c:pt idx="671">
                  <c:v>-1079248.0833333337</c:v>
                </c:pt>
                <c:pt idx="672">
                  <c:v>-1079248.0833333337</c:v>
                </c:pt>
                <c:pt idx="673">
                  <c:v>-1079248.0833333337</c:v>
                </c:pt>
                <c:pt idx="674">
                  <c:v>-1079248.0833333337</c:v>
                </c:pt>
                <c:pt idx="675">
                  <c:v>-1079248.0833333337</c:v>
                </c:pt>
                <c:pt idx="676">
                  <c:v>-1079248.0833333337</c:v>
                </c:pt>
                <c:pt idx="677">
                  <c:v>-1082099.9583333337</c:v>
                </c:pt>
                <c:pt idx="678">
                  <c:v>-1092239.9583333337</c:v>
                </c:pt>
                <c:pt idx="679">
                  <c:v>-1106162.9583333337</c:v>
                </c:pt>
                <c:pt idx="680">
                  <c:v>-1120976.4583333337</c:v>
                </c:pt>
                <c:pt idx="681">
                  <c:v>-1134187.7083333337</c:v>
                </c:pt>
                <c:pt idx="682">
                  <c:v>-1141597.7083333337</c:v>
                </c:pt>
                <c:pt idx="683">
                  <c:v>-1146055.0833333337</c:v>
                </c:pt>
                <c:pt idx="684">
                  <c:v>-1148307.3333333337</c:v>
                </c:pt>
                <c:pt idx="685">
                  <c:v>-1148307.3333333337</c:v>
                </c:pt>
                <c:pt idx="686">
                  <c:v>-1148307.3333333337</c:v>
                </c:pt>
                <c:pt idx="687">
                  <c:v>-1148307.3333333337</c:v>
                </c:pt>
                <c:pt idx="688">
                  <c:v>-1148307.3333333337</c:v>
                </c:pt>
                <c:pt idx="689">
                  <c:v>-1148307.3333333337</c:v>
                </c:pt>
                <c:pt idx="690">
                  <c:v>-1148307.3333333337</c:v>
                </c:pt>
                <c:pt idx="691">
                  <c:v>-1148307.3333333337</c:v>
                </c:pt>
                <c:pt idx="692">
                  <c:v>-1148307.3333333337</c:v>
                </c:pt>
                <c:pt idx="693">
                  <c:v>-1148307.3333333337</c:v>
                </c:pt>
                <c:pt idx="694">
                  <c:v>-1148307.3333333337</c:v>
                </c:pt>
                <c:pt idx="695">
                  <c:v>-1148846.8333333337</c:v>
                </c:pt>
                <c:pt idx="696">
                  <c:v>-1157446.3333333337</c:v>
                </c:pt>
                <c:pt idx="697">
                  <c:v>-1167563.5833333337</c:v>
                </c:pt>
                <c:pt idx="698">
                  <c:v>-1174830.5833333337</c:v>
                </c:pt>
                <c:pt idx="699">
                  <c:v>-1179835.5833333337</c:v>
                </c:pt>
                <c:pt idx="700">
                  <c:v>-1182079.166666667</c:v>
                </c:pt>
                <c:pt idx="701">
                  <c:v>-1182997.8333333337</c:v>
                </c:pt>
                <c:pt idx="702">
                  <c:v>-1183225.3333333337</c:v>
                </c:pt>
                <c:pt idx="703">
                  <c:v>-1183339.0833333337</c:v>
                </c:pt>
                <c:pt idx="704">
                  <c:v>-1184584.3750000005</c:v>
                </c:pt>
                <c:pt idx="705">
                  <c:v>-1187818.1250000005</c:v>
                </c:pt>
                <c:pt idx="706">
                  <c:v>-1192472.1250000005</c:v>
                </c:pt>
                <c:pt idx="707">
                  <c:v>-1196643.5000000005</c:v>
                </c:pt>
                <c:pt idx="708">
                  <c:v>-1198792.8333333337</c:v>
                </c:pt>
                <c:pt idx="709">
                  <c:v>-1198792.8333333337</c:v>
                </c:pt>
                <c:pt idx="710">
                  <c:v>-1198792.8333333337</c:v>
                </c:pt>
                <c:pt idx="711">
                  <c:v>-1198792.8333333337</c:v>
                </c:pt>
                <c:pt idx="712">
                  <c:v>-1198792.8333333337</c:v>
                </c:pt>
                <c:pt idx="713">
                  <c:v>-1198792.8333333337</c:v>
                </c:pt>
                <c:pt idx="714">
                  <c:v>-1202582.3333333337</c:v>
                </c:pt>
                <c:pt idx="715">
                  <c:v>-1209897.541666667</c:v>
                </c:pt>
                <c:pt idx="716">
                  <c:v>-1214791.5000000002</c:v>
                </c:pt>
                <c:pt idx="717">
                  <c:v>-1216026.5000000002</c:v>
                </c:pt>
                <c:pt idx="718">
                  <c:v>-1216026.5000000002</c:v>
                </c:pt>
                <c:pt idx="719">
                  <c:v>-1216026.5000000002</c:v>
                </c:pt>
                <c:pt idx="720">
                  <c:v>-1216026.5000000002</c:v>
                </c:pt>
                <c:pt idx="721">
                  <c:v>-1216026.5000000002</c:v>
                </c:pt>
                <c:pt idx="722">
                  <c:v>-1216026.5000000002</c:v>
                </c:pt>
                <c:pt idx="723">
                  <c:v>-1216026.5000000002</c:v>
                </c:pt>
                <c:pt idx="724">
                  <c:v>-1216026.5000000002</c:v>
                </c:pt>
                <c:pt idx="725">
                  <c:v>-1216026.5000000002</c:v>
                </c:pt>
                <c:pt idx="726">
                  <c:v>-1216026.5000000002</c:v>
                </c:pt>
                <c:pt idx="727">
                  <c:v>-1216026.5000000002</c:v>
                </c:pt>
                <c:pt idx="728">
                  <c:v>-1216026.5000000002</c:v>
                </c:pt>
                <c:pt idx="729">
                  <c:v>-1216026.5000000002</c:v>
                </c:pt>
                <c:pt idx="730">
                  <c:v>-1216026.5000000002</c:v>
                </c:pt>
                <c:pt idx="731">
                  <c:v>-1216026.5000000002</c:v>
                </c:pt>
                <c:pt idx="732">
                  <c:v>-1216026.5000000002</c:v>
                </c:pt>
                <c:pt idx="733">
                  <c:v>-1216026.5000000002</c:v>
                </c:pt>
                <c:pt idx="734">
                  <c:v>-1216026.5000000002</c:v>
                </c:pt>
                <c:pt idx="735">
                  <c:v>-1216026.5000000002</c:v>
                </c:pt>
                <c:pt idx="736">
                  <c:v>-1216026.5000000002</c:v>
                </c:pt>
                <c:pt idx="737">
                  <c:v>-1216026.5000000002</c:v>
                </c:pt>
                <c:pt idx="738">
                  <c:v>-1216026.5000000002</c:v>
                </c:pt>
                <c:pt idx="739">
                  <c:v>-1216026.5000000002</c:v>
                </c:pt>
                <c:pt idx="740">
                  <c:v>-1216026.5000000002</c:v>
                </c:pt>
                <c:pt idx="741">
                  <c:v>-1216026.5000000002</c:v>
                </c:pt>
                <c:pt idx="742">
                  <c:v>-1216026.5000000002</c:v>
                </c:pt>
                <c:pt idx="743">
                  <c:v>-1216026.5000000002</c:v>
                </c:pt>
                <c:pt idx="744">
                  <c:v>-1216026.5000000002</c:v>
                </c:pt>
                <c:pt idx="745">
                  <c:v>-1216026.5000000002</c:v>
                </c:pt>
                <c:pt idx="746">
                  <c:v>-1216026.5000000002</c:v>
                </c:pt>
                <c:pt idx="747">
                  <c:v>-1216026.5000000002</c:v>
                </c:pt>
                <c:pt idx="748">
                  <c:v>-1216026.5000000002</c:v>
                </c:pt>
                <c:pt idx="749">
                  <c:v>-1216026.5000000002</c:v>
                </c:pt>
                <c:pt idx="750">
                  <c:v>-1216026.5000000002</c:v>
                </c:pt>
                <c:pt idx="751">
                  <c:v>-1216296.2500000002</c:v>
                </c:pt>
                <c:pt idx="752">
                  <c:v>-1217642.291666667</c:v>
                </c:pt>
                <c:pt idx="753">
                  <c:v>-1220846.791666667</c:v>
                </c:pt>
                <c:pt idx="754">
                  <c:v>-1225312.8333333337</c:v>
                </c:pt>
                <c:pt idx="755">
                  <c:v>-1230985.166666667</c:v>
                </c:pt>
                <c:pt idx="756">
                  <c:v>-1240766.041666667</c:v>
                </c:pt>
                <c:pt idx="757">
                  <c:v>-1257335.6250000002</c:v>
                </c:pt>
                <c:pt idx="758">
                  <c:v>-1277771.6250000002</c:v>
                </c:pt>
                <c:pt idx="759">
                  <c:v>-1296796.5833333335</c:v>
                </c:pt>
                <c:pt idx="760">
                  <c:v>-1313133.2500000002</c:v>
                </c:pt>
                <c:pt idx="761">
                  <c:v>-1326741.0000000002</c:v>
                </c:pt>
                <c:pt idx="762">
                  <c:v>-1336109.666666667</c:v>
                </c:pt>
                <c:pt idx="763">
                  <c:v>-1341067.0000000002</c:v>
                </c:pt>
                <c:pt idx="764">
                  <c:v>-1342042.0000000002</c:v>
                </c:pt>
                <c:pt idx="765">
                  <c:v>-1342042.0000000002</c:v>
                </c:pt>
                <c:pt idx="766">
                  <c:v>-1342042.0000000002</c:v>
                </c:pt>
                <c:pt idx="767">
                  <c:v>-1342042.0000000002</c:v>
                </c:pt>
                <c:pt idx="768">
                  <c:v>-1342042.0000000002</c:v>
                </c:pt>
                <c:pt idx="769">
                  <c:v>-1342042.0000000002</c:v>
                </c:pt>
                <c:pt idx="770">
                  <c:v>-1342042.0000000002</c:v>
                </c:pt>
                <c:pt idx="771">
                  <c:v>-1342042.0000000002</c:v>
                </c:pt>
                <c:pt idx="772">
                  <c:v>-1342042.0000000002</c:v>
                </c:pt>
                <c:pt idx="773">
                  <c:v>-1342042.0000000002</c:v>
                </c:pt>
                <c:pt idx="774">
                  <c:v>-1342042.0000000002</c:v>
                </c:pt>
                <c:pt idx="775">
                  <c:v>-1342042.0000000002</c:v>
                </c:pt>
                <c:pt idx="776">
                  <c:v>-1342042.0000000002</c:v>
                </c:pt>
                <c:pt idx="777">
                  <c:v>-1342042.0000000002</c:v>
                </c:pt>
                <c:pt idx="778">
                  <c:v>-1342042.0000000002</c:v>
                </c:pt>
                <c:pt idx="779">
                  <c:v>-1342042.0000000002</c:v>
                </c:pt>
                <c:pt idx="780">
                  <c:v>-1342042.0000000002</c:v>
                </c:pt>
                <c:pt idx="781">
                  <c:v>-1342042.0000000002</c:v>
                </c:pt>
                <c:pt idx="782">
                  <c:v>-1342042.0000000002</c:v>
                </c:pt>
                <c:pt idx="783">
                  <c:v>-1342042.0000000002</c:v>
                </c:pt>
                <c:pt idx="784">
                  <c:v>-1342042.0000000002</c:v>
                </c:pt>
                <c:pt idx="785">
                  <c:v>-1342042.0000000002</c:v>
                </c:pt>
                <c:pt idx="786">
                  <c:v>-1342042.0000000002</c:v>
                </c:pt>
                <c:pt idx="787">
                  <c:v>-1342042.0000000002</c:v>
                </c:pt>
                <c:pt idx="788">
                  <c:v>-1342042.0000000002</c:v>
                </c:pt>
                <c:pt idx="789">
                  <c:v>-1342042.0000000002</c:v>
                </c:pt>
                <c:pt idx="790">
                  <c:v>-1342042.0000000002</c:v>
                </c:pt>
                <c:pt idx="791">
                  <c:v>-1342042.0000000002</c:v>
                </c:pt>
                <c:pt idx="792">
                  <c:v>-1342399.5000000002</c:v>
                </c:pt>
                <c:pt idx="793">
                  <c:v>-1351282.8333333335</c:v>
                </c:pt>
                <c:pt idx="794">
                  <c:v>-1371576.3750000002</c:v>
                </c:pt>
                <c:pt idx="795">
                  <c:v>-1400356.7500000002</c:v>
                </c:pt>
                <c:pt idx="796">
                  <c:v>-1431114.7500000002</c:v>
                </c:pt>
                <c:pt idx="797">
                  <c:v>-1457017.791666667</c:v>
                </c:pt>
                <c:pt idx="798">
                  <c:v>-1474042.3750000002</c:v>
                </c:pt>
                <c:pt idx="799">
                  <c:v>-1482061.7500000002</c:v>
                </c:pt>
                <c:pt idx="800">
                  <c:v>-1484304.2500000002</c:v>
                </c:pt>
                <c:pt idx="801">
                  <c:v>-1484304.2500000002</c:v>
                </c:pt>
                <c:pt idx="802">
                  <c:v>-1484304.2500000002</c:v>
                </c:pt>
                <c:pt idx="803">
                  <c:v>-1484304.2500000002</c:v>
                </c:pt>
                <c:pt idx="804">
                  <c:v>-1484304.2500000002</c:v>
                </c:pt>
                <c:pt idx="805">
                  <c:v>-1484304.2500000002</c:v>
                </c:pt>
                <c:pt idx="806">
                  <c:v>-1484304.2500000002</c:v>
                </c:pt>
                <c:pt idx="807">
                  <c:v>-1484878.416666667</c:v>
                </c:pt>
                <c:pt idx="808">
                  <c:v>-1489712.791666667</c:v>
                </c:pt>
                <c:pt idx="809">
                  <c:v>-1497493.291666667</c:v>
                </c:pt>
                <c:pt idx="810">
                  <c:v>-1507992.416666667</c:v>
                </c:pt>
                <c:pt idx="811">
                  <c:v>-1523397.416666667</c:v>
                </c:pt>
                <c:pt idx="812">
                  <c:v>-1541623.9583333337</c:v>
                </c:pt>
                <c:pt idx="813">
                  <c:v>-1559257.3750000005</c:v>
                </c:pt>
                <c:pt idx="814">
                  <c:v>-1575794.4583333337</c:v>
                </c:pt>
                <c:pt idx="815">
                  <c:v>-1591292.6250000005</c:v>
                </c:pt>
                <c:pt idx="816">
                  <c:v>-1604398.7916666672</c:v>
                </c:pt>
                <c:pt idx="817">
                  <c:v>-1614244.6666666672</c:v>
                </c:pt>
                <c:pt idx="818">
                  <c:v>-1619022.1666666672</c:v>
                </c:pt>
                <c:pt idx="819">
                  <c:v>-1619022.1666666672</c:v>
                </c:pt>
                <c:pt idx="820">
                  <c:v>-1619022.1666666672</c:v>
                </c:pt>
                <c:pt idx="821">
                  <c:v>-1619022.1666666672</c:v>
                </c:pt>
                <c:pt idx="822">
                  <c:v>-1619022.1666666672</c:v>
                </c:pt>
                <c:pt idx="823">
                  <c:v>-1619022.1666666672</c:v>
                </c:pt>
                <c:pt idx="824">
                  <c:v>-1619022.1666666672</c:v>
                </c:pt>
                <c:pt idx="825">
                  <c:v>-1619022.1666666672</c:v>
                </c:pt>
                <c:pt idx="826">
                  <c:v>-1619022.1666666672</c:v>
                </c:pt>
                <c:pt idx="827">
                  <c:v>-1619022.1666666672</c:v>
                </c:pt>
                <c:pt idx="828">
                  <c:v>-1619022.1666666672</c:v>
                </c:pt>
                <c:pt idx="829">
                  <c:v>-1619022.1666666672</c:v>
                </c:pt>
                <c:pt idx="830">
                  <c:v>-1619022.1666666672</c:v>
                </c:pt>
                <c:pt idx="831">
                  <c:v>-1619022.1666666672</c:v>
                </c:pt>
                <c:pt idx="832">
                  <c:v>-1619022.1666666672</c:v>
                </c:pt>
                <c:pt idx="833">
                  <c:v>-1619022.1666666672</c:v>
                </c:pt>
                <c:pt idx="834">
                  <c:v>-1619022.1666666672</c:v>
                </c:pt>
                <c:pt idx="835">
                  <c:v>-1619022.1666666672</c:v>
                </c:pt>
                <c:pt idx="836">
                  <c:v>-1619022.1666666672</c:v>
                </c:pt>
                <c:pt idx="837">
                  <c:v>-1619022.1666666672</c:v>
                </c:pt>
                <c:pt idx="838">
                  <c:v>-1619022.1666666672</c:v>
                </c:pt>
                <c:pt idx="839">
                  <c:v>-1619022.1666666672</c:v>
                </c:pt>
                <c:pt idx="840">
                  <c:v>-1619022.1666666672</c:v>
                </c:pt>
                <c:pt idx="841">
                  <c:v>-1619022.1666666672</c:v>
                </c:pt>
                <c:pt idx="842">
                  <c:v>-1619022.1666666672</c:v>
                </c:pt>
                <c:pt idx="843">
                  <c:v>-1619022.1666666672</c:v>
                </c:pt>
                <c:pt idx="844">
                  <c:v>-1619022.1666666672</c:v>
                </c:pt>
                <c:pt idx="845">
                  <c:v>-1619022.1666666672</c:v>
                </c:pt>
                <c:pt idx="846">
                  <c:v>-1619022.1666666672</c:v>
                </c:pt>
                <c:pt idx="847">
                  <c:v>-1619022.1666666672</c:v>
                </c:pt>
                <c:pt idx="848">
                  <c:v>-1619022.1666666672</c:v>
                </c:pt>
                <c:pt idx="849">
                  <c:v>-1619022.1666666672</c:v>
                </c:pt>
                <c:pt idx="850">
                  <c:v>-1619022.1666666672</c:v>
                </c:pt>
                <c:pt idx="851">
                  <c:v>-1619022.1666666672</c:v>
                </c:pt>
                <c:pt idx="852">
                  <c:v>-1619022.1666666672</c:v>
                </c:pt>
                <c:pt idx="853">
                  <c:v>-1619022.1666666672</c:v>
                </c:pt>
                <c:pt idx="854">
                  <c:v>-1619022.1666666672</c:v>
                </c:pt>
                <c:pt idx="855">
                  <c:v>-1619022.1666666672</c:v>
                </c:pt>
                <c:pt idx="856">
                  <c:v>-1619022.1666666672</c:v>
                </c:pt>
                <c:pt idx="857">
                  <c:v>-1619022.1666666672</c:v>
                </c:pt>
                <c:pt idx="858">
                  <c:v>-1619022.1666666672</c:v>
                </c:pt>
                <c:pt idx="859">
                  <c:v>-1619022.1666666672</c:v>
                </c:pt>
                <c:pt idx="860">
                  <c:v>-1619022.1666666672</c:v>
                </c:pt>
                <c:pt idx="861">
                  <c:v>-1619022.1666666672</c:v>
                </c:pt>
                <c:pt idx="862">
                  <c:v>-1619022.1666666672</c:v>
                </c:pt>
                <c:pt idx="863">
                  <c:v>-1619022.1666666672</c:v>
                </c:pt>
                <c:pt idx="864">
                  <c:v>-1619022.1666666672</c:v>
                </c:pt>
                <c:pt idx="865">
                  <c:v>-1619022.1666666672</c:v>
                </c:pt>
                <c:pt idx="866">
                  <c:v>-1619022.1666666672</c:v>
                </c:pt>
                <c:pt idx="867">
                  <c:v>-1619022.1666666672</c:v>
                </c:pt>
                <c:pt idx="868">
                  <c:v>-1619022.1666666672</c:v>
                </c:pt>
                <c:pt idx="869">
                  <c:v>-1619022.1666666672</c:v>
                </c:pt>
                <c:pt idx="870">
                  <c:v>-1620679.6666666672</c:v>
                </c:pt>
                <c:pt idx="871">
                  <c:v>-1623568.9166666672</c:v>
                </c:pt>
                <c:pt idx="872">
                  <c:v>-1626853.583333334</c:v>
                </c:pt>
                <c:pt idx="873">
                  <c:v>-1630937.7500000007</c:v>
                </c:pt>
                <c:pt idx="874">
                  <c:v>-1637015.2500000007</c:v>
                </c:pt>
                <c:pt idx="875">
                  <c:v>-1645421.3750000007</c:v>
                </c:pt>
                <c:pt idx="876">
                  <c:v>-1655659.958333334</c:v>
                </c:pt>
                <c:pt idx="877">
                  <c:v>-1664542.7500000007</c:v>
                </c:pt>
                <c:pt idx="878">
                  <c:v>-1669500.083333334</c:v>
                </c:pt>
                <c:pt idx="879">
                  <c:v>-1671016.7500000007</c:v>
                </c:pt>
                <c:pt idx="880">
                  <c:v>-1674808.4166666674</c:v>
                </c:pt>
                <c:pt idx="881">
                  <c:v>-1682283.4166666674</c:v>
                </c:pt>
                <c:pt idx="882">
                  <c:v>-1685966.7500000007</c:v>
                </c:pt>
                <c:pt idx="883">
                  <c:v>-1685966.7500000007</c:v>
                </c:pt>
                <c:pt idx="884">
                  <c:v>-1685966.7500000007</c:v>
                </c:pt>
                <c:pt idx="885">
                  <c:v>-1685966.7500000007</c:v>
                </c:pt>
                <c:pt idx="886">
                  <c:v>-1685966.7500000007</c:v>
                </c:pt>
                <c:pt idx="887">
                  <c:v>-1685966.7500000007</c:v>
                </c:pt>
                <c:pt idx="888">
                  <c:v>-1686338.8750000007</c:v>
                </c:pt>
                <c:pt idx="889">
                  <c:v>-1688565.1250000007</c:v>
                </c:pt>
                <c:pt idx="890">
                  <c:v>-1692991.6250000007</c:v>
                </c:pt>
                <c:pt idx="891">
                  <c:v>-1699917.9166666674</c:v>
                </c:pt>
                <c:pt idx="892">
                  <c:v>-1708882.5000000007</c:v>
                </c:pt>
                <c:pt idx="893">
                  <c:v>-1718008.5000000007</c:v>
                </c:pt>
                <c:pt idx="894">
                  <c:v>-1725587.5000000007</c:v>
                </c:pt>
                <c:pt idx="895">
                  <c:v>-1730673.7500000007</c:v>
                </c:pt>
                <c:pt idx="896">
                  <c:v>-1733028.3750000007</c:v>
                </c:pt>
                <c:pt idx="897">
                  <c:v>-1733698.958333334</c:v>
                </c:pt>
                <c:pt idx="898">
                  <c:v>-1734034.2500000007</c:v>
                </c:pt>
                <c:pt idx="899">
                  <c:v>-1735373.2500000007</c:v>
                </c:pt>
                <c:pt idx="900">
                  <c:v>-1738371.3750000007</c:v>
                </c:pt>
                <c:pt idx="901">
                  <c:v>-1744309.1250000007</c:v>
                </c:pt>
                <c:pt idx="902">
                  <c:v>-1764681.7500000007</c:v>
                </c:pt>
                <c:pt idx="903">
                  <c:v>-1795439.7500000007</c:v>
                </c:pt>
                <c:pt idx="904">
                  <c:v>-1821342.7916666674</c:v>
                </c:pt>
                <c:pt idx="905">
                  <c:v>-1838367.3750000007</c:v>
                </c:pt>
                <c:pt idx="906">
                  <c:v>-1846386.7500000007</c:v>
                </c:pt>
                <c:pt idx="907">
                  <c:v>-1848629.2500000007</c:v>
                </c:pt>
                <c:pt idx="908">
                  <c:v>-1848629.2500000007</c:v>
                </c:pt>
                <c:pt idx="909">
                  <c:v>-1848629.2500000007</c:v>
                </c:pt>
                <c:pt idx="910">
                  <c:v>-1848629.2500000007</c:v>
                </c:pt>
                <c:pt idx="911">
                  <c:v>-1848629.2500000007</c:v>
                </c:pt>
                <c:pt idx="912">
                  <c:v>-1848629.2500000007</c:v>
                </c:pt>
                <c:pt idx="913">
                  <c:v>-1848629.2500000007</c:v>
                </c:pt>
                <c:pt idx="914">
                  <c:v>-1848629.2500000007</c:v>
                </c:pt>
                <c:pt idx="915">
                  <c:v>-1848629.2500000007</c:v>
                </c:pt>
                <c:pt idx="916">
                  <c:v>-1848629.2500000007</c:v>
                </c:pt>
                <c:pt idx="917">
                  <c:v>-1848629.2500000007</c:v>
                </c:pt>
                <c:pt idx="918">
                  <c:v>-1848948.833333334</c:v>
                </c:pt>
                <c:pt idx="919">
                  <c:v>-1848948.833333334</c:v>
                </c:pt>
                <c:pt idx="920">
                  <c:v>-1848948.833333334</c:v>
                </c:pt>
                <c:pt idx="921">
                  <c:v>-1848948.833333334</c:v>
                </c:pt>
                <c:pt idx="922">
                  <c:v>-1848948.833333334</c:v>
                </c:pt>
                <c:pt idx="923">
                  <c:v>-1848948.833333334</c:v>
                </c:pt>
                <c:pt idx="924">
                  <c:v>-1848948.833333334</c:v>
                </c:pt>
                <c:pt idx="925">
                  <c:v>-1857281.833333334</c:v>
                </c:pt>
                <c:pt idx="926">
                  <c:v>-1864413.958333334</c:v>
                </c:pt>
                <c:pt idx="927">
                  <c:v>-1869115.6250000007</c:v>
                </c:pt>
                <c:pt idx="928">
                  <c:v>-1872768.083333334</c:v>
                </c:pt>
                <c:pt idx="929">
                  <c:v>-1875407.083333334</c:v>
                </c:pt>
                <c:pt idx="930">
                  <c:v>-1877701.0416666672</c:v>
                </c:pt>
                <c:pt idx="931">
                  <c:v>-1879983.6250000005</c:v>
                </c:pt>
                <c:pt idx="932">
                  <c:v>-1882574.9583333337</c:v>
                </c:pt>
                <c:pt idx="933">
                  <c:v>-1886435.9583333337</c:v>
                </c:pt>
                <c:pt idx="934">
                  <c:v>-1892466.8750000005</c:v>
                </c:pt>
                <c:pt idx="935">
                  <c:v>-1898696.0416666672</c:v>
                </c:pt>
                <c:pt idx="936">
                  <c:v>-1903294.7916666672</c:v>
                </c:pt>
                <c:pt idx="937">
                  <c:v>-1906631.458333334</c:v>
                </c:pt>
                <c:pt idx="938">
                  <c:v>-1909637.708333334</c:v>
                </c:pt>
                <c:pt idx="939">
                  <c:v>-1912914.7916666672</c:v>
                </c:pt>
                <c:pt idx="940">
                  <c:v>-1915566.7916666672</c:v>
                </c:pt>
                <c:pt idx="941">
                  <c:v>-1916738.958333334</c:v>
                </c:pt>
                <c:pt idx="942">
                  <c:v>-1917323.958333334</c:v>
                </c:pt>
                <c:pt idx="943">
                  <c:v>-1917615.9166666672</c:v>
                </c:pt>
                <c:pt idx="944">
                  <c:v>-1917615.9166666672</c:v>
                </c:pt>
                <c:pt idx="945">
                  <c:v>-1917615.9166666672</c:v>
                </c:pt>
                <c:pt idx="946">
                  <c:v>-1917615.9166666672</c:v>
                </c:pt>
                <c:pt idx="947">
                  <c:v>-1917615.9166666672</c:v>
                </c:pt>
                <c:pt idx="948">
                  <c:v>-1917615.9166666672</c:v>
                </c:pt>
                <c:pt idx="949">
                  <c:v>-1917615.9166666672</c:v>
                </c:pt>
                <c:pt idx="950">
                  <c:v>-1920958.5416666672</c:v>
                </c:pt>
                <c:pt idx="951">
                  <c:v>-1931106.1250000005</c:v>
                </c:pt>
                <c:pt idx="952">
                  <c:v>-1950231.8333333337</c:v>
                </c:pt>
                <c:pt idx="953">
                  <c:v>-1975399.8333333337</c:v>
                </c:pt>
                <c:pt idx="954">
                  <c:v>-2000146.416666667</c:v>
                </c:pt>
                <c:pt idx="955">
                  <c:v>-2021849.916666667</c:v>
                </c:pt>
                <c:pt idx="956">
                  <c:v>-2040510.3333333337</c:v>
                </c:pt>
                <c:pt idx="957">
                  <c:v>-2051413.0000000005</c:v>
                </c:pt>
                <c:pt idx="958">
                  <c:v>-2053044.5000000005</c:v>
                </c:pt>
                <c:pt idx="959">
                  <c:v>-2053044.5000000005</c:v>
                </c:pt>
                <c:pt idx="960">
                  <c:v>-2053044.5000000005</c:v>
                </c:pt>
                <c:pt idx="961">
                  <c:v>-2053044.5000000005</c:v>
                </c:pt>
                <c:pt idx="962">
                  <c:v>-2053044.5000000005</c:v>
                </c:pt>
                <c:pt idx="963">
                  <c:v>-2053044.5000000005</c:v>
                </c:pt>
                <c:pt idx="964">
                  <c:v>-2053044.5000000005</c:v>
                </c:pt>
                <c:pt idx="965">
                  <c:v>-2053044.5000000005</c:v>
                </c:pt>
                <c:pt idx="966">
                  <c:v>-2053044.5000000005</c:v>
                </c:pt>
                <c:pt idx="967">
                  <c:v>-2053044.5000000005</c:v>
                </c:pt>
                <c:pt idx="968">
                  <c:v>-2054455.5416666672</c:v>
                </c:pt>
                <c:pt idx="969">
                  <c:v>-2057816.0416666672</c:v>
                </c:pt>
                <c:pt idx="970">
                  <c:v>-2064708.7500000005</c:v>
                </c:pt>
                <c:pt idx="971">
                  <c:v>-2078033.7500000005</c:v>
                </c:pt>
                <c:pt idx="972">
                  <c:v>-2099415.5000000005</c:v>
                </c:pt>
                <c:pt idx="973">
                  <c:v>-2122726.666666667</c:v>
                </c:pt>
                <c:pt idx="974">
                  <c:v>-2142994.7500000005</c:v>
                </c:pt>
                <c:pt idx="975">
                  <c:v>-2160219.7500000005</c:v>
                </c:pt>
                <c:pt idx="976">
                  <c:v>-2174535.458333334</c:v>
                </c:pt>
                <c:pt idx="977">
                  <c:v>-2183630.583333334</c:v>
                </c:pt>
                <c:pt idx="978">
                  <c:v>-2188917.2500000005</c:v>
                </c:pt>
                <c:pt idx="979">
                  <c:v>-2192706.7500000005</c:v>
                </c:pt>
                <c:pt idx="980">
                  <c:v>-2195256.916666667</c:v>
                </c:pt>
                <c:pt idx="981">
                  <c:v>-2196925.2500000005</c:v>
                </c:pt>
                <c:pt idx="982">
                  <c:v>-2198212.2500000005</c:v>
                </c:pt>
                <c:pt idx="983">
                  <c:v>-2199403.916666667</c:v>
                </c:pt>
                <c:pt idx="984">
                  <c:v>-2200166.5833333335</c:v>
                </c:pt>
                <c:pt idx="985">
                  <c:v>-2200357.25</c:v>
                </c:pt>
                <c:pt idx="986">
                  <c:v>-2200357.25</c:v>
                </c:pt>
                <c:pt idx="987">
                  <c:v>-2200357.25</c:v>
                </c:pt>
                <c:pt idx="988">
                  <c:v>-2200357.25</c:v>
                </c:pt>
                <c:pt idx="989">
                  <c:v>-2200357.25</c:v>
                </c:pt>
                <c:pt idx="990">
                  <c:v>-2200357.25</c:v>
                </c:pt>
                <c:pt idx="991">
                  <c:v>-2200357.25</c:v>
                </c:pt>
                <c:pt idx="992">
                  <c:v>-2200357.25</c:v>
                </c:pt>
                <c:pt idx="993">
                  <c:v>-2200357.25</c:v>
                </c:pt>
                <c:pt idx="994">
                  <c:v>-2200357.25</c:v>
                </c:pt>
                <c:pt idx="995">
                  <c:v>-2200357.25</c:v>
                </c:pt>
                <c:pt idx="996">
                  <c:v>-2200357.25</c:v>
                </c:pt>
                <c:pt idx="997">
                  <c:v>-2200357.25</c:v>
                </c:pt>
                <c:pt idx="998">
                  <c:v>-2200357.25</c:v>
                </c:pt>
                <c:pt idx="999">
                  <c:v>-2200357.25</c:v>
                </c:pt>
                <c:pt idx="1000">
                  <c:v>-2200357.25</c:v>
                </c:pt>
                <c:pt idx="1001">
                  <c:v>-2200357.25</c:v>
                </c:pt>
                <c:pt idx="1002">
                  <c:v>-2200357.25</c:v>
                </c:pt>
                <c:pt idx="1003">
                  <c:v>-2200357.25</c:v>
                </c:pt>
                <c:pt idx="1004">
                  <c:v>-2200357.25</c:v>
                </c:pt>
                <c:pt idx="1005">
                  <c:v>-2200357.25</c:v>
                </c:pt>
                <c:pt idx="1006">
                  <c:v>-2200357.25</c:v>
                </c:pt>
                <c:pt idx="1007">
                  <c:v>-2200357.25</c:v>
                </c:pt>
                <c:pt idx="1008">
                  <c:v>-2200357.25</c:v>
                </c:pt>
                <c:pt idx="1009">
                  <c:v>-2200357.25</c:v>
                </c:pt>
                <c:pt idx="1010">
                  <c:v>-2200357.25</c:v>
                </c:pt>
                <c:pt idx="1011">
                  <c:v>-2200357.25</c:v>
                </c:pt>
                <c:pt idx="1012">
                  <c:v>-2200357.25</c:v>
                </c:pt>
                <c:pt idx="1013">
                  <c:v>-2200357.25</c:v>
                </c:pt>
                <c:pt idx="1014">
                  <c:v>-2200357.25</c:v>
                </c:pt>
                <c:pt idx="1015">
                  <c:v>-2200357.25</c:v>
                </c:pt>
                <c:pt idx="1016">
                  <c:v>-2200357.25</c:v>
                </c:pt>
                <c:pt idx="1017">
                  <c:v>-2200357.25</c:v>
                </c:pt>
                <c:pt idx="1018">
                  <c:v>-2200357.25</c:v>
                </c:pt>
                <c:pt idx="1019">
                  <c:v>-2200357.25</c:v>
                </c:pt>
                <c:pt idx="1020">
                  <c:v>-2200357.25</c:v>
                </c:pt>
                <c:pt idx="1021">
                  <c:v>-2200357.25</c:v>
                </c:pt>
                <c:pt idx="1022">
                  <c:v>-2200357.25</c:v>
                </c:pt>
                <c:pt idx="1023">
                  <c:v>-2200357.25</c:v>
                </c:pt>
                <c:pt idx="1024">
                  <c:v>-2200357.25</c:v>
                </c:pt>
                <c:pt idx="1025">
                  <c:v>-2200357.25</c:v>
                </c:pt>
                <c:pt idx="1026">
                  <c:v>-2200357.25</c:v>
                </c:pt>
                <c:pt idx="1027">
                  <c:v>-2200357.25</c:v>
                </c:pt>
                <c:pt idx="1028">
                  <c:v>-2200357.25</c:v>
                </c:pt>
                <c:pt idx="1029">
                  <c:v>-2200357.25</c:v>
                </c:pt>
                <c:pt idx="1030">
                  <c:v>-2200357.25</c:v>
                </c:pt>
                <c:pt idx="1031">
                  <c:v>-2200357.25</c:v>
                </c:pt>
                <c:pt idx="1032">
                  <c:v>-2200357.25</c:v>
                </c:pt>
                <c:pt idx="1033">
                  <c:v>-2200357.25</c:v>
                </c:pt>
                <c:pt idx="1034">
                  <c:v>-2200357.25</c:v>
                </c:pt>
                <c:pt idx="1035">
                  <c:v>-2200357.25</c:v>
                </c:pt>
                <c:pt idx="1036">
                  <c:v>-2200357.25</c:v>
                </c:pt>
                <c:pt idx="1037">
                  <c:v>-2200357.25</c:v>
                </c:pt>
                <c:pt idx="1038">
                  <c:v>-2200357.25</c:v>
                </c:pt>
                <c:pt idx="1039">
                  <c:v>-2200357.25</c:v>
                </c:pt>
                <c:pt idx="1040">
                  <c:v>-2200357.25</c:v>
                </c:pt>
                <c:pt idx="1041">
                  <c:v>-2200357.25</c:v>
                </c:pt>
                <c:pt idx="1042">
                  <c:v>-2200357.25</c:v>
                </c:pt>
                <c:pt idx="1043">
                  <c:v>-2200357.25</c:v>
                </c:pt>
                <c:pt idx="1044">
                  <c:v>-2200357.25</c:v>
                </c:pt>
                <c:pt idx="1045">
                  <c:v>-2200357.25</c:v>
                </c:pt>
                <c:pt idx="1046">
                  <c:v>-2200357.25</c:v>
                </c:pt>
                <c:pt idx="1047">
                  <c:v>-2200357.25</c:v>
                </c:pt>
                <c:pt idx="1048">
                  <c:v>-2200357.25</c:v>
                </c:pt>
                <c:pt idx="1049">
                  <c:v>-2203233.5</c:v>
                </c:pt>
                <c:pt idx="1050">
                  <c:v>-2210032.5</c:v>
                </c:pt>
                <c:pt idx="1051">
                  <c:v>-2219644.375</c:v>
                </c:pt>
                <c:pt idx="1052">
                  <c:v>-2230746.375</c:v>
                </c:pt>
                <c:pt idx="1053">
                  <c:v>-2243340.125</c:v>
                </c:pt>
                <c:pt idx="1054">
                  <c:v>-2258049.625</c:v>
                </c:pt>
                <c:pt idx="1055">
                  <c:v>-2275076.375</c:v>
                </c:pt>
                <c:pt idx="1056">
                  <c:v>-2293796.375</c:v>
                </c:pt>
                <c:pt idx="1057">
                  <c:v>-2311423.2916666665</c:v>
                </c:pt>
                <c:pt idx="1058">
                  <c:v>-2324768.875</c:v>
                </c:pt>
                <c:pt idx="1059">
                  <c:v>-2334665.125</c:v>
                </c:pt>
                <c:pt idx="1060">
                  <c:v>-2341539.9583333335</c:v>
                </c:pt>
                <c:pt idx="1061">
                  <c:v>-2344951.375</c:v>
                </c:pt>
                <c:pt idx="1062">
                  <c:v>-2345796.375</c:v>
                </c:pt>
                <c:pt idx="1063">
                  <c:v>-2345796.375</c:v>
                </c:pt>
                <c:pt idx="1064">
                  <c:v>-2345796.375</c:v>
                </c:pt>
                <c:pt idx="1065">
                  <c:v>-2345796.375</c:v>
                </c:pt>
                <c:pt idx="1066">
                  <c:v>-2345796.375</c:v>
                </c:pt>
                <c:pt idx="1067">
                  <c:v>-2345796.375</c:v>
                </c:pt>
                <c:pt idx="1068">
                  <c:v>-2345796.375</c:v>
                </c:pt>
                <c:pt idx="1069">
                  <c:v>-2345796.375</c:v>
                </c:pt>
                <c:pt idx="1070">
                  <c:v>-2345796.375</c:v>
                </c:pt>
                <c:pt idx="1071">
                  <c:v>-2345796.375</c:v>
                </c:pt>
                <c:pt idx="1072">
                  <c:v>-2345796.375</c:v>
                </c:pt>
                <c:pt idx="1073">
                  <c:v>-2345796.375</c:v>
                </c:pt>
                <c:pt idx="1074">
                  <c:v>-2345796.375</c:v>
                </c:pt>
                <c:pt idx="1075">
                  <c:v>-2345796.375</c:v>
                </c:pt>
                <c:pt idx="1076">
                  <c:v>-2345796.375</c:v>
                </c:pt>
                <c:pt idx="1077">
                  <c:v>-2345796.375</c:v>
                </c:pt>
                <c:pt idx="1078">
                  <c:v>-2345796.375</c:v>
                </c:pt>
                <c:pt idx="1079">
                  <c:v>-2345796.375</c:v>
                </c:pt>
                <c:pt idx="1080">
                  <c:v>-2345796.375</c:v>
                </c:pt>
                <c:pt idx="1081">
                  <c:v>-2345796.375</c:v>
                </c:pt>
                <c:pt idx="1082">
                  <c:v>-2346137.625</c:v>
                </c:pt>
                <c:pt idx="1083">
                  <c:v>-2353247</c:v>
                </c:pt>
                <c:pt idx="1084">
                  <c:v>-2363803</c:v>
                </c:pt>
                <c:pt idx="1085">
                  <c:v>-2371190.7916666665</c:v>
                </c:pt>
                <c:pt idx="1086">
                  <c:v>-2373412.708333333</c:v>
                </c:pt>
                <c:pt idx="1087">
                  <c:v>-2373412.708333333</c:v>
                </c:pt>
                <c:pt idx="1088">
                  <c:v>-2373412.708333333</c:v>
                </c:pt>
                <c:pt idx="1089">
                  <c:v>-2373412.708333333</c:v>
                </c:pt>
                <c:pt idx="1090">
                  <c:v>-2373412.708333333</c:v>
                </c:pt>
                <c:pt idx="1091">
                  <c:v>-2373412.708333333</c:v>
                </c:pt>
                <c:pt idx="1092">
                  <c:v>-2373412.708333333</c:v>
                </c:pt>
                <c:pt idx="1093">
                  <c:v>-2373412.708333333</c:v>
                </c:pt>
                <c:pt idx="1094">
                  <c:v>-2373412.708333333</c:v>
                </c:pt>
                <c:pt idx="1095">
                  <c:v>-2373412.708333333</c:v>
                </c:pt>
                <c:pt idx="1096">
                  <c:v>-2373412.708333333</c:v>
                </c:pt>
                <c:pt idx="1097">
                  <c:v>-2374104.958333333</c:v>
                </c:pt>
                <c:pt idx="1098">
                  <c:v>-2379608.2916666665</c:v>
                </c:pt>
                <c:pt idx="1099">
                  <c:v>-2390406.958333333</c:v>
                </c:pt>
                <c:pt idx="1100">
                  <c:v>-2401512.208333333</c:v>
                </c:pt>
                <c:pt idx="1101">
                  <c:v>-2407573.9999999995</c:v>
                </c:pt>
                <c:pt idx="1102">
                  <c:v>-2407890.333333333</c:v>
                </c:pt>
                <c:pt idx="1103">
                  <c:v>-2407890.333333333</c:v>
                </c:pt>
                <c:pt idx="1104">
                  <c:v>-2407890.333333333</c:v>
                </c:pt>
                <c:pt idx="1105">
                  <c:v>-2407890.333333333</c:v>
                </c:pt>
                <c:pt idx="1106">
                  <c:v>-2407890.333333333</c:v>
                </c:pt>
                <c:pt idx="1107">
                  <c:v>-2407890.333333333</c:v>
                </c:pt>
                <c:pt idx="1108">
                  <c:v>-2411378.6666666665</c:v>
                </c:pt>
                <c:pt idx="1109">
                  <c:v>-2419633.6666666665</c:v>
                </c:pt>
                <c:pt idx="1110">
                  <c:v>-2427357.833333333</c:v>
                </c:pt>
                <c:pt idx="1111">
                  <c:v>-2429678.333333333</c:v>
                </c:pt>
                <c:pt idx="1112">
                  <c:v>-2429678.333333333</c:v>
                </c:pt>
                <c:pt idx="1113">
                  <c:v>-2429678.333333333</c:v>
                </c:pt>
                <c:pt idx="1114">
                  <c:v>-2429678.333333333</c:v>
                </c:pt>
                <c:pt idx="1115">
                  <c:v>-2429678.333333333</c:v>
                </c:pt>
                <c:pt idx="1116">
                  <c:v>-2429678.333333333</c:v>
                </c:pt>
                <c:pt idx="1117">
                  <c:v>-2430055.8749999995</c:v>
                </c:pt>
                <c:pt idx="1118">
                  <c:v>-2436061.8749999995</c:v>
                </c:pt>
                <c:pt idx="1119">
                  <c:v>-2444914.8749999995</c:v>
                </c:pt>
                <c:pt idx="1120">
                  <c:v>-2451799.9999999995</c:v>
                </c:pt>
                <c:pt idx="1121">
                  <c:v>-2456102.9999999995</c:v>
                </c:pt>
                <c:pt idx="1122">
                  <c:v>-2460729.3749999995</c:v>
                </c:pt>
                <c:pt idx="1123">
                  <c:v>-2469517.916666666</c:v>
                </c:pt>
                <c:pt idx="1124">
                  <c:v>-2485265.2499999995</c:v>
                </c:pt>
                <c:pt idx="1125">
                  <c:v>-2509435.4999999995</c:v>
                </c:pt>
                <c:pt idx="1126">
                  <c:v>-2539055.9999999995</c:v>
                </c:pt>
                <c:pt idx="1127">
                  <c:v>-2568051.416666666</c:v>
                </c:pt>
                <c:pt idx="1128">
                  <c:v>-2593514.0833333326</c:v>
                </c:pt>
                <c:pt idx="1129">
                  <c:v>-2613062.8333333326</c:v>
                </c:pt>
                <c:pt idx="1130">
                  <c:v>-2627180.8333333326</c:v>
                </c:pt>
                <c:pt idx="1131">
                  <c:v>-2638586.166666666</c:v>
                </c:pt>
                <c:pt idx="1132">
                  <c:v>-2648755.416666666</c:v>
                </c:pt>
                <c:pt idx="1133">
                  <c:v>-2658553.0833333326</c:v>
                </c:pt>
                <c:pt idx="1134">
                  <c:v>-2667523.0833333326</c:v>
                </c:pt>
                <c:pt idx="1135">
                  <c:v>-2674563.666666666</c:v>
                </c:pt>
                <c:pt idx="1136">
                  <c:v>-2678801.666666666</c:v>
                </c:pt>
                <c:pt idx="1137">
                  <c:v>-2680462.416666666</c:v>
                </c:pt>
                <c:pt idx="1138">
                  <c:v>-2680693.166666666</c:v>
                </c:pt>
                <c:pt idx="1139">
                  <c:v>-2680693.166666666</c:v>
                </c:pt>
                <c:pt idx="1140">
                  <c:v>-2680693.166666666</c:v>
                </c:pt>
                <c:pt idx="1141">
                  <c:v>-2680693.166666666</c:v>
                </c:pt>
                <c:pt idx="1142">
                  <c:v>-2680693.166666666</c:v>
                </c:pt>
                <c:pt idx="1143">
                  <c:v>-2680693.166666666</c:v>
                </c:pt>
                <c:pt idx="1144">
                  <c:v>-2680693.166666666</c:v>
                </c:pt>
                <c:pt idx="1145">
                  <c:v>-2680693.166666666</c:v>
                </c:pt>
                <c:pt idx="1146">
                  <c:v>-2682976.8333333326</c:v>
                </c:pt>
                <c:pt idx="1147">
                  <c:v>-2692075.7499999991</c:v>
                </c:pt>
                <c:pt idx="1148">
                  <c:v>-2700463.9999999991</c:v>
                </c:pt>
                <c:pt idx="1149">
                  <c:v>-2704500.4999999991</c:v>
                </c:pt>
                <c:pt idx="1150">
                  <c:v>-2705670.4999999991</c:v>
                </c:pt>
                <c:pt idx="1151">
                  <c:v>-2705670.4999999991</c:v>
                </c:pt>
                <c:pt idx="1152">
                  <c:v>-2705670.4999999991</c:v>
                </c:pt>
                <c:pt idx="1153">
                  <c:v>-2705670.4999999991</c:v>
                </c:pt>
                <c:pt idx="1154">
                  <c:v>-2705670.4999999991</c:v>
                </c:pt>
                <c:pt idx="1155">
                  <c:v>-2705670.4999999991</c:v>
                </c:pt>
                <c:pt idx="1156">
                  <c:v>-2705670.4999999991</c:v>
                </c:pt>
                <c:pt idx="1157">
                  <c:v>-2705670.4999999991</c:v>
                </c:pt>
                <c:pt idx="1158">
                  <c:v>-2705670.4999999991</c:v>
                </c:pt>
                <c:pt idx="1159">
                  <c:v>-2705670.4999999991</c:v>
                </c:pt>
                <c:pt idx="1160">
                  <c:v>-2705670.4999999991</c:v>
                </c:pt>
                <c:pt idx="1161">
                  <c:v>-2705670.4999999991</c:v>
                </c:pt>
                <c:pt idx="1162">
                  <c:v>-2705670.4999999991</c:v>
                </c:pt>
                <c:pt idx="1163">
                  <c:v>-2705670.4999999991</c:v>
                </c:pt>
                <c:pt idx="1164">
                  <c:v>-2705670.4999999991</c:v>
                </c:pt>
                <c:pt idx="1165">
                  <c:v>-2705670.4999999991</c:v>
                </c:pt>
                <c:pt idx="1166">
                  <c:v>-2705670.4999999991</c:v>
                </c:pt>
                <c:pt idx="1167">
                  <c:v>-2705670.4999999991</c:v>
                </c:pt>
                <c:pt idx="1168">
                  <c:v>-2705670.4999999991</c:v>
                </c:pt>
                <c:pt idx="1169">
                  <c:v>-2705670.4999999991</c:v>
                </c:pt>
                <c:pt idx="1170">
                  <c:v>-2705670.4999999991</c:v>
                </c:pt>
                <c:pt idx="1171">
                  <c:v>-2705670.4999999991</c:v>
                </c:pt>
                <c:pt idx="1172">
                  <c:v>-2705670.4999999991</c:v>
                </c:pt>
                <c:pt idx="1173">
                  <c:v>-2705670.4999999991</c:v>
                </c:pt>
                <c:pt idx="1174">
                  <c:v>-2705670.4999999991</c:v>
                </c:pt>
                <c:pt idx="1175">
                  <c:v>-2705670.4999999991</c:v>
                </c:pt>
                <c:pt idx="1176">
                  <c:v>-2705670.4999999991</c:v>
                </c:pt>
                <c:pt idx="1177">
                  <c:v>-2705670.4999999991</c:v>
                </c:pt>
                <c:pt idx="1178">
                  <c:v>-2705670.4999999991</c:v>
                </c:pt>
                <c:pt idx="1179">
                  <c:v>-2705670.4999999991</c:v>
                </c:pt>
                <c:pt idx="1180">
                  <c:v>-2705670.4999999991</c:v>
                </c:pt>
                <c:pt idx="1181">
                  <c:v>-2705670.4999999991</c:v>
                </c:pt>
                <c:pt idx="1182">
                  <c:v>-2705670.4999999991</c:v>
                </c:pt>
                <c:pt idx="1183">
                  <c:v>-2705670.4999999991</c:v>
                </c:pt>
                <c:pt idx="1184">
                  <c:v>-2705670.4999999991</c:v>
                </c:pt>
                <c:pt idx="1185">
                  <c:v>-2705670.4999999991</c:v>
                </c:pt>
                <c:pt idx="1186">
                  <c:v>-2705670.4999999991</c:v>
                </c:pt>
                <c:pt idx="1187">
                  <c:v>-2705670.4999999991</c:v>
                </c:pt>
                <c:pt idx="1188">
                  <c:v>-2705670.4999999991</c:v>
                </c:pt>
                <c:pt idx="1189">
                  <c:v>-2705670.4999999991</c:v>
                </c:pt>
                <c:pt idx="1190">
                  <c:v>-2705670.4999999991</c:v>
                </c:pt>
                <c:pt idx="1191">
                  <c:v>-2705670.4999999991</c:v>
                </c:pt>
                <c:pt idx="1192">
                  <c:v>-2705670.4999999991</c:v>
                </c:pt>
                <c:pt idx="1193">
                  <c:v>-2705670.4999999991</c:v>
                </c:pt>
                <c:pt idx="1194">
                  <c:v>-2705670.4999999991</c:v>
                </c:pt>
                <c:pt idx="1195">
                  <c:v>-2705670.4999999991</c:v>
                </c:pt>
                <c:pt idx="1196">
                  <c:v>-2705670.4999999991</c:v>
                </c:pt>
                <c:pt idx="1197">
                  <c:v>-2705670.4999999991</c:v>
                </c:pt>
                <c:pt idx="1198">
                  <c:v>-2705670.4999999991</c:v>
                </c:pt>
                <c:pt idx="1199">
                  <c:v>-2705670.4999999991</c:v>
                </c:pt>
                <c:pt idx="1200">
                  <c:v>-2705670.4999999991</c:v>
                </c:pt>
                <c:pt idx="1201">
                  <c:v>-2705670.4999999991</c:v>
                </c:pt>
                <c:pt idx="1202">
                  <c:v>-2705670.4999999991</c:v>
                </c:pt>
                <c:pt idx="1203">
                  <c:v>-2705670.4999999991</c:v>
                </c:pt>
                <c:pt idx="1204">
                  <c:v>-2705670.4999999991</c:v>
                </c:pt>
                <c:pt idx="1205">
                  <c:v>-2705670.4999999991</c:v>
                </c:pt>
                <c:pt idx="1206">
                  <c:v>-2705670.4999999991</c:v>
                </c:pt>
                <c:pt idx="1207">
                  <c:v>-2705670.4999999991</c:v>
                </c:pt>
                <c:pt idx="1208">
                  <c:v>-2705670.4999999991</c:v>
                </c:pt>
                <c:pt idx="1209">
                  <c:v>-2705670.4999999991</c:v>
                </c:pt>
                <c:pt idx="1210">
                  <c:v>-2705670.4999999991</c:v>
                </c:pt>
                <c:pt idx="1211">
                  <c:v>-2705670.4999999991</c:v>
                </c:pt>
                <c:pt idx="1212">
                  <c:v>-2706198.0833333326</c:v>
                </c:pt>
                <c:pt idx="1213">
                  <c:v>-2706725.1249999991</c:v>
                </c:pt>
                <c:pt idx="1214">
                  <c:v>-2706725.1249999991</c:v>
                </c:pt>
                <c:pt idx="1215">
                  <c:v>-2706725.1249999991</c:v>
                </c:pt>
                <c:pt idx="1216">
                  <c:v>-2707252.1666666656</c:v>
                </c:pt>
                <c:pt idx="1217">
                  <c:v>-2708305.1666666656</c:v>
                </c:pt>
                <c:pt idx="1218">
                  <c:v>-2709357.0833333321</c:v>
                </c:pt>
                <c:pt idx="1219">
                  <c:v>-2710407.9166666656</c:v>
                </c:pt>
                <c:pt idx="1220">
                  <c:v>-2711982.5416666656</c:v>
                </c:pt>
                <c:pt idx="1221">
                  <c:v>-2714601.4999999991</c:v>
                </c:pt>
                <c:pt idx="1222">
                  <c:v>-2717734.4999999991</c:v>
                </c:pt>
                <c:pt idx="1223">
                  <c:v>-2721378.2916666656</c:v>
                </c:pt>
                <c:pt idx="1224">
                  <c:v>-2724488.5416666656</c:v>
                </c:pt>
                <c:pt idx="1225">
                  <c:v>-2726557.7083333321</c:v>
                </c:pt>
                <c:pt idx="1226">
                  <c:v>-2728106.3333333321</c:v>
                </c:pt>
                <c:pt idx="1227">
                  <c:v>-2729653.3333333321</c:v>
                </c:pt>
                <c:pt idx="1228">
                  <c:v>-2731197.0833333321</c:v>
                </c:pt>
                <c:pt idx="1229">
                  <c:v>-2732739.2083333321</c:v>
                </c:pt>
                <c:pt idx="1230">
                  <c:v>-2734791.0416666656</c:v>
                </c:pt>
                <c:pt idx="1231">
                  <c:v>-2736326.6666666656</c:v>
                </c:pt>
                <c:pt idx="1232">
                  <c:v>-2736837.9999999991</c:v>
                </c:pt>
                <c:pt idx="1233">
                  <c:v>-2737349.3333333326</c:v>
                </c:pt>
                <c:pt idx="1234">
                  <c:v>-2737860.1249999991</c:v>
                </c:pt>
                <c:pt idx="1235">
                  <c:v>-2738881.7083333326</c:v>
                </c:pt>
                <c:pt idx="1236">
                  <c:v>-2740920.541666666</c:v>
                </c:pt>
                <c:pt idx="1237">
                  <c:v>-2744480.916666666</c:v>
                </c:pt>
                <c:pt idx="1238">
                  <c:v>-2750045.9999999995</c:v>
                </c:pt>
                <c:pt idx="1239">
                  <c:v>-2757083.333333333</c:v>
                </c:pt>
                <c:pt idx="1240">
                  <c:v>-2764558.333333333</c:v>
                </c:pt>
                <c:pt idx="1241">
                  <c:v>-2771481.9166666665</c:v>
                </c:pt>
                <c:pt idx="1242">
                  <c:v>-2777861.6666666665</c:v>
                </c:pt>
                <c:pt idx="1243">
                  <c:v>-2784199.1666666665</c:v>
                </c:pt>
                <c:pt idx="1244">
                  <c:v>-2790487.375</c:v>
                </c:pt>
                <c:pt idx="1245">
                  <c:v>-2796252.875</c:v>
                </c:pt>
                <c:pt idx="1246">
                  <c:v>-2802456.5833333335</c:v>
                </c:pt>
                <c:pt idx="1247">
                  <c:v>-2809084.416666667</c:v>
                </c:pt>
                <c:pt idx="1248">
                  <c:v>-2815659.166666667</c:v>
                </c:pt>
                <c:pt idx="1249">
                  <c:v>-2822180.8333333335</c:v>
                </c:pt>
                <c:pt idx="1250">
                  <c:v>-2828187.375</c:v>
                </c:pt>
                <c:pt idx="1251">
                  <c:v>-2833692.875</c:v>
                </c:pt>
                <c:pt idx="1252">
                  <c:v>-2839159.375</c:v>
                </c:pt>
                <c:pt idx="1253">
                  <c:v>-2844586.875</c:v>
                </c:pt>
                <c:pt idx="1254">
                  <c:v>-2849975.375</c:v>
                </c:pt>
                <c:pt idx="1255">
                  <c:v>-2855324.875</c:v>
                </c:pt>
                <c:pt idx="1256">
                  <c:v>-2860635.375</c:v>
                </c:pt>
                <c:pt idx="1257">
                  <c:v>-2865906.875</c:v>
                </c:pt>
                <c:pt idx="1258">
                  <c:v>-2871139.375</c:v>
                </c:pt>
                <c:pt idx="1259">
                  <c:v>-2875900.0833333335</c:v>
                </c:pt>
                <c:pt idx="1260">
                  <c:v>-2879770.8333333335</c:v>
                </c:pt>
                <c:pt idx="1261">
                  <c:v>-2882766.25</c:v>
                </c:pt>
                <c:pt idx="1262">
                  <c:v>-2884045.125</c:v>
                </c:pt>
                <c:pt idx="1263">
                  <c:v>-2884045.125</c:v>
                </c:pt>
                <c:pt idx="1264">
                  <c:v>-2884045.125</c:v>
                </c:pt>
                <c:pt idx="1265">
                  <c:v>-2884045.125</c:v>
                </c:pt>
                <c:pt idx="1266">
                  <c:v>-2884045.125</c:v>
                </c:pt>
                <c:pt idx="1267">
                  <c:v>-2884045.125</c:v>
                </c:pt>
                <c:pt idx="1268">
                  <c:v>-2884045.125</c:v>
                </c:pt>
                <c:pt idx="1269">
                  <c:v>-2884909.625</c:v>
                </c:pt>
                <c:pt idx="1270">
                  <c:v>-2887065.4583333335</c:v>
                </c:pt>
                <c:pt idx="1271">
                  <c:v>-2890072.25</c:v>
                </c:pt>
                <c:pt idx="1272">
                  <c:v>-2893491.25</c:v>
                </c:pt>
                <c:pt idx="1273">
                  <c:v>-2896467.7083333335</c:v>
                </c:pt>
                <c:pt idx="1274">
                  <c:v>-2899009.2083333335</c:v>
                </c:pt>
                <c:pt idx="1275">
                  <c:v>-2901119</c:v>
                </c:pt>
                <c:pt idx="1276">
                  <c:v>-2901960.75</c:v>
                </c:pt>
                <c:pt idx="1277">
                  <c:v>-2901960.75</c:v>
                </c:pt>
                <c:pt idx="1278">
                  <c:v>-2901960.75</c:v>
                </c:pt>
                <c:pt idx="1279">
                  <c:v>-2901960.75</c:v>
                </c:pt>
                <c:pt idx="1280">
                  <c:v>-2901960.75</c:v>
                </c:pt>
                <c:pt idx="1281">
                  <c:v>-2901960.75</c:v>
                </c:pt>
                <c:pt idx="1282">
                  <c:v>-2901960.75</c:v>
                </c:pt>
                <c:pt idx="1283">
                  <c:v>-2901960.75</c:v>
                </c:pt>
                <c:pt idx="1284">
                  <c:v>-2901960.75</c:v>
                </c:pt>
                <c:pt idx="1285">
                  <c:v>-2902810.0833333335</c:v>
                </c:pt>
                <c:pt idx="1286">
                  <c:v>-2904504.416666667</c:v>
                </c:pt>
                <c:pt idx="1287">
                  <c:v>-2906616.916666667</c:v>
                </c:pt>
                <c:pt idx="1288">
                  <c:v>-2909563.041666667</c:v>
                </c:pt>
                <c:pt idx="1289">
                  <c:v>-2912912.7083333335</c:v>
                </c:pt>
                <c:pt idx="1290">
                  <c:v>-2915828.5</c:v>
                </c:pt>
                <c:pt idx="1291">
                  <c:v>-2918732.9166666665</c:v>
                </c:pt>
                <c:pt idx="1292">
                  <c:v>-2922447.6666666665</c:v>
                </c:pt>
                <c:pt idx="1293">
                  <c:v>-2926548.083333333</c:v>
                </c:pt>
                <c:pt idx="1294">
                  <c:v>-2930621.4166666665</c:v>
                </c:pt>
                <c:pt idx="1295">
                  <c:v>-2933858.4166666665</c:v>
                </c:pt>
                <c:pt idx="1296">
                  <c:v>-2935470.4166666665</c:v>
                </c:pt>
                <c:pt idx="1297">
                  <c:v>-2935470.4166666665</c:v>
                </c:pt>
                <c:pt idx="1298">
                  <c:v>-2935470.4166666665</c:v>
                </c:pt>
                <c:pt idx="1299">
                  <c:v>-2935470.4166666665</c:v>
                </c:pt>
                <c:pt idx="1300">
                  <c:v>-2935470.4166666665</c:v>
                </c:pt>
                <c:pt idx="1301">
                  <c:v>-2935470.4166666665</c:v>
                </c:pt>
                <c:pt idx="1302">
                  <c:v>-2935470.4166666665</c:v>
                </c:pt>
                <c:pt idx="1303">
                  <c:v>-2935470.4166666665</c:v>
                </c:pt>
                <c:pt idx="1304">
                  <c:v>-2935470.4166666665</c:v>
                </c:pt>
                <c:pt idx="1305">
                  <c:v>-2935470.4166666665</c:v>
                </c:pt>
                <c:pt idx="1306">
                  <c:v>-2935470.4166666665</c:v>
                </c:pt>
                <c:pt idx="1307">
                  <c:v>-2935470.4166666665</c:v>
                </c:pt>
                <c:pt idx="1308">
                  <c:v>-2935882.083333333</c:v>
                </c:pt>
                <c:pt idx="1309">
                  <c:v>-2936293.208333333</c:v>
                </c:pt>
                <c:pt idx="1310">
                  <c:v>-2936704.333333333</c:v>
                </c:pt>
                <c:pt idx="1311">
                  <c:v>-2937525.4999999995</c:v>
                </c:pt>
                <c:pt idx="1312">
                  <c:v>-2938755.6249999995</c:v>
                </c:pt>
                <c:pt idx="1313">
                  <c:v>-2940800.416666666</c:v>
                </c:pt>
                <c:pt idx="1314">
                  <c:v>-2942837.0833333326</c:v>
                </c:pt>
                <c:pt idx="1315">
                  <c:v>-2944868.3333333326</c:v>
                </c:pt>
                <c:pt idx="1316">
                  <c:v>-2948509.9583333326</c:v>
                </c:pt>
                <c:pt idx="1317">
                  <c:v>-2952523.7083333326</c:v>
                </c:pt>
                <c:pt idx="1318">
                  <c:v>-2955717.3749999991</c:v>
                </c:pt>
                <c:pt idx="1319">
                  <c:v>-2956511.4583333326</c:v>
                </c:pt>
                <c:pt idx="1320">
                  <c:v>-2956511.4583333326</c:v>
                </c:pt>
                <c:pt idx="1321">
                  <c:v>-2956511.4583333326</c:v>
                </c:pt>
                <c:pt idx="1322">
                  <c:v>-2956511.4583333326</c:v>
                </c:pt>
                <c:pt idx="1323">
                  <c:v>-2956511.4583333326</c:v>
                </c:pt>
                <c:pt idx="1324">
                  <c:v>-2956511.4583333326</c:v>
                </c:pt>
                <c:pt idx="1325">
                  <c:v>-2956511.4583333326</c:v>
                </c:pt>
                <c:pt idx="1326">
                  <c:v>-2956511.4583333326</c:v>
                </c:pt>
                <c:pt idx="1327">
                  <c:v>-2956511.4583333326</c:v>
                </c:pt>
                <c:pt idx="1328">
                  <c:v>-2956511.4583333326</c:v>
                </c:pt>
                <c:pt idx="1329">
                  <c:v>-2956511.4583333326</c:v>
                </c:pt>
                <c:pt idx="1330">
                  <c:v>-2956511.4583333326</c:v>
                </c:pt>
                <c:pt idx="1331">
                  <c:v>-2956511.4583333326</c:v>
                </c:pt>
                <c:pt idx="1332">
                  <c:v>-2956950.2083333326</c:v>
                </c:pt>
                <c:pt idx="1333">
                  <c:v>-2958703.041666666</c:v>
                </c:pt>
                <c:pt idx="1334">
                  <c:v>-2961322.541666666</c:v>
                </c:pt>
                <c:pt idx="1335">
                  <c:v>-2963932.291666666</c:v>
                </c:pt>
                <c:pt idx="1336">
                  <c:v>-2965665.6249999995</c:v>
                </c:pt>
                <c:pt idx="1337">
                  <c:v>-2966531.208333333</c:v>
                </c:pt>
                <c:pt idx="1338">
                  <c:v>-2966963.458333333</c:v>
                </c:pt>
                <c:pt idx="1339">
                  <c:v>-2966963.458333333</c:v>
                </c:pt>
                <c:pt idx="1340">
                  <c:v>-2966963.458333333</c:v>
                </c:pt>
                <c:pt idx="1341">
                  <c:v>-2966963.458333333</c:v>
                </c:pt>
                <c:pt idx="1342">
                  <c:v>-2966963.458333333</c:v>
                </c:pt>
                <c:pt idx="1343">
                  <c:v>-2966963.458333333</c:v>
                </c:pt>
                <c:pt idx="1344">
                  <c:v>-2966963.458333333</c:v>
                </c:pt>
                <c:pt idx="1345">
                  <c:v>-2966963.458333333</c:v>
                </c:pt>
                <c:pt idx="1346">
                  <c:v>-2966963.458333333</c:v>
                </c:pt>
                <c:pt idx="1347">
                  <c:v>-2966963.458333333</c:v>
                </c:pt>
                <c:pt idx="1348">
                  <c:v>-2967847.458333333</c:v>
                </c:pt>
                <c:pt idx="1349">
                  <c:v>-2971815.708333333</c:v>
                </c:pt>
                <c:pt idx="1350">
                  <c:v>-2979683.958333333</c:v>
                </c:pt>
                <c:pt idx="1351">
                  <c:v>-2990463.1249999995</c:v>
                </c:pt>
                <c:pt idx="1352">
                  <c:v>-3002323.458333333</c:v>
                </c:pt>
                <c:pt idx="1353">
                  <c:v>-3014387.458333333</c:v>
                </c:pt>
                <c:pt idx="1354">
                  <c:v>-3026623.708333333</c:v>
                </c:pt>
                <c:pt idx="1355">
                  <c:v>-3039415.708333333</c:v>
                </c:pt>
                <c:pt idx="1356">
                  <c:v>-3053475.208333333</c:v>
                </c:pt>
                <c:pt idx="1357">
                  <c:v>-3068304.958333333</c:v>
                </c:pt>
                <c:pt idx="1358">
                  <c:v>-3083451.0416666665</c:v>
                </c:pt>
                <c:pt idx="1359">
                  <c:v>-3099204.875</c:v>
                </c:pt>
                <c:pt idx="1360">
                  <c:v>-3114756.125</c:v>
                </c:pt>
                <c:pt idx="1361">
                  <c:v>-3126768.125</c:v>
                </c:pt>
                <c:pt idx="1362">
                  <c:v>-3132637.625</c:v>
                </c:pt>
                <c:pt idx="1363">
                  <c:v>-3132637.625</c:v>
                </c:pt>
                <c:pt idx="1364">
                  <c:v>-3132637.625</c:v>
                </c:pt>
                <c:pt idx="1365">
                  <c:v>-3132637.625</c:v>
                </c:pt>
                <c:pt idx="1366">
                  <c:v>-3132637.625</c:v>
                </c:pt>
                <c:pt idx="1367">
                  <c:v>-3135015</c:v>
                </c:pt>
                <c:pt idx="1368">
                  <c:v>-3144067.875</c:v>
                </c:pt>
                <c:pt idx="1369">
                  <c:v>-3155442.875</c:v>
                </c:pt>
                <c:pt idx="1370">
                  <c:v>-3162402.2083333335</c:v>
                </c:pt>
                <c:pt idx="1371">
                  <c:v>-3164280.7083333335</c:v>
                </c:pt>
                <c:pt idx="1372">
                  <c:v>-3164280.7083333335</c:v>
                </c:pt>
                <c:pt idx="1373">
                  <c:v>-3165846.125</c:v>
                </c:pt>
                <c:pt idx="1374">
                  <c:v>-3170812.125</c:v>
                </c:pt>
                <c:pt idx="1375">
                  <c:v>-3179944.625</c:v>
                </c:pt>
                <c:pt idx="1376">
                  <c:v>-3195827.375</c:v>
                </c:pt>
                <c:pt idx="1377">
                  <c:v>-3220042.0416666665</c:v>
                </c:pt>
                <c:pt idx="1378">
                  <c:v>-3246166.625</c:v>
                </c:pt>
                <c:pt idx="1379">
                  <c:v>-3269248.125</c:v>
                </c:pt>
                <c:pt idx="1380">
                  <c:v>-3289286.5416666665</c:v>
                </c:pt>
                <c:pt idx="1381">
                  <c:v>-3301471.875</c:v>
                </c:pt>
                <c:pt idx="1382">
                  <c:v>-3301915.5</c:v>
                </c:pt>
                <c:pt idx="1383">
                  <c:v>-3301915.5</c:v>
                </c:pt>
                <c:pt idx="1384">
                  <c:v>-3301915.5</c:v>
                </c:pt>
                <c:pt idx="1385">
                  <c:v>-3301915.5</c:v>
                </c:pt>
                <c:pt idx="1386">
                  <c:v>-3301915.5</c:v>
                </c:pt>
                <c:pt idx="1387">
                  <c:v>-3301915.5</c:v>
                </c:pt>
                <c:pt idx="1388">
                  <c:v>-3301915.5</c:v>
                </c:pt>
                <c:pt idx="1389">
                  <c:v>-3301915.5</c:v>
                </c:pt>
                <c:pt idx="1390">
                  <c:v>-3301915.5</c:v>
                </c:pt>
                <c:pt idx="1391">
                  <c:v>-3301915.5</c:v>
                </c:pt>
                <c:pt idx="1392">
                  <c:v>-3301915.5</c:v>
                </c:pt>
                <c:pt idx="1393">
                  <c:v>-3301915.5</c:v>
                </c:pt>
                <c:pt idx="1394">
                  <c:v>-3301915.5</c:v>
                </c:pt>
                <c:pt idx="1395">
                  <c:v>-3302510.25</c:v>
                </c:pt>
                <c:pt idx="1396">
                  <c:v>-3304880.5833333335</c:v>
                </c:pt>
                <c:pt idx="1397">
                  <c:v>-3309276.2083333335</c:v>
                </c:pt>
                <c:pt idx="1398">
                  <c:v>-3315039.541666667</c:v>
                </c:pt>
                <c:pt idx="1399">
                  <c:v>-3322094.7500000005</c:v>
                </c:pt>
                <c:pt idx="1400">
                  <c:v>-3330333.5000000005</c:v>
                </c:pt>
                <c:pt idx="1401">
                  <c:v>-3339110.1250000005</c:v>
                </c:pt>
                <c:pt idx="1402">
                  <c:v>-3349123.3750000005</c:v>
                </c:pt>
                <c:pt idx="1403">
                  <c:v>-3362834.041666667</c:v>
                </c:pt>
                <c:pt idx="1404">
                  <c:v>-3382532.291666667</c:v>
                </c:pt>
                <c:pt idx="1405">
                  <c:v>-3403489.3750000005</c:v>
                </c:pt>
                <c:pt idx="1406">
                  <c:v>-3418530.3750000005</c:v>
                </c:pt>
                <c:pt idx="1407">
                  <c:v>-3424958.8750000005</c:v>
                </c:pt>
                <c:pt idx="1408">
                  <c:v>-3425396.0000000005</c:v>
                </c:pt>
                <c:pt idx="1409">
                  <c:v>-3425396.0000000005</c:v>
                </c:pt>
                <c:pt idx="1410">
                  <c:v>-3425396.0000000005</c:v>
                </c:pt>
                <c:pt idx="1411">
                  <c:v>-3425989.666666667</c:v>
                </c:pt>
                <c:pt idx="1412">
                  <c:v>-3427017.2083333335</c:v>
                </c:pt>
                <c:pt idx="1413">
                  <c:v>-3427451.0833333335</c:v>
                </c:pt>
                <c:pt idx="1414">
                  <c:v>-3427451.0833333335</c:v>
                </c:pt>
                <c:pt idx="1415">
                  <c:v>-3427451.0833333335</c:v>
                </c:pt>
                <c:pt idx="1416">
                  <c:v>-3427451.0833333335</c:v>
                </c:pt>
                <c:pt idx="1417">
                  <c:v>-3427451.0833333335</c:v>
                </c:pt>
                <c:pt idx="1418">
                  <c:v>-3427451.0833333335</c:v>
                </c:pt>
                <c:pt idx="1419">
                  <c:v>-3427451.0833333335</c:v>
                </c:pt>
                <c:pt idx="1420">
                  <c:v>-3427451.0833333335</c:v>
                </c:pt>
                <c:pt idx="1421">
                  <c:v>-3434983.5</c:v>
                </c:pt>
                <c:pt idx="1422">
                  <c:v>-3446601.1666666665</c:v>
                </c:pt>
                <c:pt idx="1423">
                  <c:v>-3454249.5</c:v>
                </c:pt>
                <c:pt idx="1424">
                  <c:v>-3455550.0416666665</c:v>
                </c:pt>
                <c:pt idx="1425">
                  <c:v>-3455550.0416666665</c:v>
                </c:pt>
                <c:pt idx="1426">
                  <c:v>-3455550.0416666665</c:v>
                </c:pt>
                <c:pt idx="1427">
                  <c:v>-3455550.0416666665</c:v>
                </c:pt>
                <c:pt idx="1428">
                  <c:v>-3455550.0416666665</c:v>
                </c:pt>
                <c:pt idx="1429">
                  <c:v>-3455550.0416666665</c:v>
                </c:pt>
                <c:pt idx="1430">
                  <c:v>-3460997.0416666665</c:v>
                </c:pt>
                <c:pt idx="1431">
                  <c:v>-3472509.083333333</c:v>
                </c:pt>
                <c:pt idx="1432">
                  <c:v>-3489955.083333333</c:v>
                </c:pt>
                <c:pt idx="1433">
                  <c:v>-3507926.4999999995</c:v>
                </c:pt>
                <c:pt idx="1434">
                  <c:v>-3522995.666666666</c:v>
                </c:pt>
                <c:pt idx="1435">
                  <c:v>-3530694.916666666</c:v>
                </c:pt>
                <c:pt idx="1436">
                  <c:v>-3531626.041666666</c:v>
                </c:pt>
                <c:pt idx="1437">
                  <c:v>-3531626.041666666</c:v>
                </c:pt>
                <c:pt idx="1438">
                  <c:v>-3531626.041666666</c:v>
                </c:pt>
                <c:pt idx="1439">
                  <c:v>-3531626.041666666</c:v>
                </c:pt>
                <c:pt idx="1440">
                  <c:v>-3532344.291666666</c:v>
                </c:pt>
                <c:pt idx="1441">
                  <c:v>-3535242.2083333326</c:v>
                </c:pt>
                <c:pt idx="1442">
                  <c:v>-3538533.3749999991</c:v>
                </c:pt>
                <c:pt idx="1443">
                  <c:v>-3540119.3749999991</c:v>
                </c:pt>
                <c:pt idx="1444">
                  <c:v>-3540119.3749999991</c:v>
                </c:pt>
                <c:pt idx="1445">
                  <c:v>-3540119.3749999991</c:v>
                </c:pt>
                <c:pt idx="1446">
                  <c:v>-3540520.2083333326</c:v>
                </c:pt>
                <c:pt idx="1447">
                  <c:v>-3543913.7499999991</c:v>
                </c:pt>
                <c:pt idx="1448">
                  <c:v>-3550413.7499999991</c:v>
                </c:pt>
                <c:pt idx="1449">
                  <c:v>-3555990.7499999991</c:v>
                </c:pt>
                <c:pt idx="1450">
                  <c:v>-3558158.4999999991</c:v>
                </c:pt>
                <c:pt idx="1451">
                  <c:v>-3558457.4999999991</c:v>
                </c:pt>
                <c:pt idx="1452">
                  <c:v>-3558457.4999999991</c:v>
                </c:pt>
                <c:pt idx="1453">
                  <c:v>-3558457.4999999991</c:v>
                </c:pt>
                <c:pt idx="1454">
                  <c:v>-3558457.4999999991</c:v>
                </c:pt>
                <c:pt idx="1455">
                  <c:v>-3558457.4999999991</c:v>
                </c:pt>
                <c:pt idx="1456">
                  <c:v>-3558457.4999999991</c:v>
                </c:pt>
                <c:pt idx="1457">
                  <c:v>-3558457.4999999991</c:v>
                </c:pt>
                <c:pt idx="1458">
                  <c:v>-3558457.4999999991</c:v>
                </c:pt>
                <c:pt idx="1459">
                  <c:v>-3558457.4999999991</c:v>
                </c:pt>
                <c:pt idx="1460">
                  <c:v>-3558457.4999999991</c:v>
                </c:pt>
                <c:pt idx="1461">
                  <c:v>-3558457.4999999991</c:v>
                </c:pt>
                <c:pt idx="1462">
                  <c:v>-3558457.4999999991</c:v>
                </c:pt>
                <c:pt idx="1463">
                  <c:v>-3558457.4999999991</c:v>
                </c:pt>
                <c:pt idx="1464">
                  <c:v>-3558457.4999999991</c:v>
                </c:pt>
                <c:pt idx="1465">
                  <c:v>-3558457.4999999991</c:v>
                </c:pt>
                <c:pt idx="1466">
                  <c:v>-3558457.4999999991</c:v>
                </c:pt>
                <c:pt idx="1467">
                  <c:v>-3558457.4999999991</c:v>
                </c:pt>
                <c:pt idx="1468">
                  <c:v>-3558457.4999999991</c:v>
                </c:pt>
                <c:pt idx="1469">
                  <c:v>-3558457.4999999991</c:v>
                </c:pt>
                <c:pt idx="1470">
                  <c:v>-3558457.4999999991</c:v>
                </c:pt>
                <c:pt idx="1471">
                  <c:v>-3558457.4999999991</c:v>
                </c:pt>
                <c:pt idx="1472">
                  <c:v>-3558457.4999999991</c:v>
                </c:pt>
                <c:pt idx="1473">
                  <c:v>-3558457.4999999991</c:v>
                </c:pt>
                <c:pt idx="1474">
                  <c:v>-3558457.4999999991</c:v>
                </c:pt>
                <c:pt idx="1475">
                  <c:v>-3558457.4999999991</c:v>
                </c:pt>
                <c:pt idx="1476">
                  <c:v>-3558457.4999999991</c:v>
                </c:pt>
                <c:pt idx="1477">
                  <c:v>-3558457.4999999991</c:v>
                </c:pt>
                <c:pt idx="1478">
                  <c:v>-3558457.4999999991</c:v>
                </c:pt>
                <c:pt idx="1479">
                  <c:v>-3558457.4999999991</c:v>
                </c:pt>
                <c:pt idx="1480">
                  <c:v>-3558457.4999999991</c:v>
                </c:pt>
                <c:pt idx="1481">
                  <c:v>-3558457.4999999991</c:v>
                </c:pt>
                <c:pt idx="1482">
                  <c:v>-3558457.4999999991</c:v>
                </c:pt>
                <c:pt idx="1483">
                  <c:v>-3558457.4999999991</c:v>
                </c:pt>
                <c:pt idx="1484">
                  <c:v>-3558457.4999999991</c:v>
                </c:pt>
                <c:pt idx="1485">
                  <c:v>-3558457.4999999991</c:v>
                </c:pt>
                <c:pt idx="1486">
                  <c:v>-3558457.4999999991</c:v>
                </c:pt>
                <c:pt idx="1487">
                  <c:v>-3558457.4999999991</c:v>
                </c:pt>
                <c:pt idx="1488">
                  <c:v>-3558457.4999999991</c:v>
                </c:pt>
                <c:pt idx="1489">
                  <c:v>-3558457.4999999991</c:v>
                </c:pt>
                <c:pt idx="1490">
                  <c:v>-3558457.4999999991</c:v>
                </c:pt>
                <c:pt idx="1491">
                  <c:v>-3558457.4999999991</c:v>
                </c:pt>
                <c:pt idx="1492">
                  <c:v>-3558457.4999999991</c:v>
                </c:pt>
                <c:pt idx="1493">
                  <c:v>-3558457.4999999991</c:v>
                </c:pt>
                <c:pt idx="1494">
                  <c:v>-3558457.4999999991</c:v>
                </c:pt>
                <c:pt idx="1495">
                  <c:v>-3558457.4999999991</c:v>
                </c:pt>
                <c:pt idx="1496">
                  <c:v>-3558457.4999999991</c:v>
                </c:pt>
                <c:pt idx="1497">
                  <c:v>-3558457.4999999991</c:v>
                </c:pt>
                <c:pt idx="1498">
                  <c:v>-3558457.4999999991</c:v>
                </c:pt>
                <c:pt idx="1499">
                  <c:v>-3558457.4999999991</c:v>
                </c:pt>
                <c:pt idx="1500">
                  <c:v>-3558457.4999999991</c:v>
                </c:pt>
                <c:pt idx="1501">
                  <c:v>-3558457.4999999991</c:v>
                </c:pt>
                <c:pt idx="1502">
                  <c:v>-3558457.4999999991</c:v>
                </c:pt>
                <c:pt idx="1503">
                  <c:v>-3558457.4999999991</c:v>
                </c:pt>
                <c:pt idx="1504">
                  <c:v>-3558457.4999999991</c:v>
                </c:pt>
                <c:pt idx="1505">
                  <c:v>-3558457.4999999991</c:v>
                </c:pt>
                <c:pt idx="1506">
                  <c:v>-3558457.4999999991</c:v>
                </c:pt>
                <c:pt idx="1507">
                  <c:v>-3558457.4999999991</c:v>
                </c:pt>
                <c:pt idx="1508">
                  <c:v>-3558457.4999999991</c:v>
                </c:pt>
                <c:pt idx="1509">
                  <c:v>-3558457.4999999991</c:v>
                </c:pt>
                <c:pt idx="1510">
                  <c:v>-3558457.4999999991</c:v>
                </c:pt>
                <c:pt idx="1511">
                  <c:v>-3558457.4999999991</c:v>
                </c:pt>
                <c:pt idx="1512">
                  <c:v>-3558457.4999999991</c:v>
                </c:pt>
                <c:pt idx="1513">
                  <c:v>-3558457.4999999991</c:v>
                </c:pt>
                <c:pt idx="1514">
                  <c:v>-3558457.4999999991</c:v>
                </c:pt>
                <c:pt idx="1515">
                  <c:v>-3558457.4999999991</c:v>
                </c:pt>
                <c:pt idx="1516">
                  <c:v>-3558457.4999999991</c:v>
                </c:pt>
                <c:pt idx="1517">
                  <c:v>-3558457.4999999991</c:v>
                </c:pt>
                <c:pt idx="1518">
                  <c:v>-3558457.4999999991</c:v>
                </c:pt>
                <c:pt idx="1519">
                  <c:v>-3558457.4999999991</c:v>
                </c:pt>
                <c:pt idx="1520">
                  <c:v>-3558457.4999999991</c:v>
                </c:pt>
                <c:pt idx="1521">
                  <c:v>-3558457.4999999991</c:v>
                </c:pt>
                <c:pt idx="1522">
                  <c:v>-3558457.4999999991</c:v>
                </c:pt>
                <c:pt idx="1523">
                  <c:v>-3560461.6666666656</c:v>
                </c:pt>
                <c:pt idx="1524">
                  <c:v>-3566441.6666666656</c:v>
                </c:pt>
                <c:pt idx="1525">
                  <c:v>-3577437.4999999991</c:v>
                </c:pt>
                <c:pt idx="1526">
                  <c:v>-3592393.9999999991</c:v>
                </c:pt>
                <c:pt idx="1527">
                  <c:v>-3609486.8333333326</c:v>
                </c:pt>
                <c:pt idx="1528">
                  <c:v>-3625981.666666666</c:v>
                </c:pt>
                <c:pt idx="1529">
                  <c:v>-3639848.3333333326</c:v>
                </c:pt>
                <c:pt idx="1530">
                  <c:v>-3650292.7499999991</c:v>
                </c:pt>
                <c:pt idx="1531">
                  <c:v>-3656890.2499999991</c:v>
                </c:pt>
                <c:pt idx="1532">
                  <c:v>-3659824.9999999991</c:v>
                </c:pt>
                <c:pt idx="1533">
                  <c:v>-3659824.9999999991</c:v>
                </c:pt>
                <c:pt idx="1534">
                  <c:v>-3659824.9999999991</c:v>
                </c:pt>
                <c:pt idx="1535">
                  <c:v>-3659824.9999999991</c:v>
                </c:pt>
                <c:pt idx="1536">
                  <c:v>-3659824.9999999991</c:v>
                </c:pt>
                <c:pt idx="1537">
                  <c:v>-3659824.9999999991</c:v>
                </c:pt>
                <c:pt idx="1538">
                  <c:v>-3659824.9999999991</c:v>
                </c:pt>
                <c:pt idx="1539">
                  <c:v>-3659824.9999999991</c:v>
                </c:pt>
                <c:pt idx="1540">
                  <c:v>-3659824.9999999991</c:v>
                </c:pt>
                <c:pt idx="1541">
                  <c:v>-3659824.9999999991</c:v>
                </c:pt>
                <c:pt idx="1542">
                  <c:v>-3659824.9999999991</c:v>
                </c:pt>
                <c:pt idx="1543">
                  <c:v>-3659824.9999999991</c:v>
                </c:pt>
                <c:pt idx="1544">
                  <c:v>-3659824.9999999991</c:v>
                </c:pt>
                <c:pt idx="1545">
                  <c:v>-3659824.9999999991</c:v>
                </c:pt>
                <c:pt idx="1546">
                  <c:v>-3659824.9999999991</c:v>
                </c:pt>
                <c:pt idx="1547">
                  <c:v>-3659824.9999999991</c:v>
                </c:pt>
                <c:pt idx="1548">
                  <c:v>-3659824.9999999991</c:v>
                </c:pt>
                <c:pt idx="1549">
                  <c:v>-3659824.9999999991</c:v>
                </c:pt>
                <c:pt idx="1550">
                  <c:v>-3659824.9999999991</c:v>
                </c:pt>
                <c:pt idx="1551">
                  <c:v>-3659824.9999999991</c:v>
                </c:pt>
                <c:pt idx="1552">
                  <c:v>-3659824.9999999991</c:v>
                </c:pt>
                <c:pt idx="1553">
                  <c:v>-3659824.9999999991</c:v>
                </c:pt>
                <c:pt idx="1554">
                  <c:v>-3659824.9999999991</c:v>
                </c:pt>
                <c:pt idx="1555">
                  <c:v>-3659824.9999999991</c:v>
                </c:pt>
                <c:pt idx="1556">
                  <c:v>-3659824.9999999991</c:v>
                </c:pt>
                <c:pt idx="1557">
                  <c:v>-3659824.9999999991</c:v>
                </c:pt>
                <c:pt idx="1558">
                  <c:v>-3659824.9999999991</c:v>
                </c:pt>
                <c:pt idx="1559">
                  <c:v>-3659824.9999999991</c:v>
                </c:pt>
                <c:pt idx="1560">
                  <c:v>-3659824.9999999991</c:v>
                </c:pt>
                <c:pt idx="1561">
                  <c:v>-3659824.9999999991</c:v>
                </c:pt>
                <c:pt idx="1562">
                  <c:v>-3659824.9999999991</c:v>
                </c:pt>
                <c:pt idx="1563">
                  <c:v>-3659824.9999999991</c:v>
                </c:pt>
                <c:pt idx="1564">
                  <c:v>-3659824.9999999991</c:v>
                </c:pt>
                <c:pt idx="1565">
                  <c:v>-3659824.9999999991</c:v>
                </c:pt>
                <c:pt idx="1566">
                  <c:v>-3659824.9999999991</c:v>
                </c:pt>
                <c:pt idx="1567">
                  <c:v>-3659824.9999999991</c:v>
                </c:pt>
                <c:pt idx="1568">
                  <c:v>-3659824.9999999991</c:v>
                </c:pt>
                <c:pt idx="1569">
                  <c:v>-3659824.9999999991</c:v>
                </c:pt>
                <c:pt idx="1570">
                  <c:v>-3659824.9999999991</c:v>
                </c:pt>
                <c:pt idx="1571">
                  <c:v>-3659824.9999999991</c:v>
                </c:pt>
                <c:pt idx="1572">
                  <c:v>-3659824.9999999991</c:v>
                </c:pt>
                <c:pt idx="1573">
                  <c:v>-3659824.9999999991</c:v>
                </c:pt>
                <c:pt idx="1574">
                  <c:v>-3659824.9999999991</c:v>
                </c:pt>
                <c:pt idx="1575">
                  <c:v>-3659824.9999999991</c:v>
                </c:pt>
                <c:pt idx="1576">
                  <c:v>-3659824.9999999991</c:v>
                </c:pt>
                <c:pt idx="1577">
                  <c:v>-3659824.9999999991</c:v>
                </c:pt>
                <c:pt idx="1578">
                  <c:v>-3662502.9999999991</c:v>
                </c:pt>
                <c:pt idx="1579">
                  <c:v>-3666510.2499999991</c:v>
                </c:pt>
                <c:pt idx="1580">
                  <c:v>-3671840.2499999991</c:v>
                </c:pt>
                <c:pt idx="1581">
                  <c:v>-3677812.1249999991</c:v>
                </c:pt>
                <c:pt idx="1582">
                  <c:v>-3684425.8749999991</c:v>
                </c:pt>
                <c:pt idx="1583">
                  <c:v>-3692981.4999999991</c:v>
                </c:pt>
                <c:pt idx="1584">
                  <c:v>-3702796.4999999991</c:v>
                </c:pt>
                <c:pt idx="1585">
                  <c:v>-3713846.4999999991</c:v>
                </c:pt>
                <c:pt idx="1586">
                  <c:v>-3726103.8749999991</c:v>
                </c:pt>
                <c:pt idx="1587">
                  <c:v>-3738898.0416666656</c:v>
                </c:pt>
                <c:pt idx="1588">
                  <c:v>-3750949.5833333321</c:v>
                </c:pt>
                <c:pt idx="1589">
                  <c:v>-3761020.2499999986</c:v>
                </c:pt>
                <c:pt idx="1590">
                  <c:v>-3769153.3749999986</c:v>
                </c:pt>
                <c:pt idx="1591">
                  <c:v>-3775377.1249999986</c:v>
                </c:pt>
                <c:pt idx="1592">
                  <c:v>-3780338.7916666651</c:v>
                </c:pt>
                <c:pt idx="1593">
                  <c:v>-3784047.0416666651</c:v>
                </c:pt>
                <c:pt idx="1594">
                  <c:v>-3786514.8749999986</c:v>
                </c:pt>
                <c:pt idx="1595">
                  <c:v>-3790210.1249999986</c:v>
                </c:pt>
                <c:pt idx="1596">
                  <c:v>-3795119.7916666651</c:v>
                </c:pt>
                <c:pt idx="1597">
                  <c:v>-3801846.7499999986</c:v>
                </c:pt>
                <c:pt idx="1598">
                  <c:v>-3810962.9999999986</c:v>
                </c:pt>
                <c:pt idx="1599">
                  <c:v>-3821221.0833333321</c:v>
                </c:pt>
                <c:pt idx="1600">
                  <c:v>-3832593.3749999986</c:v>
                </c:pt>
                <c:pt idx="1601">
                  <c:v>-3844455.8749999986</c:v>
                </c:pt>
                <c:pt idx="1602">
                  <c:v>-3855034.6249999986</c:v>
                </c:pt>
                <c:pt idx="1603">
                  <c:v>-3863201.8749999986</c:v>
                </c:pt>
                <c:pt idx="1604">
                  <c:v>-3869583.2499999986</c:v>
                </c:pt>
                <c:pt idx="1605">
                  <c:v>-3873625.1666666651</c:v>
                </c:pt>
                <c:pt idx="1606">
                  <c:v>-3875930.4999999986</c:v>
                </c:pt>
                <c:pt idx="1607">
                  <c:v>-3877080.9999999986</c:v>
                </c:pt>
                <c:pt idx="1608">
                  <c:v>-3877080.9999999986</c:v>
                </c:pt>
                <c:pt idx="1609">
                  <c:v>-3877080.9999999986</c:v>
                </c:pt>
                <c:pt idx="1610">
                  <c:v>-3877080.9999999986</c:v>
                </c:pt>
                <c:pt idx="1611">
                  <c:v>-3877080.9999999986</c:v>
                </c:pt>
                <c:pt idx="1612">
                  <c:v>-3877080.9999999986</c:v>
                </c:pt>
                <c:pt idx="1613">
                  <c:v>-3877080.9999999986</c:v>
                </c:pt>
                <c:pt idx="1614">
                  <c:v>-3877080.9999999986</c:v>
                </c:pt>
                <c:pt idx="1615">
                  <c:v>-3877080.9999999986</c:v>
                </c:pt>
                <c:pt idx="1616">
                  <c:v>-3877080.9999999986</c:v>
                </c:pt>
                <c:pt idx="1617">
                  <c:v>-3877080.9999999986</c:v>
                </c:pt>
                <c:pt idx="1618">
                  <c:v>-3877080.9999999986</c:v>
                </c:pt>
                <c:pt idx="1619">
                  <c:v>-3877080.9999999986</c:v>
                </c:pt>
                <c:pt idx="1620">
                  <c:v>-3877080.9999999986</c:v>
                </c:pt>
                <c:pt idx="1621">
                  <c:v>-3877080.9999999986</c:v>
                </c:pt>
                <c:pt idx="1622">
                  <c:v>-3877080.9999999986</c:v>
                </c:pt>
                <c:pt idx="1623">
                  <c:v>-3877080.9999999986</c:v>
                </c:pt>
                <c:pt idx="1624">
                  <c:v>-3877080.9999999986</c:v>
                </c:pt>
                <c:pt idx="1625">
                  <c:v>-3880238.9166666651</c:v>
                </c:pt>
                <c:pt idx="1626">
                  <c:v>-3889050.7499999986</c:v>
                </c:pt>
                <c:pt idx="1627">
                  <c:v>-3904026.7499999986</c:v>
                </c:pt>
                <c:pt idx="1628">
                  <c:v>-3923752.0833333321</c:v>
                </c:pt>
                <c:pt idx="1629">
                  <c:v>-3946198.7499999986</c:v>
                </c:pt>
                <c:pt idx="1630">
                  <c:v>-3968264.6249999986</c:v>
                </c:pt>
                <c:pt idx="1631">
                  <c:v>-3986449.9999999986</c:v>
                </c:pt>
                <c:pt idx="1632">
                  <c:v>-3999200.8333333321</c:v>
                </c:pt>
                <c:pt idx="1633">
                  <c:v>-4006097.3333333321</c:v>
                </c:pt>
                <c:pt idx="1634">
                  <c:v>-4008389.6666666656</c:v>
                </c:pt>
                <c:pt idx="1635">
                  <c:v>-4008962.2083333321</c:v>
                </c:pt>
                <c:pt idx="1636">
                  <c:v>-4009534.7499999986</c:v>
                </c:pt>
                <c:pt idx="1637">
                  <c:v>-4011822.7499999986</c:v>
                </c:pt>
                <c:pt idx="1638">
                  <c:v>-4015815.3749999986</c:v>
                </c:pt>
                <c:pt idx="1639">
                  <c:v>-4020929.2499999986</c:v>
                </c:pt>
                <c:pt idx="1640">
                  <c:v>-4026018.7499999986</c:v>
                </c:pt>
                <c:pt idx="1641">
                  <c:v>-4029398.7499999986</c:v>
                </c:pt>
                <c:pt idx="1642">
                  <c:v>-4029960.9999999986</c:v>
                </c:pt>
                <c:pt idx="1643">
                  <c:v>-4029960.9999999986</c:v>
                </c:pt>
                <c:pt idx="1644">
                  <c:v>-4029960.9999999986</c:v>
                </c:pt>
                <c:pt idx="1645">
                  <c:v>-4029960.9999999986</c:v>
                </c:pt>
                <c:pt idx="1646">
                  <c:v>-4029960.9999999986</c:v>
                </c:pt>
                <c:pt idx="1647">
                  <c:v>-4029960.9999999986</c:v>
                </c:pt>
                <c:pt idx="1648">
                  <c:v>-4029960.9999999986</c:v>
                </c:pt>
                <c:pt idx="1649">
                  <c:v>-4029960.9999999986</c:v>
                </c:pt>
                <c:pt idx="1650">
                  <c:v>-4029960.9999999986</c:v>
                </c:pt>
                <c:pt idx="1651">
                  <c:v>-4029960.9999999986</c:v>
                </c:pt>
                <c:pt idx="1652">
                  <c:v>-4029960.9999999986</c:v>
                </c:pt>
                <c:pt idx="1653">
                  <c:v>-4029960.9999999986</c:v>
                </c:pt>
                <c:pt idx="1654">
                  <c:v>-4029960.9999999986</c:v>
                </c:pt>
                <c:pt idx="1655">
                  <c:v>-4029960.9999999986</c:v>
                </c:pt>
                <c:pt idx="1656">
                  <c:v>-4029960.9999999986</c:v>
                </c:pt>
                <c:pt idx="1657">
                  <c:v>-4029960.9999999986</c:v>
                </c:pt>
                <c:pt idx="1658">
                  <c:v>-4029960.9999999986</c:v>
                </c:pt>
                <c:pt idx="1659">
                  <c:v>-4029960.9999999986</c:v>
                </c:pt>
                <c:pt idx="1660">
                  <c:v>-4029960.9999999986</c:v>
                </c:pt>
                <c:pt idx="1661">
                  <c:v>-4029960.9999999986</c:v>
                </c:pt>
                <c:pt idx="1662">
                  <c:v>-4029960.9999999986</c:v>
                </c:pt>
                <c:pt idx="1663">
                  <c:v>-4029960.9999999986</c:v>
                </c:pt>
                <c:pt idx="1664">
                  <c:v>-4029960.9999999986</c:v>
                </c:pt>
                <c:pt idx="1665">
                  <c:v>-4029960.9999999986</c:v>
                </c:pt>
                <c:pt idx="1666">
                  <c:v>-4029960.9999999986</c:v>
                </c:pt>
                <c:pt idx="1667">
                  <c:v>-4029960.9999999986</c:v>
                </c:pt>
                <c:pt idx="1668">
                  <c:v>-4029960.9999999986</c:v>
                </c:pt>
                <c:pt idx="1669">
                  <c:v>-4029960.9999999986</c:v>
                </c:pt>
                <c:pt idx="1670">
                  <c:v>-4029960.9999999986</c:v>
                </c:pt>
                <c:pt idx="1671">
                  <c:v>-4029960.9999999986</c:v>
                </c:pt>
                <c:pt idx="1672">
                  <c:v>-4029960.9999999986</c:v>
                </c:pt>
                <c:pt idx="1673">
                  <c:v>-4029960.9999999986</c:v>
                </c:pt>
                <c:pt idx="1674">
                  <c:v>-4029960.9999999986</c:v>
                </c:pt>
                <c:pt idx="1675">
                  <c:v>-4029960.9999999986</c:v>
                </c:pt>
                <c:pt idx="1676">
                  <c:v>-4030648.3749999986</c:v>
                </c:pt>
                <c:pt idx="1677">
                  <c:v>-4032708.8749999986</c:v>
                </c:pt>
                <c:pt idx="1678">
                  <c:v>-4036137.6249999986</c:v>
                </c:pt>
                <c:pt idx="1679">
                  <c:v>-4040242.3749999986</c:v>
                </c:pt>
                <c:pt idx="1680">
                  <c:v>-4044337.3749999986</c:v>
                </c:pt>
                <c:pt idx="1681">
                  <c:v>-4047060.8749999986</c:v>
                </c:pt>
                <c:pt idx="1682">
                  <c:v>-4047741.2083333321</c:v>
                </c:pt>
                <c:pt idx="1683">
                  <c:v>-4047741.2083333321</c:v>
                </c:pt>
                <c:pt idx="1684">
                  <c:v>-4047741.2083333321</c:v>
                </c:pt>
                <c:pt idx="1685">
                  <c:v>-4047741.2083333321</c:v>
                </c:pt>
                <c:pt idx="1686">
                  <c:v>-4047741.2083333321</c:v>
                </c:pt>
                <c:pt idx="1687">
                  <c:v>-4047741.2083333321</c:v>
                </c:pt>
                <c:pt idx="1688">
                  <c:v>-4047741.2083333321</c:v>
                </c:pt>
                <c:pt idx="1689">
                  <c:v>-4047741.2083333321</c:v>
                </c:pt>
                <c:pt idx="1690">
                  <c:v>-4047741.2083333321</c:v>
                </c:pt>
                <c:pt idx="1691">
                  <c:v>-4047741.2083333321</c:v>
                </c:pt>
                <c:pt idx="1692">
                  <c:v>-4047741.2083333321</c:v>
                </c:pt>
                <c:pt idx="1693">
                  <c:v>-4047741.2083333321</c:v>
                </c:pt>
                <c:pt idx="1694">
                  <c:v>-4047741.2083333321</c:v>
                </c:pt>
                <c:pt idx="1695">
                  <c:v>-4047741.2083333321</c:v>
                </c:pt>
                <c:pt idx="1696">
                  <c:v>-4047741.2083333321</c:v>
                </c:pt>
                <c:pt idx="1697">
                  <c:v>-4047741.2083333321</c:v>
                </c:pt>
                <c:pt idx="1698">
                  <c:v>-4047741.2083333321</c:v>
                </c:pt>
                <c:pt idx="1699">
                  <c:v>-4048437.7916666656</c:v>
                </c:pt>
                <c:pt idx="1700">
                  <c:v>-4050525.9166666656</c:v>
                </c:pt>
                <c:pt idx="1701">
                  <c:v>-4053305.7499999991</c:v>
                </c:pt>
                <c:pt idx="1702">
                  <c:v>-4056081.2499999991</c:v>
                </c:pt>
                <c:pt idx="1703">
                  <c:v>-4059545.2083333326</c:v>
                </c:pt>
                <c:pt idx="1704">
                  <c:v>-4063001.041666666</c:v>
                </c:pt>
                <c:pt idx="1705">
                  <c:v>-4065761.3749999995</c:v>
                </c:pt>
                <c:pt idx="1706">
                  <c:v>-4068517.3749999995</c:v>
                </c:pt>
                <c:pt idx="1707">
                  <c:v>-4070581.1249999995</c:v>
                </c:pt>
                <c:pt idx="1708">
                  <c:v>-4071955.8749999995</c:v>
                </c:pt>
                <c:pt idx="1709">
                  <c:v>-4073329.541666666</c:v>
                </c:pt>
                <c:pt idx="1710">
                  <c:v>-4073329.541666666</c:v>
                </c:pt>
                <c:pt idx="1711">
                  <c:v>-4073329.541666666</c:v>
                </c:pt>
                <c:pt idx="1712">
                  <c:v>-4073329.541666666</c:v>
                </c:pt>
                <c:pt idx="1713">
                  <c:v>-4073329.541666666</c:v>
                </c:pt>
                <c:pt idx="1714">
                  <c:v>-4073329.541666666</c:v>
                </c:pt>
                <c:pt idx="1715">
                  <c:v>-4073329.541666666</c:v>
                </c:pt>
                <c:pt idx="1716">
                  <c:v>-4073329.541666666</c:v>
                </c:pt>
                <c:pt idx="1717">
                  <c:v>-4073329.541666666</c:v>
                </c:pt>
                <c:pt idx="1718">
                  <c:v>-4073329.541666666</c:v>
                </c:pt>
                <c:pt idx="1719">
                  <c:v>-4073329.541666666</c:v>
                </c:pt>
                <c:pt idx="1720">
                  <c:v>-4073329.541666666</c:v>
                </c:pt>
                <c:pt idx="1721">
                  <c:v>-4073329.541666666</c:v>
                </c:pt>
                <c:pt idx="1722">
                  <c:v>-4073329.541666666</c:v>
                </c:pt>
                <c:pt idx="1723">
                  <c:v>-4073329.541666666</c:v>
                </c:pt>
                <c:pt idx="1724">
                  <c:v>-4073329.541666666</c:v>
                </c:pt>
                <c:pt idx="1725">
                  <c:v>-4077593.541666666</c:v>
                </c:pt>
                <c:pt idx="1726">
                  <c:v>-4087504.9583333326</c:v>
                </c:pt>
                <c:pt idx="1727">
                  <c:v>-4103675.8749999991</c:v>
                </c:pt>
                <c:pt idx="1728">
                  <c:v>-4126627.3749999991</c:v>
                </c:pt>
                <c:pt idx="1729">
                  <c:v>-4156091.3333333326</c:v>
                </c:pt>
                <c:pt idx="1730">
                  <c:v>-4189029.541666666</c:v>
                </c:pt>
                <c:pt idx="1731">
                  <c:v>-4222621.541666666</c:v>
                </c:pt>
                <c:pt idx="1732">
                  <c:v>-4255495.291666666</c:v>
                </c:pt>
                <c:pt idx="1733">
                  <c:v>-4286416.333333333</c:v>
                </c:pt>
                <c:pt idx="1734">
                  <c:v>-4315464.291666666</c:v>
                </c:pt>
                <c:pt idx="1735">
                  <c:v>-4343321.1249999991</c:v>
                </c:pt>
                <c:pt idx="1736">
                  <c:v>-4371197.9999999991</c:v>
                </c:pt>
                <c:pt idx="1737">
                  <c:v>-4398463.8749999991</c:v>
                </c:pt>
                <c:pt idx="1738">
                  <c:v>-4424576.541666666</c:v>
                </c:pt>
                <c:pt idx="1739">
                  <c:v>-4449005.708333333</c:v>
                </c:pt>
                <c:pt idx="1740">
                  <c:v>-4470215.208333333</c:v>
                </c:pt>
                <c:pt idx="1741">
                  <c:v>-4487305.875</c:v>
                </c:pt>
                <c:pt idx="1742">
                  <c:v>-4501521.375</c:v>
                </c:pt>
                <c:pt idx="1743">
                  <c:v>-4513988.375</c:v>
                </c:pt>
                <c:pt idx="1744">
                  <c:v>-4524771.875</c:v>
                </c:pt>
                <c:pt idx="1745">
                  <c:v>-4534933.541666667</c:v>
                </c:pt>
                <c:pt idx="1746">
                  <c:v>-4544986.875</c:v>
                </c:pt>
                <c:pt idx="1747">
                  <c:v>-4553937.375</c:v>
                </c:pt>
                <c:pt idx="1748">
                  <c:v>-4561824.041666667</c:v>
                </c:pt>
                <c:pt idx="1749">
                  <c:v>-4568664.208333334</c:v>
                </c:pt>
                <c:pt idx="1750">
                  <c:v>-4574002.8750000009</c:v>
                </c:pt>
                <c:pt idx="1751">
                  <c:v>-4578829.1250000009</c:v>
                </c:pt>
                <c:pt idx="1752">
                  <c:v>-4583628.2916666679</c:v>
                </c:pt>
                <c:pt idx="1753">
                  <c:v>-4588400.3750000009</c:v>
                </c:pt>
                <c:pt idx="1754">
                  <c:v>-4593145.3750000009</c:v>
                </c:pt>
                <c:pt idx="1755">
                  <c:v>-4597863.2916666679</c:v>
                </c:pt>
                <c:pt idx="1756">
                  <c:v>-4602554.1250000009</c:v>
                </c:pt>
                <c:pt idx="1757">
                  <c:v>-4607684.2500000009</c:v>
                </c:pt>
                <c:pt idx="1758">
                  <c:v>-4612778.6250000009</c:v>
                </c:pt>
                <c:pt idx="1759">
                  <c:v>-4617843.208333334</c:v>
                </c:pt>
                <c:pt idx="1760">
                  <c:v>-4623329.208333334</c:v>
                </c:pt>
                <c:pt idx="1761">
                  <c:v>-4628776.208333334</c:v>
                </c:pt>
                <c:pt idx="1762">
                  <c:v>-4634184.208333334</c:v>
                </c:pt>
                <c:pt idx="1763">
                  <c:v>-4639553.208333334</c:v>
                </c:pt>
                <c:pt idx="1764">
                  <c:v>-4645327.3750000009</c:v>
                </c:pt>
                <c:pt idx="1765">
                  <c:v>-4652373.3750000009</c:v>
                </c:pt>
                <c:pt idx="1766">
                  <c:v>-4661954.3750000009</c:v>
                </c:pt>
                <c:pt idx="1767">
                  <c:v>-4674808.1250000009</c:v>
                </c:pt>
                <c:pt idx="1768">
                  <c:v>-4691578.1250000009</c:v>
                </c:pt>
                <c:pt idx="1769">
                  <c:v>-4712324.5000000009</c:v>
                </c:pt>
                <c:pt idx="1770">
                  <c:v>-4735822.0000000009</c:v>
                </c:pt>
                <c:pt idx="1771">
                  <c:v>-4759776.6666666679</c:v>
                </c:pt>
                <c:pt idx="1772">
                  <c:v>-4782622.0000000009</c:v>
                </c:pt>
                <c:pt idx="1773">
                  <c:v>-4803678.7500000009</c:v>
                </c:pt>
                <c:pt idx="1774">
                  <c:v>-4822111.1250000009</c:v>
                </c:pt>
                <c:pt idx="1775">
                  <c:v>-4837857.3750000009</c:v>
                </c:pt>
                <c:pt idx="1776">
                  <c:v>-4852053.3750000009</c:v>
                </c:pt>
                <c:pt idx="1777">
                  <c:v>-4865908.1250000009</c:v>
                </c:pt>
                <c:pt idx="1778">
                  <c:v>-4880445.3750000009</c:v>
                </c:pt>
                <c:pt idx="1779">
                  <c:v>-4896162.3750000009</c:v>
                </c:pt>
                <c:pt idx="1780">
                  <c:v>-4912420.5000000009</c:v>
                </c:pt>
                <c:pt idx="1781">
                  <c:v>-4927765.3750000009</c:v>
                </c:pt>
                <c:pt idx="1782">
                  <c:v>-4940975.5416666679</c:v>
                </c:pt>
                <c:pt idx="1783">
                  <c:v>-4951585.7083333349</c:v>
                </c:pt>
                <c:pt idx="1784">
                  <c:v>-4959680.9166666679</c:v>
                </c:pt>
                <c:pt idx="1785">
                  <c:v>-4966119.1666666679</c:v>
                </c:pt>
                <c:pt idx="1786">
                  <c:v>-4971675.0416666679</c:v>
                </c:pt>
                <c:pt idx="1787">
                  <c:v>-4976697.3750000009</c:v>
                </c:pt>
                <c:pt idx="1788">
                  <c:v>-4981450.5000000009</c:v>
                </c:pt>
                <c:pt idx="1789">
                  <c:v>-4986225.2916666679</c:v>
                </c:pt>
                <c:pt idx="1790">
                  <c:v>-4991154.4583333349</c:v>
                </c:pt>
                <c:pt idx="1791">
                  <c:v>-4996108.0000000019</c:v>
                </c:pt>
                <c:pt idx="1792">
                  <c:v>-5000638.5000000019</c:v>
                </c:pt>
                <c:pt idx="1793">
                  <c:v>-5003984.3750000019</c:v>
                </c:pt>
                <c:pt idx="1794">
                  <c:v>-5006434.8750000019</c:v>
                </c:pt>
                <c:pt idx="1795">
                  <c:v>-5006434.8750000019</c:v>
                </c:pt>
                <c:pt idx="1796">
                  <c:v>-5006434.8750000019</c:v>
                </c:pt>
                <c:pt idx="1797">
                  <c:v>-5006434.8750000019</c:v>
                </c:pt>
                <c:pt idx="1798">
                  <c:v>-5006434.8750000019</c:v>
                </c:pt>
                <c:pt idx="1799">
                  <c:v>-5006434.8750000019</c:v>
                </c:pt>
                <c:pt idx="1800">
                  <c:v>-5006434.8750000019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5C-4D57-9C36-C7BA65B37DF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893087"/>
        <c:axId val="15608686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E5C-4D57-9C36-C7BA65B37DF3}"/>
                  </c:ext>
                </c:extLst>
              </c15:ser>
            </c15:filteredLineSeries>
          </c:ext>
        </c:extLst>
      </c:lineChart>
      <c:catAx>
        <c:axId val="156089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68607"/>
        <c:crosses val="autoZero"/>
        <c:auto val="1"/>
        <c:lblAlgn val="ctr"/>
        <c:lblOffset val="100"/>
        <c:noMultiLvlLbl val="0"/>
      </c:catAx>
      <c:valAx>
        <c:axId val="15608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KERS</a:t>
            </a:r>
            <a:r>
              <a:rPr lang="en-GB" baseline="0"/>
              <a:t> Energy Recoverd per Braking Period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v>KERS energy Recvovered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WLTC_class_3!$AE$8:$AE$1809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385.66666666665844</c:v>
                </c:pt>
                <c:pt idx="36">
                  <c:v>3833.2666666666532</c:v>
                </c:pt>
                <c:pt idx="37">
                  <c:v>11789.699999999995</c:v>
                </c:pt>
                <c:pt idx="38">
                  <c:v>21645</c:v>
                </c:pt>
                <c:pt idx="39">
                  <c:v>30142.666666666664</c:v>
                </c:pt>
                <c:pt idx="40">
                  <c:v>37189.533333333333</c:v>
                </c:pt>
                <c:pt idx="41">
                  <c:v>45027.666666666672</c:v>
                </c:pt>
                <c:pt idx="42">
                  <c:v>54075.666666666664</c:v>
                </c:pt>
                <c:pt idx="43">
                  <c:v>61471.8</c:v>
                </c:pt>
                <c:pt idx="44">
                  <c:v>65512.200000000004</c:v>
                </c:pt>
                <c:pt idx="45">
                  <c:v>67142.400000000009</c:v>
                </c:pt>
                <c:pt idx="46">
                  <c:v>68380</c:v>
                </c:pt>
                <c:pt idx="47">
                  <c:v>70070</c:v>
                </c:pt>
                <c:pt idx="48">
                  <c:v>71425.46666666666</c:v>
                </c:pt>
                <c:pt idx="49">
                  <c:v>71888.266666666663</c:v>
                </c:pt>
                <c:pt idx="50">
                  <c:v>72196.800000000003</c:v>
                </c:pt>
                <c:pt idx="51">
                  <c:v>73780.2</c:v>
                </c:pt>
                <c:pt idx="52">
                  <c:v>76705.633333333331</c:v>
                </c:pt>
                <c:pt idx="53">
                  <c:v>78749.233333333337</c:v>
                </c:pt>
                <c:pt idx="54">
                  <c:v>79326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513.499999999995</c:v>
                </c:pt>
                <c:pt idx="80">
                  <c:v>2203.499999999995</c:v>
                </c:pt>
                <c:pt idx="81">
                  <c:v>5039.6666666666661</c:v>
                </c:pt>
                <c:pt idx="82">
                  <c:v>7464.1666666666661</c:v>
                </c:pt>
                <c:pt idx="83">
                  <c:v>8426.166666666657</c:v>
                </c:pt>
                <c:pt idx="84">
                  <c:v>10175.533333333326</c:v>
                </c:pt>
                <c:pt idx="85">
                  <c:v>12353.466666666667</c:v>
                </c:pt>
                <c:pt idx="86">
                  <c:v>14342.033333333329</c:v>
                </c:pt>
                <c:pt idx="87">
                  <c:v>15991.299999999988</c:v>
                </c:pt>
                <c:pt idx="88">
                  <c:v>19992.699999999993</c:v>
                </c:pt>
                <c:pt idx="89">
                  <c:v>29530.799999999996</c:v>
                </c:pt>
                <c:pt idx="90">
                  <c:v>41242.499999999993</c:v>
                </c:pt>
                <c:pt idx="91">
                  <c:v>51061.833333333328</c:v>
                </c:pt>
                <c:pt idx="92">
                  <c:v>56807.833333333328</c:v>
                </c:pt>
                <c:pt idx="93">
                  <c:v>59884.499999999993</c:v>
                </c:pt>
                <c:pt idx="94">
                  <c:v>62536.499999999993</c:v>
                </c:pt>
                <c:pt idx="95">
                  <c:v>64981.366666666661</c:v>
                </c:pt>
                <c:pt idx="96">
                  <c:v>66363.7</c:v>
                </c:pt>
                <c:pt idx="97">
                  <c:v>66925.3</c:v>
                </c:pt>
                <c:pt idx="98">
                  <c:v>67268.5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3312.4000000000015</c:v>
                </c:pt>
                <c:pt idx="152">
                  <c:v>11327.33333333333</c:v>
                </c:pt>
                <c:pt idx="153">
                  <c:v>21022.73333333333</c:v>
                </c:pt>
                <c:pt idx="154">
                  <c:v>27994.633333333331</c:v>
                </c:pt>
                <c:pt idx="155">
                  <c:v>31049.199999999997</c:v>
                </c:pt>
                <c:pt idx="156">
                  <c:v>31413.199999999997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4699.9333333333298</c:v>
                </c:pt>
                <c:pt idx="172">
                  <c:v>14434.333333333328</c:v>
                </c:pt>
                <c:pt idx="173">
                  <c:v>25180.999999999993</c:v>
                </c:pt>
                <c:pt idx="174">
                  <c:v>31874.69999999999</c:v>
                </c:pt>
                <c:pt idx="175">
                  <c:v>34067.366666666654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511.33333333333604</c:v>
                </c:pt>
                <c:pt idx="182">
                  <c:v>2029.7333333333352</c:v>
                </c:pt>
                <c:pt idx="183">
                  <c:v>5831.366666666665</c:v>
                </c:pt>
                <c:pt idx="184">
                  <c:v>11147.066666666666</c:v>
                </c:pt>
                <c:pt idx="185">
                  <c:v>16362.666666666668</c:v>
                </c:pt>
                <c:pt idx="186">
                  <c:v>20639.666666666672</c:v>
                </c:pt>
                <c:pt idx="187">
                  <c:v>23833.76666666667</c:v>
                </c:pt>
                <c:pt idx="188">
                  <c:v>26204.966666666671</c:v>
                </c:pt>
                <c:pt idx="189">
                  <c:v>27973.833333333339</c:v>
                </c:pt>
                <c:pt idx="190">
                  <c:v>29230.500000000007</c:v>
                </c:pt>
                <c:pt idx="191">
                  <c:v>30180.366666666672</c:v>
                </c:pt>
                <c:pt idx="192">
                  <c:v>30851.166666666672</c:v>
                </c:pt>
                <c:pt idx="193">
                  <c:v>31230.333333333339</c:v>
                </c:pt>
                <c:pt idx="194">
                  <c:v>31494.666666666672</c:v>
                </c:pt>
                <c:pt idx="195">
                  <c:v>31598.666666666672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734.49999999999307</c:v>
                </c:pt>
                <c:pt idx="232">
                  <c:v>4631.0333333333292</c:v>
                </c:pt>
                <c:pt idx="233">
                  <c:v>12481.733333333341</c:v>
                </c:pt>
                <c:pt idx="234">
                  <c:v>21421.833333333336</c:v>
                </c:pt>
                <c:pt idx="235">
                  <c:v>28272.833333333339</c:v>
                </c:pt>
                <c:pt idx="236">
                  <c:v>32157.233333333334</c:v>
                </c:pt>
                <c:pt idx="237">
                  <c:v>35142.033333333333</c:v>
                </c:pt>
                <c:pt idx="238">
                  <c:v>39965.900000000009</c:v>
                </c:pt>
                <c:pt idx="239">
                  <c:v>48298.466666666674</c:v>
                </c:pt>
                <c:pt idx="240">
                  <c:v>58664.666666666672</c:v>
                </c:pt>
                <c:pt idx="241">
                  <c:v>67296.666666666672</c:v>
                </c:pt>
                <c:pt idx="242">
                  <c:v>74999.166666666672</c:v>
                </c:pt>
                <c:pt idx="243">
                  <c:v>82855.5</c:v>
                </c:pt>
                <c:pt idx="244">
                  <c:v>89902.366666666669</c:v>
                </c:pt>
                <c:pt idx="245">
                  <c:v>97740.5</c:v>
                </c:pt>
                <c:pt idx="246">
                  <c:v>106788.5</c:v>
                </c:pt>
                <c:pt idx="247">
                  <c:v>114184.63333333333</c:v>
                </c:pt>
                <c:pt idx="248">
                  <c:v>118225.03333333334</c:v>
                </c:pt>
                <c:pt idx="249">
                  <c:v>119855.23333333334</c:v>
                </c:pt>
                <c:pt idx="250">
                  <c:v>121092.83333333334</c:v>
                </c:pt>
                <c:pt idx="251">
                  <c:v>122782.83333333334</c:v>
                </c:pt>
                <c:pt idx="252">
                  <c:v>124138.3</c:v>
                </c:pt>
                <c:pt idx="253">
                  <c:v>124601.1</c:v>
                </c:pt>
                <c:pt idx="254">
                  <c:v>124909.63333333335</c:v>
                </c:pt>
                <c:pt idx="255">
                  <c:v>126493.03333333334</c:v>
                </c:pt>
                <c:pt idx="256">
                  <c:v>128466</c:v>
                </c:pt>
                <c:pt idx="257">
                  <c:v>128654.5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597.9999999999942</c:v>
                </c:pt>
                <c:pt idx="272">
                  <c:v>1981.1999999999998</c:v>
                </c:pt>
                <c:pt idx="273">
                  <c:v>5710.8999999999969</c:v>
                </c:pt>
                <c:pt idx="274">
                  <c:v>14232.399999999998</c:v>
                </c:pt>
                <c:pt idx="275">
                  <c:v>24310.000000000004</c:v>
                </c:pt>
                <c:pt idx="276">
                  <c:v>34848.666666666672</c:v>
                </c:pt>
                <c:pt idx="277">
                  <c:v>45432.400000000009</c:v>
                </c:pt>
                <c:pt idx="278">
                  <c:v>57349.500000000007</c:v>
                </c:pt>
                <c:pt idx="279">
                  <c:v>67847</c:v>
                </c:pt>
                <c:pt idx="280">
                  <c:v>72761.866666666669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3624.3999999999915</c:v>
                </c:pt>
                <c:pt idx="293">
                  <c:v>7584.6333333333359</c:v>
                </c:pt>
                <c:pt idx="294">
                  <c:v>10249.200000000012</c:v>
                </c:pt>
                <c:pt idx="295">
                  <c:v>11466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409.93333333332458</c:v>
                </c:pt>
                <c:pt idx="301">
                  <c:v>1838.6333333333162</c:v>
                </c:pt>
                <c:pt idx="302">
                  <c:v>4463.7666666666582</c:v>
                </c:pt>
                <c:pt idx="303">
                  <c:v>8036.166666666667</c:v>
                </c:pt>
                <c:pt idx="304">
                  <c:v>12889.5</c:v>
                </c:pt>
                <c:pt idx="305">
                  <c:v>18518.5</c:v>
                </c:pt>
                <c:pt idx="306">
                  <c:v>23046.833333333332</c:v>
                </c:pt>
                <c:pt idx="307">
                  <c:v>25698.833333333332</c:v>
                </c:pt>
                <c:pt idx="308">
                  <c:v>26921.266666666659</c:v>
                </c:pt>
                <c:pt idx="309">
                  <c:v>27963.86666666665</c:v>
                </c:pt>
                <c:pt idx="310">
                  <c:v>29512.16666666665</c:v>
                </c:pt>
                <c:pt idx="311">
                  <c:v>31550.566666666655</c:v>
                </c:pt>
                <c:pt idx="312">
                  <c:v>34553.566666666666</c:v>
                </c:pt>
                <c:pt idx="313">
                  <c:v>38605.23333333333</c:v>
                </c:pt>
                <c:pt idx="314">
                  <c:v>43285.23333333333</c:v>
                </c:pt>
                <c:pt idx="315">
                  <c:v>47757.23333333333</c:v>
                </c:pt>
                <c:pt idx="316">
                  <c:v>51618.23333333333</c:v>
                </c:pt>
                <c:pt idx="317">
                  <c:v>55739.23333333333</c:v>
                </c:pt>
                <c:pt idx="318">
                  <c:v>60549.23333333333</c:v>
                </c:pt>
                <c:pt idx="319">
                  <c:v>65281.23333333333</c:v>
                </c:pt>
                <c:pt idx="320">
                  <c:v>67995.633333333331</c:v>
                </c:pt>
                <c:pt idx="321">
                  <c:v>69326.833333333328</c:v>
                </c:pt>
                <c:pt idx="322">
                  <c:v>70082.133333333331</c:v>
                </c:pt>
                <c:pt idx="323">
                  <c:v>70729.533333333326</c:v>
                </c:pt>
                <c:pt idx="324">
                  <c:v>71782.533333333326</c:v>
                </c:pt>
                <c:pt idx="325">
                  <c:v>72196.799999999988</c:v>
                </c:pt>
                <c:pt idx="326">
                  <c:v>72507.499999999985</c:v>
                </c:pt>
                <c:pt idx="327">
                  <c:v>73121.099999999977</c:v>
                </c:pt>
                <c:pt idx="328">
                  <c:v>76251.066666666651</c:v>
                </c:pt>
                <c:pt idx="329">
                  <c:v>81403.39999999998</c:v>
                </c:pt>
                <c:pt idx="330">
                  <c:v>84133.39999999998</c:v>
                </c:pt>
                <c:pt idx="331">
                  <c:v>84719.266666666648</c:v>
                </c:pt>
                <c:pt idx="332">
                  <c:v>85442.93333333332</c:v>
                </c:pt>
                <c:pt idx="333">
                  <c:v>86200.833333333314</c:v>
                </c:pt>
                <c:pt idx="334">
                  <c:v>86809.233333333308</c:v>
                </c:pt>
                <c:pt idx="335">
                  <c:v>87524.233333333308</c:v>
                </c:pt>
                <c:pt idx="336">
                  <c:v>87964.066666666637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243.53333333333245</c:v>
                </c:pt>
                <c:pt idx="353">
                  <c:v>486.20000000000255</c:v>
                </c:pt>
                <c:pt idx="354">
                  <c:v>607.10000000000423</c:v>
                </c:pt>
                <c:pt idx="355">
                  <c:v>0</c:v>
                </c:pt>
                <c:pt idx="356">
                  <c:v>0</c:v>
                </c:pt>
                <c:pt idx="357">
                  <c:v>122.20000000000174</c:v>
                </c:pt>
                <c:pt idx="358">
                  <c:v>1699.5333333333358</c:v>
                </c:pt>
                <c:pt idx="359">
                  <c:v>5196.5333333333356</c:v>
                </c:pt>
                <c:pt idx="360">
                  <c:v>9204.8666666666686</c:v>
                </c:pt>
                <c:pt idx="361">
                  <c:v>12321.400000000003</c:v>
                </c:pt>
                <c:pt idx="362">
                  <c:v>14314.300000000001</c:v>
                </c:pt>
                <c:pt idx="363">
                  <c:v>15411.5</c:v>
                </c:pt>
                <c:pt idx="364">
                  <c:v>15770.300000000001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530.83333333333337</c:v>
                </c:pt>
                <c:pt idx="372">
                  <c:v>3831.0999999999985</c:v>
                </c:pt>
                <c:pt idx="373">
                  <c:v>9461.4000000000015</c:v>
                </c:pt>
                <c:pt idx="374">
                  <c:v>14753.7</c:v>
                </c:pt>
                <c:pt idx="375">
                  <c:v>18372.900000000001</c:v>
                </c:pt>
                <c:pt idx="376">
                  <c:v>20538.7</c:v>
                </c:pt>
                <c:pt idx="377">
                  <c:v>21864.7</c:v>
                </c:pt>
                <c:pt idx="378">
                  <c:v>22713.166666666668</c:v>
                </c:pt>
                <c:pt idx="379">
                  <c:v>23302.5</c:v>
                </c:pt>
                <c:pt idx="380">
                  <c:v>23895.3</c:v>
                </c:pt>
                <c:pt idx="381">
                  <c:v>24503.266666666666</c:v>
                </c:pt>
                <c:pt idx="382">
                  <c:v>25012.866666666665</c:v>
                </c:pt>
                <c:pt idx="383">
                  <c:v>25429.73333333333</c:v>
                </c:pt>
                <c:pt idx="384">
                  <c:v>25708.799999999996</c:v>
                </c:pt>
                <c:pt idx="385">
                  <c:v>25798.499999999996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776.53333333333649</c:v>
                </c:pt>
                <c:pt idx="402">
                  <c:v>3258.2333333333372</c:v>
                </c:pt>
                <c:pt idx="403">
                  <c:v>6590.133333333335</c:v>
                </c:pt>
                <c:pt idx="404">
                  <c:v>9491.7333333333372</c:v>
                </c:pt>
                <c:pt idx="405">
                  <c:v>12030.200000000006</c:v>
                </c:pt>
                <c:pt idx="406">
                  <c:v>14623.266666666672</c:v>
                </c:pt>
                <c:pt idx="407">
                  <c:v>17127.933333333338</c:v>
                </c:pt>
                <c:pt idx="408">
                  <c:v>18984.333333333339</c:v>
                </c:pt>
                <c:pt idx="409">
                  <c:v>19845.800000000007</c:v>
                </c:pt>
                <c:pt idx="410">
                  <c:v>19966.266666666674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1222</c:v>
                </c:pt>
                <c:pt idx="420">
                  <c:v>2899.8666666666668</c:v>
                </c:pt>
                <c:pt idx="421">
                  <c:v>3906.9333333333352</c:v>
                </c:pt>
                <c:pt idx="422">
                  <c:v>4047.3333333333371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871.00000000000205</c:v>
                </c:pt>
                <c:pt idx="431">
                  <c:v>3145.1333333333369</c:v>
                </c:pt>
                <c:pt idx="432">
                  <c:v>5218.6333333333314</c:v>
                </c:pt>
                <c:pt idx="433">
                  <c:v>6303.6999999999944</c:v>
                </c:pt>
                <c:pt idx="434">
                  <c:v>7247.0666666666602</c:v>
                </c:pt>
                <c:pt idx="435">
                  <c:v>9766.4666666666635</c:v>
                </c:pt>
                <c:pt idx="436">
                  <c:v>14701.266666666666</c:v>
                </c:pt>
                <c:pt idx="437">
                  <c:v>21874.666666666664</c:v>
                </c:pt>
                <c:pt idx="438">
                  <c:v>30346.333333333328</c:v>
                </c:pt>
                <c:pt idx="439">
                  <c:v>38311.866666666661</c:v>
                </c:pt>
                <c:pt idx="440">
                  <c:v>44181.366666666661</c:v>
                </c:pt>
                <c:pt idx="441">
                  <c:v>47217.73333333333</c:v>
                </c:pt>
                <c:pt idx="442">
                  <c:v>48271.6</c:v>
                </c:pt>
                <c:pt idx="443">
                  <c:v>48474.400000000001</c:v>
                </c:pt>
                <c:pt idx="444">
                  <c:v>48485.666666666672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569.39999999999804</c:v>
                </c:pt>
                <c:pt idx="520">
                  <c:v>2046.1999999999964</c:v>
                </c:pt>
                <c:pt idx="521">
                  <c:v>3893.4999999999982</c:v>
                </c:pt>
                <c:pt idx="522">
                  <c:v>5973.4999999999982</c:v>
                </c:pt>
                <c:pt idx="523">
                  <c:v>8827.4333333333307</c:v>
                </c:pt>
                <c:pt idx="524">
                  <c:v>12790.266666666663</c:v>
                </c:pt>
                <c:pt idx="525">
                  <c:v>16864.033333333329</c:v>
                </c:pt>
                <c:pt idx="526">
                  <c:v>19465.766666666663</c:v>
                </c:pt>
                <c:pt idx="527">
                  <c:v>20436.433333333331</c:v>
                </c:pt>
                <c:pt idx="528">
                  <c:v>20696.433333333331</c:v>
                </c:pt>
                <c:pt idx="529">
                  <c:v>20783.099999999999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212.33333333333258</c:v>
                </c:pt>
                <c:pt idx="543">
                  <c:v>1160.033333333331</c:v>
                </c:pt>
                <c:pt idx="544">
                  <c:v>3205.3666666666641</c:v>
                </c:pt>
                <c:pt idx="545">
                  <c:v>6587.533333333331</c:v>
                </c:pt>
                <c:pt idx="546">
                  <c:v>9897.3333333333321</c:v>
                </c:pt>
                <c:pt idx="547">
                  <c:v>12222.166666666668</c:v>
                </c:pt>
                <c:pt idx="548">
                  <c:v>13861.900000000001</c:v>
                </c:pt>
                <c:pt idx="549">
                  <c:v>15133.300000000001</c:v>
                </c:pt>
                <c:pt idx="550">
                  <c:v>16201.033333333335</c:v>
                </c:pt>
                <c:pt idx="551">
                  <c:v>16901.733333333334</c:v>
                </c:pt>
                <c:pt idx="552">
                  <c:v>17521.400000000001</c:v>
                </c:pt>
                <c:pt idx="553">
                  <c:v>18115.066666666669</c:v>
                </c:pt>
                <c:pt idx="554">
                  <c:v>18460.866666666669</c:v>
                </c:pt>
                <c:pt idx="555">
                  <c:v>18574.400000000001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1178.6666666666663</c:v>
                </c:pt>
                <c:pt idx="564">
                  <c:v>5783.2666666666664</c:v>
                </c:pt>
                <c:pt idx="565">
                  <c:v>10422.533333333333</c:v>
                </c:pt>
                <c:pt idx="566">
                  <c:v>12523.333333333332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630.50000000000898</c:v>
                </c:pt>
                <c:pt idx="616">
                  <c:v>1259.700000000003</c:v>
                </c:pt>
                <c:pt idx="617">
                  <c:v>2512.900000000006</c:v>
                </c:pt>
                <c:pt idx="618">
                  <c:v>4998.5000000000118</c:v>
                </c:pt>
                <c:pt idx="619">
                  <c:v>8868.1666666666752</c:v>
                </c:pt>
                <c:pt idx="620">
                  <c:v>13045.066666666678</c:v>
                </c:pt>
                <c:pt idx="621">
                  <c:v>15963.566666666678</c:v>
                </c:pt>
                <c:pt idx="622">
                  <c:v>17117.966666666682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229.66666666666993</c:v>
                </c:pt>
                <c:pt idx="639">
                  <c:v>917.36666666666338</c:v>
                </c:pt>
                <c:pt idx="640">
                  <c:v>1602.4666666666569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2215.1999999999966</c:v>
                </c:pt>
                <c:pt idx="651">
                  <c:v>8524.5333333333165</c:v>
                </c:pt>
                <c:pt idx="652">
                  <c:v>17684.333333333314</c:v>
                </c:pt>
                <c:pt idx="653">
                  <c:v>26940.766666666648</c:v>
                </c:pt>
                <c:pt idx="654">
                  <c:v>37578.666666666642</c:v>
                </c:pt>
                <c:pt idx="655">
                  <c:v>51691.466666666638</c:v>
                </c:pt>
                <c:pt idx="656">
                  <c:v>66667.466666666645</c:v>
                </c:pt>
                <c:pt idx="657">
                  <c:v>78048.533333333326</c:v>
                </c:pt>
                <c:pt idx="658">
                  <c:v>85798.7</c:v>
                </c:pt>
                <c:pt idx="659">
                  <c:v>93973.533333333326</c:v>
                </c:pt>
                <c:pt idx="660">
                  <c:v>105123.19999999998</c:v>
                </c:pt>
                <c:pt idx="661">
                  <c:v>116727.86666666665</c:v>
                </c:pt>
                <c:pt idx="662">
                  <c:v>126236.06666666665</c:v>
                </c:pt>
                <c:pt idx="663">
                  <c:v>131307.79999999999</c:v>
                </c:pt>
                <c:pt idx="664">
                  <c:v>133237.86666666667</c:v>
                </c:pt>
                <c:pt idx="665">
                  <c:v>133549.86666666667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2281.4999999999955</c:v>
                </c:pt>
                <c:pt idx="678">
                  <c:v>10393.499999999993</c:v>
                </c:pt>
                <c:pt idx="679">
                  <c:v>21531.899999999994</c:v>
                </c:pt>
                <c:pt idx="680">
                  <c:v>33382.699999999997</c:v>
                </c:pt>
                <c:pt idx="681">
                  <c:v>43951.7</c:v>
                </c:pt>
                <c:pt idx="682">
                  <c:v>49879.7</c:v>
                </c:pt>
                <c:pt idx="683">
                  <c:v>53445.599999999999</c:v>
                </c:pt>
                <c:pt idx="684">
                  <c:v>55247.4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431.60000000000622</c:v>
                </c:pt>
                <c:pt idx="696">
                  <c:v>7311.2000000000089</c:v>
                </c:pt>
                <c:pt idx="697">
                  <c:v>15405.000000000007</c:v>
                </c:pt>
                <c:pt idx="698">
                  <c:v>21218.600000000006</c:v>
                </c:pt>
                <c:pt idx="699">
                  <c:v>25222.600000000006</c:v>
                </c:pt>
                <c:pt idx="700">
                  <c:v>27017.466666666674</c:v>
                </c:pt>
                <c:pt idx="701">
                  <c:v>27752.400000000009</c:v>
                </c:pt>
                <c:pt idx="702">
                  <c:v>27934.400000000009</c:v>
                </c:pt>
                <c:pt idx="703">
                  <c:v>28025.400000000009</c:v>
                </c:pt>
                <c:pt idx="704">
                  <c:v>29021.633333333342</c:v>
                </c:pt>
                <c:pt idx="705">
                  <c:v>31608.633333333342</c:v>
                </c:pt>
                <c:pt idx="706">
                  <c:v>35331.833333333343</c:v>
                </c:pt>
                <c:pt idx="707">
                  <c:v>38668.933333333342</c:v>
                </c:pt>
                <c:pt idx="708">
                  <c:v>40388.400000000009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3031.6000000000004</c:v>
                </c:pt>
                <c:pt idx="715">
                  <c:v>8883.7666666666646</c:v>
                </c:pt>
                <c:pt idx="716">
                  <c:v>12798.933333333331</c:v>
                </c:pt>
                <c:pt idx="717">
                  <c:v>13786.933333333331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215.79999999998773</c:v>
                </c:pt>
                <c:pt idx="752">
                  <c:v>1292.6333333333212</c:v>
                </c:pt>
                <c:pt idx="753">
                  <c:v>3856.2333333333272</c:v>
                </c:pt>
                <c:pt idx="754">
                  <c:v>7429.0666666666511</c:v>
                </c:pt>
                <c:pt idx="755">
                  <c:v>11966.933333333323</c:v>
                </c:pt>
                <c:pt idx="756">
                  <c:v>19791.63333333332</c:v>
                </c:pt>
                <c:pt idx="757">
                  <c:v>33047.299999999988</c:v>
                </c:pt>
                <c:pt idx="758">
                  <c:v>49396.099999999991</c:v>
                </c:pt>
                <c:pt idx="759">
                  <c:v>64616.066666666651</c:v>
                </c:pt>
                <c:pt idx="760">
                  <c:v>77685.399999999994</c:v>
                </c:pt>
                <c:pt idx="761">
                  <c:v>88571.599999999991</c:v>
                </c:pt>
                <c:pt idx="762">
                  <c:v>96066.533333333326</c:v>
                </c:pt>
                <c:pt idx="763">
                  <c:v>100032.4</c:v>
                </c:pt>
                <c:pt idx="764">
                  <c:v>100812.4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286.00000000002439</c:v>
                </c:pt>
                <c:pt idx="793">
                  <c:v>7392.6666666666906</c:v>
                </c:pt>
                <c:pt idx="794">
                  <c:v>23627.5</c:v>
                </c:pt>
                <c:pt idx="795">
                  <c:v>46651.799999999996</c:v>
                </c:pt>
                <c:pt idx="796">
                  <c:v>71258.200000000012</c:v>
                </c:pt>
                <c:pt idx="797">
                  <c:v>91980.633333333346</c:v>
                </c:pt>
                <c:pt idx="798">
                  <c:v>105600.30000000002</c:v>
                </c:pt>
                <c:pt idx="799">
                  <c:v>112015.80000000002</c:v>
                </c:pt>
                <c:pt idx="800">
                  <c:v>113809.80000000002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459.33333333333985</c:v>
                </c:pt>
                <c:pt idx="808">
                  <c:v>4326.8333333333458</c:v>
                </c:pt>
                <c:pt idx="809">
                  <c:v>10551.233333333339</c:v>
                </c:pt>
                <c:pt idx="810">
                  <c:v>18950.533333333333</c:v>
                </c:pt>
                <c:pt idx="811">
                  <c:v>31274.533333333333</c:v>
                </c:pt>
                <c:pt idx="812">
                  <c:v>45855.766666666663</c:v>
                </c:pt>
                <c:pt idx="813">
                  <c:v>59962.5</c:v>
                </c:pt>
                <c:pt idx="814">
                  <c:v>73192.166666666672</c:v>
                </c:pt>
                <c:pt idx="815">
                  <c:v>85590.700000000012</c:v>
                </c:pt>
                <c:pt idx="816">
                  <c:v>96075.633333333346</c:v>
                </c:pt>
                <c:pt idx="817">
                  <c:v>103952.33333333334</c:v>
                </c:pt>
                <c:pt idx="818">
                  <c:v>107774.33333333334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1325.9999999999718</c:v>
                </c:pt>
                <c:pt idx="871">
                  <c:v>3637.399999999981</c:v>
                </c:pt>
                <c:pt idx="872">
                  <c:v>6265.1333333333041</c:v>
                </c:pt>
                <c:pt idx="873">
                  <c:v>9532.466666666638</c:v>
                </c:pt>
                <c:pt idx="874">
                  <c:v>14394.466666666638</c:v>
                </c:pt>
                <c:pt idx="875">
                  <c:v>21119.366666666618</c:v>
                </c:pt>
                <c:pt idx="876">
                  <c:v>29310.233333333312</c:v>
                </c:pt>
                <c:pt idx="877">
                  <c:v>36416.466666666638</c:v>
                </c:pt>
                <c:pt idx="878">
                  <c:v>40382.333333333299</c:v>
                </c:pt>
                <c:pt idx="879">
                  <c:v>41595.66666666665</c:v>
                </c:pt>
                <c:pt idx="880">
                  <c:v>44628.999999999985</c:v>
                </c:pt>
                <c:pt idx="881">
                  <c:v>50608.999999999985</c:v>
                </c:pt>
                <c:pt idx="882">
                  <c:v>53555.66666666665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297.69999999998305</c:v>
                </c:pt>
                <c:pt idx="889">
                  <c:v>2078.7000000000085</c:v>
                </c:pt>
                <c:pt idx="890">
                  <c:v>5619.900000000016</c:v>
                </c:pt>
                <c:pt idx="891">
                  <c:v>11160.933333333323</c:v>
                </c:pt>
                <c:pt idx="892">
                  <c:v>18332.599999999991</c:v>
                </c:pt>
                <c:pt idx="893">
                  <c:v>25633.399999999994</c:v>
                </c:pt>
                <c:pt idx="894">
                  <c:v>31696.599999999984</c:v>
                </c:pt>
                <c:pt idx="895">
                  <c:v>35765.599999999984</c:v>
                </c:pt>
                <c:pt idx="896">
                  <c:v>37649.299999999988</c:v>
                </c:pt>
                <c:pt idx="897">
                  <c:v>38185.766666666663</c:v>
                </c:pt>
                <c:pt idx="898">
                  <c:v>38454</c:v>
                </c:pt>
                <c:pt idx="899">
                  <c:v>39525.199999999997</c:v>
                </c:pt>
                <c:pt idx="900">
                  <c:v>41923.69999999999</c:v>
                </c:pt>
                <c:pt idx="901">
                  <c:v>46673.89999999998</c:v>
                </c:pt>
                <c:pt idx="902">
                  <c:v>62971.999999999971</c:v>
                </c:pt>
                <c:pt idx="903">
                  <c:v>87578.39999999998</c:v>
                </c:pt>
                <c:pt idx="904">
                  <c:v>108300.83333333331</c:v>
                </c:pt>
                <c:pt idx="905">
                  <c:v>121920.49999999999</c:v>
                </c:pt>
                <c:pt idx="906">
                  <c:v>128335.99999999999</c:v>
                </c:pt>
                <c:pt idx="907">
                  <c:v>130129.99999999999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255.6666666666703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6666.399999999976</c:v>
                </c:pt>
                <c:pt idx="926">
                  <c:v>12372.099999999962</c:v>
                </c:pt>
                <c:pt idx="927">
                  <c:v>16133.433333333311</c:v>
                </c:pt>
                <c:pt idx="928">
                  <c:v>19055.39999999998</c:v>
                </c:pt>
                <c:pt idx="929">
                  <c:v>21166.599999999973</c:v>
                </c:pt>
                <c:pt idx="930">
                  <c:v>23001.76666666663</c:v>
                </c:pt>
                <c:pt idx="931">
                  <c:v>24827.833333333303</c:v>
                </c:pt>
                <c:pt idx="932">
                  <c:v>26900.89999999998</c:v>
                </c:pt>
                <c:pt idx="933">
                  <c:v>29989.699999999968</c:v>
                </c:pt>
                <c:pt idx="934">
                  <c:v>34814.433333333298</c:v>
                </c:pt>
                <c:pt idx="935">
                  <c:v>39797.766666666634</c:v>
                </c:pt>
                <c:pt idx="936">
                  <c:v>43476.766666666634</c:v>
                </c:pt>
                <c:pt idx="937">
                  <c:v>46146.099999999969</c:v>
                </c:pt>
                <c:pt idx="938">
                  <c:v>48551.099999999969</c:v>
                </c:pt>
                <c:pt idx="939">
                  <c:v>51172.766666666641</c:v>
                </c:pt>
                <c:pt idx="940">
                  <c:v>53294.36666666664</c:v>
                </c:pt>
                <c:pt idx="941">
                  <c:v>54232.099999999969</c:v>
                </c:pt>
                <c:pt idx="942">
                  <c:v>54700.099999999977</c:v>
                </c:pt>
                <c:pt idx="943">
                  <c:v>54933.66666666665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2674.100000000004</c:v>
                </c:pt>
                <c:pt idx="951">
                  <c:v>10792.166666666668</c:v>
                </c:pt>
                <c:pt idx="952">
                  <c:v>26092.733333333341</c:v>
                </c:pt>
                <c:pt idx="953">
                  <c:v>46227.133333333346</c:v>
                </c:pt>
                <c:pt idx="954">
                  <c:v>66024.400000000023</c:v>
                </c:pt>
                <c:pt idx="955">
                  <c:v>83387.200000000026</c:v>
                </c:pt>
                <c:pt idx="956">
                  <c:v>98315.533333333355</c:v>
                </c:pt>
                <c:pt idx="957">
                  <c:v>107037.66666666669</c:v>
                </c:pt>
                <c:pt idx="958">
                  <c:v>108342.86666666668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1128.8333333333333</c:v>
                </c:pt>
                <c:pt idx="969">
                  <c:v>3817.2333333333399</c:v>
                </c:pt>
                <c:pt idx="970">
                  <c:v>9331.4000000000069</c:v>
                </c:pt>
                <c:pt idx="971">
                  <c:v>19991.400000000009</c:v>
                </c:pt>
                <c:pt idx="972">
                  <c:v>37096.800000000017</c:v>
                </c:pt>
                <c:pt idx="973">
                  <c:v>55745.733333333352</c:v>
                </c:pt>
                <c:pt idx="974">
                  <c:v>71960.200000000012</c:v>
                </c:pt>
                <c:pt idx="975">
                  <c:v>85740.200000000012</c:v>
                </c:pt>
                <c:pt idx="976">
                  <c:v>97192.766666666677</c:v>
                </c:pt>
                <c:pt idx="977">
                  <c:v>104468.86666666668</c:v>
                </c:pt>
                <c:pt idx="978">
                  <c:v>108698.20000000001</c:v>
                </c:pt>
                <c:pt idx="979">
                  <c:v>111729.80000000002</c:v>
                </c:pt>
                <c:pt idx="980">
                  <c:v>113769.93333333335</c:v>
                </c:pt>
                <c:pt idx="981">
                  <c:v>115104.60000000002</c:v>
                </c:pt>
                <c:pt idx="982">
                  <c:v>116134.20000000003</c:v>
                </c:pt>
                <c:pt idx="983">
                  <c:v>117087.53333333335</c:v>
                </c:pt>
                <c:pt idx="984">
                  <c:v>117697.66666666669</c:v>
                </c:pt>
                <c:pt idx="985">
                  <c:v>117850.20000000003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2301</c:v>
                </c:pt>
                <c:pt idx="1050">
                  <c:v>7740.1999999999971</c:v>
                </c:pt>
                <c:pt idx="1051">
                  <c:v>15429.699999999997</c:v>
                </c:pt>
                <c:pt idx="1052">
                  <c:v>24311.300000000003</c:v>
                </c:pt>
                <c:pt idx="1053">
                  <c:v>34386.300000000003</c:v>
                </c:pt>
                <c:pt idx="1054">
                  <c:v>46153.900000000009</c:v>
                </c:pt>
                <c:pt idx="1055">
                  <c:v>59775.3</c:v>
                </c:pt>
                <c:pt idx="1056">
                  <c:v>74751.3</c:v>
                </c:pt>
                <c:pt idx="1057">
                  <c:v>88852.833333333343</c:v>
                </c:pt>
                <c:pt idx="1058">
                  <c:v>99529.300000000017</c:v>
                </c:pt>
                <c:pt idx="1059">
                  <c:v>107446.30000000002</c:v>
                </c:pt>
                <c:pt idx="1060">
                  <c:v>112946.16666666669</c:v>
                </c:pt>
                <c:pt idx="1061">
                  <c:v>115675.30000000002</c:v>
                </c:pt>
                <c:pt idx="1062">
                  <c:v>116351.30000000002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273.00000000000387</c:v>
                </c:pt>
                <c:pt idx="1083">
                  <c:v>5960.5000000000073</c:v>
                </c:pt>
                <c:pt idx="1084">
                  <c:v>14405.300000000012</c:v>
                </c:pt>
                <c:pt idx="1085">
                  <c:v>20315.53333333334</c:v>
                </c:pt>
                <c:pt idx="1086">
                  <c:v>22093.066666666662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553.80000000000791</c:v>
                </c:pt>
                <c:pt idx="1098">
                  <c:v>4956.4666666666781</c:v>
                </c:pt>
                <c:pt idx="1099">
                  <c:v>13595.400000000018</c:v>
                </c:pt>
                <c:pt idx="1100">
                  <c:v>22479.600000000013</c:v>
                </c:pt>
                <c:pt idx="1101">
                  <c:v>27329.033333333344</c:v>
                </c:pt>
                <c:pt idx="1102">
                  <c:v>27582.100000000013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2790.666666666667</c:v>
                </c:pt>
                <c:pt idx="1109">
                  <c:v>9394.6666666666824</c:v>
                </c:pt>
                <c:pt idx="1110">
                  <c:v>15574.000000000007</c:v>
                </c:pt>
                <c:pt idx="1111">
                  <c:v>17430.400000000016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302.03333333335911</c:v>
                </c:pt>
                <c:pt idx="1118">
                  <c:v>5106.8333333333849</c:v>
                </c:pt>
                <c:pt idx="1119">
                  <c:v>12189.233333333359</c:v>
                </c:pt>
                <c:pt idx="1120">
                  <c:v>17697.333333333336</c:v>
                </c:pt>
                <c:pt idx="1121">
                  <c:v>21139.733333333344</c:v>
                </c:pt>
                <c:pt idx="1122">
                  <c:v>24840.833333333336</c:v>
                </c:pt>
                <c:pt idx="1123">
                  <c:v>31871.666666666672</c:v>
                </c:pt>
                <c:pt idx="1124">
                  <c:v>44469.533333333362</c:v>
                </c:pt>
                <c:pt idx="1125">
                  <c:v>63805.733333333381</c:v>
                </c:pt>
                <c:pt idx="1126">
                  <c:v>87502.133333333375</c:v>
                </c:pt>
                <c:pt idx="1127">
                  <c:v>110698.4666666667</c:v>
                </c:pt>
                <c:pt idx="1128">
                  <c:v>131068.60000000003</c:v>
                </c:pt>
                <c:pt idx="1129">
                  <c:v>146707.60000000003</c:v>
                </c:pt>
                <c:pt idx="1130">
                  <c:v>158002.00000000003</c:v>
                </c:pt>
                <c:pt idx="1131">
                  <c:v>167126.26666666669</c:v>
                </c:pt>
                <c:pt idx="1132">
                  <c:v>175261.66666666669</c:v>
                </c:pt>
                <c:pt idx="1133">
                  <c:v>183099.80000000002</c:v>
                </c:pt>
                <c:pt idx="1134">
                  <c:v>190275.80000000002</c:v>
                </c:pt>
                <c:pt idx="1135">
                  <c:v>195908.26666666669</c:v>
                </c:pt>
                <c:pt idx="1136">
                  <c:v>199298.66666666669</c:v>
                </c:pt>
                <c:pt idx="1137">
                  <c:v>200627.26666666669</c:v>
                </c:pt>
                <c:pt idx="1138">
                  <c:v>200811.8666666667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1826.9333333333325</c:v>
                </c:pt>
                <c:pt idx="1147">
                  <c:v>9106.0666666666693</c:v>
                </c:pt>
                <c:pt idx="1148">
                  <c:v>15816.666666666668</c:v>
                </c:pt>
                <c:pt idx="1149">
                  <c:v>19045.866666666669</c:v>
                </c:pt>
                <c:pt idx="1150">
                  <c:v>19981.866666666669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422.06666666670276</c:v>
                </c:pt>
                <c:pt idx="1213">
                  <c:v>843.70000000007201</c:v>
                </c:pt>
                <c:pt idx="1214">
                  <c:v>0</c:v>
                </c:pt>
                <c:pt idx="1215">
                  <c:v>0</c:v>
                </c:pt>
                <c:pt idx="1216">
                  <c:v>421.63333333330934</c:v>
                </c:pt>
                <c:pt idx="1217">
                  <c:v>1264.0333333333215</c:v>
                </c:pt>
                <c:pt idx="1218">
                  <c:v>2105.5666666666666</c:v>
                </c:pt>
                <c:pt idx="1219">
                  <c:v>2946.2333333332854</c:v>
                </c:pt>
                <c:pt idx="1220">
                  <c:v>4205.9333333332734</c:v>
                </c:pt>
                <c:pt idx="1221">
                  <c:v>6301.0999999999403</c:v>
                </c:pt>
                <c:pt idx="1222">
                  <c:v>8807.4999999999764</c:v>
                </c:pt>
                <c:pt idx="1223">
                  <c:v>11722.533333333322</c:v>
                </c:pt>
                <c:pt idx="1224">
                  <c:v>14210.733333333297</c:v>
                </c:pt>
                <c:pt idx="1225">
                  <c:v>15866.066666666655</c:v>
                </c:pt>
                <c:pt idx="1226">
                  <c:v>17104.966666666642</c:v>
                </c:pt>
                <c:pt idx="1227">
                  <c:v>18342.566666666629</c:v>
                </c:pt>
                <c:pt idx="1228">
                  <c:v>19577.566666666618</c:v>
                </c:pt>
                <c:pt idx="1229">
                  <c:v>20811.266666666608</c:v>
                </c:pt>
                <c:pt idx="1230">
                  <c:v>22452.733333333297</c:v>
                </c:pt>
                <c:pt idx="1231">
                  <c:v>23681.233333333286</c:v>
                </c:pt>
                <c:pt idx="1232">
                  <c:v>24090.29999999993</c:v>
                </c:pt>
                <c:pt idx="1233">
                  <c:v>24499.366666666632</c:v>
                </c:pt>
                <c:pt idx="1234">
                  <c:v>24908</c:v>
                </c:pt>
                <c:pt idx="1235">
                  <c:v>25725.266666666677</c:v>
                </c:pt>
                <c:pt idx="1236">
                  <c:v>27356.33333333331</c:v>
                </c:pt>
                <c:pt idx="1237">
                  <c:v>30204.633333333266</c:v>
                </c:pt>
                <c:pt idx="1238">
                  <c:v>34656.699999999968</c:v>
                </c:pt>
                <c:pt idx="1239">
                  <c:v>40286.566666666658</c:v>
                </c:pt>
                <c:pt idx="1240">
                  <c:v>46266.566666666658</c:v>
                </c:pt>
                <c:pt idx="1241">
                  <c:v>51805.433333333349</c:v>
                </c:pt>
                <c:pt idx="1242">
                  <c:v>56909.233333333337</c:v>
                </c:pt>
                <c:pt idx="1243">
                  <c:v>61979.233333333323</c:v>
                </c:pt>
                <c:pt idx="1244">
                  <c:v>67009.799999999974</c:v>
                </c:pt>
                <c:pt idx="1245">
                  <c:v>71622.199999999983</c:v>
                </c:pt>
                <c:pt idx="1246">
                  <c:v>76585.166666666642</c:v>
                </c:pt>
                <c:pt idx="1247">
                  <c:v>81887.433333333276</c:v>
                </c:pt>
                <c:pt idx="1248">
                  <c:v>87147.233333333294</c:v>
                </c:pt>
                <c:pt idx="1249">
                  <c:v>92364.566666666651</c:v>
                </c:pt>
                <c:pt idx="1250">
                  <c:v>97169.799999999974</c:v>
                </c:pt>
                <c:pt idx="1251">
                  <c:v>101574.19999999998</c:v>
                </c:pt>
                <c:pt idx="1252">
                  <c:v>105947.4</c:v>
                </c:pt>
                <c:pt idx="1253">
                  <c:v>110289.39999999995</c:v>
                </c:pt>
                <c:pt idx="1254">
                  <c:v>114600.19999999995</c:v>
                </c:pt>
                <c:pt idx="1255">
                  <c:v>118879.79999999996</c:v>
                </c:pt>
                <c:pt idx="1256">
                  <c:v>123128.19999999997</c:v>
                </c:pt>
                <c:pt idx="1257">
                  <c:v>127345.39999999998</c:v>
                </c:pt>
                <c:pt idx="1258">
                  <c:v>131531.39999999994</c:v>
                </c:pt>
                <c:pt idx="1259">
                  <c:v>135339.96666666659</c:v>
                </c:pt>
                <c:pt idx="1260">
                  <c:v>138436.56666666659</c:v>
                </c:pt>
                <c:pt idx="1261">
                  <c:v>140832.89999999994</c:v>
                </c:pt>
                <c:pt idx="1262">
                  <c:v>141855.99999999991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691.6000000000098</c:v>
                </c:pt>
                <c:pt idx="1270">
                  <c:v>2416.2666666666769</c:v>
                </c:pt>
                <c:pt idx="1271">
                  <c:v>4821.6999999999707</c:v>
                </c:pt>
                <c:pt idx="1272">
                  <c:v>7556.8999999999614</c:v>
                </c:pt>
                <c:pt idx="1273">
                  <c:v>9938.0666666666366</c:v>
                </c:pt>
                <c:pt idx="1274">
                  <c:v>11971.266666666617</c:v>
                </c:pt>
                <c:pt idx="1275">
                  <c:v>13659.099999999951</c:v>
                </c:pt>
                <c:pt idx="1276">
                  <c:v>14332.49999999996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679.46666666667636</c:v>
                </c:pt>
                <c:pt idx="1286">
                  <c:v>2034.9333333333625</c:v>
                </c:pt>
                <c:pt idx="1287">
                  <c:v>3724.9333333333625</c:v>
                </c:pt>
                <c:pt idx="1288">
                  <c:v>6081.8333333333721</c:v>
                </c:pt>
                <c:pt idx="1289">
                  <c:v>8761.5666666666948</c:v>
                </c:pt>
                <c:pt idx="1290">
                  <c:v>11094.200000000037</c:v>
                </c:pt>
                <c:pt idx="1291">
                  <c:v>13417.733333333379</c:v>
                </c:pt>
                <c:pt idx="1292">
                  <c:v>16389.533333333351</c:v>
                </c:pt>
                <c:pt idx="1293">
                  <c:v>19669.866666666683</c:v>
                </c:pt>
                <c:pt idx="1294">
                  <c:v>22928.533333333351</c:v>
                </c:pt>
                <c:pt idx="1295">
                  <c:v>25518.133333333342</c:v>
                </c:pt>
                <c:pt idx="1296">
                  <c:v>26807.733333333359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329.33333333331461</c:v>
                </c:pt>
                <c:pt idx="1309">
                  <c:v>658.23333333329606</c:v>
                </c:pt>
                <c:pt idx="1310">
                  <c:v>987.13333333332412</c:v>
                </c:pt>
                <c:pt idx="1311">
                  <c:v>1644.0666666666666</c:v>
                </c:pt>
                <c:pt idx="1312">
                  <c:v>2628.166666666657</c:v>
                </c:pt>
                <c:pt idx="1313">
                  <c:v>4263.99999999999</c:v>
                </c:pt>
                <c:pt idx="1314">
                  <c:v>5893.333333333323</c:v>
                </c:pt>
                <c:pt idx="1315">
                  <c:v>7518.333333333323</c:v>
                </c:pt>
                <c:pt idx="1316">
                  <c:v>10431.63333333334</c:v>
                </c:pt>
                <c:pt idx="1317">
                  <c:v>13642.63333333334</c:v>
                </c:pt>
                <c:pt idx="1318">
                  <c:v>16197.566666666664</c:v>
                </c:pt>
                <c:pt idx="1319">
                  <c:v>16832.833333333339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350.99999999998005</c:v>
                </c:pt>
                <c:pt idx="1333">
                  <c:v>1753.2666666666669</c:v>
                </c:pt>
                <c:pt idx="1334">
                  <c:v>3848.8666666666963</c:v>
                </c:pt>
                <c:pt idx="1335">
                  <c:v>5936.6666666666761</c:v>
                </c:pt>
                <c:pt idx="1336">
                  <c:v>7323.333333333313</c:v>
                </c:pt>
                <c:pt idx="1337">
                  <c:v>8015.7999999999902</c:v>
                </c:pt>
                <c:pt idx="1338">
                  <c:v>8361.6000000000204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707.1999999999598</c:v>
                </c:pt>
                <c:pt idx="1349">
                  <c:v>3881.7999999999292</c:v>
                </c:pt>
                <c:pt idx="1350">
                  <c:v>10176.399999999969</c:v>
                </c:pt>
                <c:pt idx="1351">
                  <c:v>18799.733333333301</c:v>
                </c:pt>
                <c:pt idx="1352">
                  <c:v>28287.999999999956</c:v>
                </c:pt>
                <c:pt idx="1353">
                  <c:v>37939.199999999975</c:v>
                </c:pt>
                <c:pt idx="1354">
                  <c:v>47728.199999999975</c:v>
                </c:pt>
                <c:pt idx="1355">
                  <c:v>57961.799999999981</c:v>
                </c:pt>
                <c:pt idx="1356">
                  <c:v>69209.399999999965</c:v>
                </c:pt>
                <c:pt idx="1357">
                  <c:v>81073.199999999939</c:v>
                </c:pt>
                <c:pt idx="1358">
                  <c:v>93190.066666666637</c:v>
                </c:pt>
                <c:pt idx="1359">
                  <c:v>105793.13333333332</c:v>
                </c:pt>
                <c:pt idx="1360">
                  <c:v>118234.1333333333</c:v>
                </c:pt>
                <c:pt idx="1361">
                  <c:v>127843.73333333328</c:v>
                </c:pt>
                <c:pt idx="1362">
                  <c:v>132539.33333333328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1901.9000000000078</c:v>
                </c:pt>
                <c:pt idx="1368">
                  <c:v>9144.2000000000153</c:v>
                </c:pt>
                <c:pt idx="1369">
                  <c:v>18244.200000000015</c:v>
                </c:pt>
                <c:pt idx="1370">
                  <c:v>23811.66666666669</c:v>
                </c:pt>
                <c:pt idx="1371">
                  <c:v>25314.466666666693</c:v>
                </c:pt>
                <c:pt idx="1372">
                  <c:v>0</c:v>
                </c:pt>
                <c:pt idx="1373">
                  <c:v>1252.3333333333333</c:v>
                </c:pt>
                <c:pt idx="1374">
                  <c:v>5225.1333333333187</c:v>
                </c:pt>
                <c:pt idx="1375">
                  <c:v>12531.133333333319</c:v>
                </c:pt>
                <c:pt idx="1376">
                  <c:v>25237.333333333332</c:v>
                </c:pt>
                <c:pt idx="1377">
                  <c:v>44609.066666666666</c:v>
                </c:pt>
                <c:pt idx="1378">
                  <c:v>65508.733333333323</c:v>
                </c:pt>
                <c:pt idx="1379">
                  <c:v>83973.93333333332</c:v>
                </c:pt>
                <c:pt idx="1380">
                  <c:v>100004.66666666666</c:v>
                </c:pt>
                <c:pt idx="1381">
                  <c:v>109752.93333333332</c:v>
                </c:pt>
                <c:pt idx="1382">
                  <c:v>110107.83333333331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475.79999999998984</c:v>
                </c:pt>
                <c:pt idx="1396">
                  <c:v>2372.0666666666498</c:v>
                </c:pt>
                <c:pt idx="1397">
                  <c:v>5888.5666666666493</c:v>
                </c:pt>
                <c:pt idx="1398">
                  <c:v>10499.233333333315</c:v>
                </c:pt>
                <c:pt idx="1399">
                  <c:v>16143.399999999983</c:v>
                </c:pt>
                <c:pt idx="1400">
                  <c:v>22734.399999999983</c:v>
                </c:pt>
                <c:pt idx="1401">
                  <c:v>29755.699999999993</c:v>
                </c:pt>
                <c:pt idx="1402">
                  <c:v>37766.299999999988</c:v>
                </c:pt>
                <c:pt idx="1403">
                  <c:v>48734.833333333328</c:v>
                </c:pt>
                <c:pt idx="1404">
                  <c:v>64493.433333333334</c:v>
                </c:pt>
                <c:pt idx="1405">
                  <c:v>81259.100000000006</c:v>
                </c:pt>
                <c:pt idx="1406">
                  <c:v>93291.900000000009</c:v>
                </c:pt>
                <c:pt idx="1407">
                  <c:v>98434.700000000012</c:v>
                </c:pt>
                <c:pt idx="1408">
                  <c:v>98784.400000000009</c:v>
                </c:pt>
                <c:pt idx="1409">
                  <c:v>0</c:v>
                </c:pt>
                <c:pt idx="1410">
                  <c:v>0</c:v>
                </c:pt>
                <c:pt idx="1411">
                  <c:v>474.93333333333157</c:v>
                </c:pt>
                <c:pt idx="1412">
                  <c:v>1296.966666666664</c:v>
                </c:pt>
                <c:pt idx="1413">
                  <c:v>1644.0666666666648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6025.9333333333425</c:v>
                </c:pt>
                <c:pt idx="1422">
                  <c:v>15320.066666666677</c:v>
                </c:pt>
                <c:pt idx="1423">
                  <c:v>21438.733333333344</c:v>
                </c:pt>
                <c:pt idx="1424">
                  <c:v>22479.166666666672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4357.5999999999976</c:v>
                </c:pt>
                <c:pt idx="1431">
                  <c:v>13567.233333333326</c:v>
                </c:pt>
                <c:pt idx="1432">
                  <c:v>27524.033333333326</c:v>
                </c:pt>
                <c:pt idx="1433">
                  <c:v>41901.166666666657</c:v>
                </c:pt>
                <c:pt idx="1434">
                  <c:v>53956.499999999985</c:v>
                </c:pt>
                <c:pt idx="1435">
                  <c:v>60115.899999999987</c:v>
                </c:pt>
                <c:pt idx="1436">
                  <c:v>60860.799999999988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574.60000000000139</c:v>
                </c:pt>
                <c:pt idx="1441">
                  <c:v>2892.9333333333348</c:v>
                </c:pt>
                <c:pt idx="1442">
                  <c:v>5525.8666666666668</c:v>
                </c:pt>
                <c:pt idx="1443">
                  <c:v>6794.6666666666679</c:v>
                </c:pt>
                <c:pt idx="1444">
                  <c:v>0</c:v>
                </c:pt>
                <c:pt idx="1445">
                  <c:v>0</c:v>
                </c:pt>
                <c:pt idx="1446">
                  <c:v>320.66666666666833</c:v>
                </c:pt>
                <c:pt idx="1447">
                  <c:v>3035.5000000000014</c:v>
                </c:pt>
                <c:pt idx="1448">
                  <c:v>8235.5000000000018</c:v>
                </c:pt>
                <c:pt idx="1449">
                  <c:v>12697.100000000002</c:v>
                </c:pt>
                <c:pt idx="1450">
                  <c:v>14431.300000000003</c:v>
                </c:pt>
                <c:pt idx="1451">
                  <c:v>14670.500000000004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1603.3333333333333</c:v>
                </c:pt>
                <c:pt idx="1524">
                  <c:v>6387.3333333333321</c:v>
                </c:pt>
                <c:pt idx="1525">
                  <c:v>15183.999999999989</c:v>
                </c:pt>
                <c:pt idx="1526">
                  <c:v>27149.200000000004</c:v>
                </c:pt>
                <c:pt idx="1527">
                  <c:v>40823.466666666653</c:v>
                </c:pt>
                <c:pt idx="1528">
                  <c:v>54019.333333333307</c:v>
                </c:pt>
                <c:pt idx="1529">
                  <c:v>65112.666666666642</c:v>
                </c:pt>
                <c:pt idx="1530">
                  <c:v>73468.199999999983</c:v>
                </c:pt>
                <c:pt idx="1531">
                  <c:v>78746.199999999983</c:v>
                </c:pt>
                <c:pt idx="1532">
                  <c:v>81093.999999999985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2142.4000000000301</c:v>
                </c:pt>
                <c:pt idx="1579">
                  <c:v>5348.1999999999989</c:v>
                </c:pt>
                <c:pt idx="1580">
                  <c:v>9612.1999999999825</c:v>
                </c:pt>
                <c:pt idx="1581">
                  <c:v>14389.700000000012</c:v>
                </c:pt>
                <c:pt idx="1582">
                  <c:v>19680.700000000012</c:v>
                </c:pt>
                <c:pt idx="1583">
                  <c:v>26525.199999999997</c:v>
                </c:pt>
                <c:pt idx="1584">
                  <c:v>34377.199999999997</c:v>
                </c:pt>
                <c:pt idx="1585">
                  <c:v>43217.200000000012</c:v>
                </c:pt>
                <c:pt idx="1586">
                  <c:v>53023.100000000042</c:v>
                </c:pt>
                <c:pt idx="1587">
                  <c:v>63258.433333333378</c:v>
                </c:pt>
                <c:pt idx="1588">
                  <c:v>72899.666666666672</c:v>
                </c:pt>
                <c:pt idx="1589">
                  <c:v>80956.199999999983</c:v>
                </c:pt>
                <c:pt idx="1590">
                  <c:v>87462.699999999968</c:v>
                </c:pt>
                <c:pt idx="1591">
                  <c:v>92441.699999999968</c:v>
                </c:pt>
                <c:pt idx="1592">
                  <c:v>96411.033333333355</c:v>
                </c:pt>
                <c:pt idx="1593">
                  <c:v>99377.633333333331</c:v>
                </c:pt>
                <c:pt idx="1594">
                  <c:v>101351.89999999995</c:v>
                </c:pt>
                <c:pt idx="1595">
                  <c:v>104308.09999999999</c:v>
                </c:pt>
                <c:pt idx="1596">
                  <c:v>108235.83333333331</c:v>
                </c:pt>
                <c:pt idx="1597">
                  <c:v>113617.39999999995</c:v>
                </c:pt>
                <c:pt idx="1598">
                  <c:v>120910.39999999995</c:v>
                </c:pt>
                <c:pt idx="1599">
                  <c:v>129116.86666666662</c:v>
                </c:pt>
                <c:pt idx="1600">
                  <c:v>138214.69999999998</c:v>
                </c:pt>
                <c:pt idx="1601">
                  <c:v>147704.69999999998</c:v>
                </c:pt>
                <c:pt idx="1602">
                  <c:v>156167.69999999998</c:v>
                </c:pt>
                <c:pt idx="1603">
                  <c:v>162701.5</c:v>
                </c:pt>
                <c:pt idx="1604">
                  <c:v>167806.60000000003</c:v>
                </c:pt>
                <c:pt idx="1605">
                  <c:v>171040.1333333333</c:v>
                </c:pt>
                <c:pt idx="1606">
                  <c:v>172884.39999999994</c:v>
                </c:pt>
                <c:pt idx="1607">
                  <c:v>173804.79999999996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2526.3333333333335</c:v>
                </c:pt>
                <c:pt idx="1626">
                  <c:v>9575.7999999999593</c:v>
                </c:pt>
                <c:pt idx="1627">
                  <c:v>21556.599999999988</c:v>
                </c:pt>
                <c:pt idx="1628">
                  <c:v>37336.866666666669</c:v>
                </c:pt>
                <c:pt idx="1629">
                  <c:v>55294.200000000012</c:v>
                </c:pt>
                <c:pt idx="1630">
                  <c:v>72946.900000000023</c:v>
                </c:pt>
                <c:pt idx="1631">
                  <c:v>87495.2</c:v>
                </c:pt>
                <c:pt idx="1632">
                  <c:v>97695.866666666683</c:v>
                </c:pt>
                <c:pt idx="1633">
                  <c:v>103213.06666666669</c:v>
                </c:pt>
                <c:pt idx="1634">
                  <c:v>105046.93333333332</c:v>
                </c:pt>
                <c:pt idx="1635">
                  <c:v>105504.96666666663</c:v>
                </c:pt>
                <c:pt idx="1636">
                  <c:v>105963</c:v>
                </c:pt>
                <c:pt idx="1637">
                  <c:v>107793.40000000002</c:v>
                </c:pt>
                <c:pt idx="1638">
                  <c:v>110987.49999999997</c:v>
                </c:pt>
                <c:pt idx="1639">
                  <c:v>115078.59999999993</c:v>
                </c:pt>
                <c:pt idx="1640">
                  <c:v>119150.19999999995</c:v>
                </c:pt>
                <c:pt idx="1641">
                  <c:v>121854.2</c:v>
                </c:pt>
                <c:pt idx="1642">
                  <c:v>122303.99999999997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549.90000000004693</c:v>
                </c:pt>
                <c:pt idx="1677">
                  <c:v>2198.3000000001093</c:v>
                </c:pt>
                <c:pt idx="1678">
                  <c:v>4941.3000000001093</c:v>
                </c:pt>
                <c:pt idx="1679">
                  <c:v>8225.1000000000786</c:v>
                </c:pt>
                <c:pt idx="1680">
                  <c:v>11501.100000000048</c:v>
                </c:pt>
                <c:pt idx="1681">
                  <c:v>13679.900000000078</c:v>
                </c:pt>
                <c:pt idx="1682">
                  <c:v>14224.166666666792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557.26666666663493</c:v>
                </c:pt>
                <c:pt idx="1700">
                  <c:v>2227.76666666654</c:v>
                </c:pt>
                <c:pt idx="1701">
                  <c:v>4451.6333333332386</c:v>
                </c:pt>
                <c:pt idx="1702">
                  <c:v>6672.0333333332701</c:v>
                </c:pt>
                <c:pt idx="1703">
                  <c:v>9443.1999999999371</c:v>
                </c:pt>
                <c:pt idx="1704">
                  <c:v>12207.866666666603</c:v>
                </c:pt>
                <c:pt idx="1705">
                  <c:v>14416.133333333222</c:v>
                </c:pt>
                <c:pt idx="1706">
                  <c:v>16620.933333333254</c:v>
                </c:pt>
                <c:pt idx="1707">
                  <c:v>18271.93333333324</c:v>
                </c:pt>
                <c:pt idx="1708">
                  <c:v>19371.733333333257</c:v>
                </c:pt>
                <c:pt idx="1709">
                  <c:v>20470.666666666606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3411.200000000129</c:v>
                </c:pt>
                <c:pt idx="1726">
                  <c:v>11340.333333333332</c:v>
                </c:pt>
                <c:pt idx="1727">
                  <c:v>24277.066666666571</c:v>
                </c:pt>
                <c:pt idx="1728">
                  <c:v>42638.266666666634</c:v>
                </c:pt>
                <c:pt idx="1729">
                  <c:v>66209.433333333363</c:v>
                </c:pt>
                <c:pt idx="1730">
                  <c:v>92560.000000000058</c:v>
                </c:pt>
                <c:pt idx="1731">
                  <c:v>119433.60000000002</c:v>
                </c:pt>
                <c:pt idx="1732">
                  <c:v>145732.59999999998</c:v>
                </c:pt>
                <c:pt idx="1733">
                  <c:v>170469.43333333335</c:v>
                </c:pt>
                <c:pt idx="1734">
                  <c:v>193707.80000000002</c:v>
                </c:pt>
                <c:pt idx="1735">
                  <c:v>215993.26666666666</c:v>
                </c:pt>
                <c:pt idx="1736">
                  <c:v>238294.76666666666</c:v>
                </c:pt>
                <c:pt idx="1737">
                  <c:v>260107.46666666667</c:v>
                </c:pt>
                <c:pt idx="1738">
                  <c:v>280997.59999999998</c:v>
                </c:pt>
                <c:pt idx="1739">
                  <c:v>300540.93333333329</c:v>
                </c:pt>
                <c:pt idx="1740">
                  <c:v>317508.53333333333</c:v>
                </c:pt>
                <c:pt idx="1741">
                  <c:v>331181.06666666665</c:v>
                </c:pt>
                <c:pt idx="1742">
                  <c:v>342553.46666666662</c:v>
                </c:pt>
                <c:pt idx="1743">
                  <c:v>352527.06666666665</c:v>
                </c:pt>
                <c:pt idx="1744">
                  <c:v>361153.8666666667</c:v>
                </c:pt>
                <c:pt idx="1745">
                  <c:v>369283.2</c:v>
                </c:pt>
                <c:pt idx="1746">
                  <c:v>377325.8666666667</c:v>
                </c:pt>
                <c:pt idx="1747">
                  <c:v>384486.26666666666</c:v>
                </c:pt>
                <c:pt idx="1748">
                  <c:v>390795.6</c:v>
                </c:pt>
                <c:pt idx="1749">
                  <c:v>396267.73333333334</c:v>
                </c:pt>
                <c:pt idx="1750">
                  <c:v>400538.66666666669</c:v>
                </c:pt>
                <c:pt idx="1751">
                  <c:v>404399.66666666669</c:v>
                </c:pt>
                <c:pt idx="1752">
                  <c:v>408239</c:v>
                </c:pt>
                <c:pt idx="1753">
                  <c:v>412056.66666666669</c:v>
                </c:pt>
                <c:pt idx="1754">
                  <c:v>415852.66666666669</c:v>
                </c:pt>
                <c:pt idx="1755">
                  <c:v>419627</c:v>
                </c:pt>
                <c:pt idx="1756">
                  <c:v>423379.66666666669</c:v>
                </c:pt>
                <c:pt idx="1757">
                  <c:v>427483.76666666666</c:v>
                </c:pt>
                <c:pt idx="1758">
                  <c:v>431559.26666666666</c:v>
                </c:pt>
                <c:pt idx="1759">
                  <c:v>435610.93333333329</c:v>
                </c:pt>
                <c:pt idx="1760">
                  <c:v>439999.73333333328</c:v>
                </c:pt>
                <c:pt idx="1761">
                  <c:v>444357.33333333331</c:v>
                </c:pt>
                <c:pt idx="1762">
                  <c:v>448683.73333333334</c:v>
                </c:pt>
                <c:pt idx="1763">
                  <c:v>452978.93333333335</c:v>
                </c:pt>
                <c:pt idx="1764">
                  <c:v>457598.26666666666</c:v>
                </c:pt>
                <c:pt idx="1765">
                  <c:v>463235.06666666665</c:v>
                </c:pt>
                <c:pt idx="1766">
                  <c:v>470899.86666666664</c:v>
                </c:pt>
                <c:pt idx="1767">
                  <c:v>481182.86666666664</c:v>
                </c:pt>
                <c:pt idx="1768">
                  <c:v>494598.86666666664</c:v>
                </c:pt>
                <c:pt idx="1769">
                  <c:v>511195.96666666667</c:v>
                </c:pt>
                <c:pt idx="1770">
                  <c:v>529993.96666666667</c:v>
                </c:pt>
                <c:pt idx="1771">
                  <c:v>549157.69999999995</c:v>
                </c:pt>
                <c:pt idx="1772">
                  <c:v>567433.96666666656</c:v>
                </c:pt>
                <c:pt idx="1773">
                  <c:v>584279.36666666658</c:v>
                </c:pt>
                <c:pt idx="1774">
                  <c:v>599025.2666666666</c:v>
                </c:pt>
                <c:pt idx="1775">
                  <c:v>611622.2666666666</c:v>
                </c:pt>
                <c:pt idx="1776">
                  <c:v>622979.06666666665</c:v>
                </c:pt>
                <c:pt idx="1777">
                  <c:v>634062.8666666667</c:v>
                </c:pt>
                <c:pt idx="1778">
                  <c:v>645692.66666666674</c:v>
                </c:pt>
                <c:pt idx="1779">
                  <c:v>658266.26666666672</c:v>
                </c:pt>
                <c:pt idx="1780">
                  <c:v>671272.76666666672</c:v>
                </c:pt>
                <c:pt idx="1781">
                  <c:v>683548.66666666674</c:v>
                </c:pt>
                <c:pt idx="1782">
                  <c:v>694116.8</c:v>
                </c:pt>
                <c:pt idx="1783">
                  <c:v>702604.93333333335</c:v>
                </c:pt>
                <c:pt idx="1784">
                  <c:v>709081.1</c:v>
                </c:pt>
                <c:pt idx="1785">
                  <c:v>714231.7</c:v>
                </c:pt>
                <c:pt idx="1786">
                  <c:v>718676.39999999991</c:v>
                </c:pt>
                <c:pt idx="1787">
                  <c:v>722694.2666666666</c:v>
                </c:pt>
                <c:pt idx="1788">
                  <c:v>726496.7666666666</c:v>
                </c:pt>
                <c:pt idx="1789">
                  <c:v>730316.6</c:v>
                </c:pt>
                <c:pt idx="1790">
                  <c:v>734259.93333333335</c:v>
                </c:pt>
                <c:pt idx="1791">
                  <c:v>738222.76666666672</c:v>
                </c:pt>
                <c:pt idx="1792">
                  <c:v>741847.16666666674</c:v>
                </c:pt>
                <c:pt idx="1793">
                  <c:v>744523.8666666667</c:v>
                </c:pt>
                <c:pt idx="1794">
                  <c:v>746484.26666666672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AB3-4C17-95E8-C02F4AA5B1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893087"/>
        <c:axId val="15608686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EAB3-4C17-95E8-C02F4AA5B109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v>Tractive Energy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WLTC_class_3!$O$8:$O$1808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28.36406180426955</c:v>
                      </c:pt>
                      <c:pt idx="13">
                        <c:v>591.78364651797199</c:v>
                      </c:pt>
                      <c:pt idx="14">
                        <c:v>3259.9470999554724</c:v>
                      </c:pt>
                      <c:pt idx="15">
                        <c:v>7888.1529250726599</c:v>
                      </c:pt>
                      <c:pt idx="16">
                        <c:v>13522.281322005691</c:v>
                      </c:pt>
                      <c:pt idx="17">
                        <c:v>22268.682220066872</c:v>
                      </c:pt>
                      <c:pt idx="18">
                        <c:v>34114.686937271574</c:v>
                      </c:pt>
                      <c:pt idx="19">
                        <c:v>43697.311784133715</c:v>
                      </c:pt>
                      <c:pt idx="20">
                        <c:v>48336.532263497305</c:v>
                      </c:pt>
                      <c:pt idx="21">
                        <c:v>51104.724624333692</c:v>
                      </c:pt>
                      <c:pt idx="22">
                        <c:v>53741.52791100309</c:v>
                      </c:pt>
                      <c:pt idx="23">
                        <c:v>56586.584871003091</c:v>
                      </c:pt>
                      <c:pt idx="24">
                        <c:v>61356.261620842502</c:v>
                      </c:pt>
                      <c:pt idx="25">
                        <c:v>67760.86239622315</c:v>
                      </c:pt>
                      <c:pt idx="26">
                        <c:v>75273.321073291852</c:v>
                      </c:pt>
                      <c:pt idx="27">
                        <c:v>85923.922504932649</c:v>
                      </c:pt>
                      <c:pt idx="28">
                        <c:v>97994.695807397919</c:v>
                      </c:pt>
                      <c:pt idx="29">
                        <c:v>110305.60052568189</c:v>
                      </c:pt>
                      <c:pt idx="30">
                        <c:v>120451.33060270462</c:v>
                      </c:pt>
                      <c:pt idx="31">
                        <c:v>127698.39108763823</c:v>
                      </c:pt>
                      <c:pt idx="32">
                        <c:v>133695.10122015543</c:v>
                      </c:pt>
                      <c:pt idx="33">
                        <c:v>139077.36197980517</c:v>
                      </c:pt>
                      <c:pt idx="34">
                        <c:v>143331.9346195274</c:v>
                      </c:pt>
                      <c:pt idx="35">
                        <c:v>145670.48288564992</c:v>
                      </c:pt>
                      <c:pt idx="36">
                        <c:v>144154.49264701694</c:v>
                      </c:pt>
                      <c:pt idx="37">
                        <c:v>136869.2967661169</c:v>
                      </c:pt>
                      <c:pt idx="38">
                        <c:v>126972.46692673754</c:v>
                      </c:pt>
                      <c:pt idx="39">
                        <c:v>118539.75211824346</c:v>
                      </c:pt>
                      <c:pt idx="40">
                        <c:v>111737.54550868456</c:v>
                      </c:pt>
                      <c:pt idx="41">
                        <c:v>103778.62945996944</c:v>
                      </c:pt>
                      <c:pt idx="42">
                        <c:v>94079.087634551499</c:v>
                      </c:pt>
                      <c:pt idx="43">
                        <c:v>86191.300232121095</c:v>
                      </c:pt>
                      <c:pt idx="44">
                        <c:v>82320.362867086369</c:v>
                      </c:pt>
                      <c:pt idx="45">
                        <c:v>81385.031061707472</c:v>
                      </c:pt>
                      <c:pt idx="46">
                        <c:v>80911.172206985255</c:v>
                      </c:pt>
                      <c:pt idx="47">
                        <c:v>79819.642661130216</c:v>
                      </c:pt>
                      <c:pt idx="48">
                        <c:v>79083.399597508818</c:v>
                      </c:pt>
                      <c:pt idx="49">
                        <c:v>79429.083158273992</c:v>
                      </c:pt>
                      <c:pt idx="50">
                        <c:v>79967.600052372494</c:v>
                      </c:pt>
                      <c:pt idx="51">
                        <c:v>78890.076909282216</c:v>
                      </c:pt>
                      <c:pt idx="52">
                        <c:v>76040.823510543632</c:v>
                      </c:pt>
                      <c:pt idx="53">
                        <c:v>74153.368574143329</c:v>
                      </c:pt>
                      <c:pt idx="54">
                        <c:v>74046.434264172101</c:v>
                      </c:pt>
                      <c:pt idx="55">
                        <c:v>74590.184386394321</c:v>
                      </c:pt>
                      <c:pt idx="56">
                        <c:v>75198.934508616541</c:v>
                      </c:pt>
                      <c:pt idx="57">
                        <c:v>76002.684630838761</c:v>
                      </c:pt>
                      <c:pt idx="58">
                        <c:v>77027.02150904623</c:v>
                      </c:pt>
                      <c:pt idx="59">
                        <c:v>79305.490921233722</c:v>
                      </c:pt>
                      <c:pt idx="60">
                        <c:v>82208.38864419813</c:v>
                      </c:pt>
                      <c:pt idx="61">
                        <c:v>83988.545100487187</c:v>
                      </c:pt>
                      <c:pt idx="62">
                        <c:v>85582.1880635384</c:v>
                      </c:pt>
                      <c:pt idx="63">
                        <c:v>87470.224986350906</c:v>
                      </c:pt>
                      <c:pt idx="64">
                        <c:v>89837.185012405593</c:v>
                      </c:pt>
                      <c:pt idx="65">
                        <c:v>91725.535239837438</c:v>
                      </c:pt>
                      <c:pt idx="66">
                        <c:v>93254.888472892824</c:v>
                      </c:pt>
                      <c:pt idx="67">
                        <c:v>96405.645409271427</c:v>
                      </c:pt>
                      <c:pt idx="68">
                        <c:v>102750.95661825307</c:v>
                      </c:pt>
                      <c:pt idx="69">
                        <c:v>111782.24545537241</c:v>
                      </c:pt>
                      <c:pt idx="70">
                        <c:v>122702.27926949841</c:v>
                      </c:pt>
                      <c:pt idx="71">
                        <c:v>134213.24197447655</c:v>
                      </c:pt>
                      <c:pt idx="72">
                        <c:v>144196.27873607248</c:v>
                      </c:pt>
                      <c:pt idx="73">
                        <c:v>151591.45270784202</c:v>
                      </c:pt>
                      <c:pt idx="74">
                        <c:v>157511.28818156003</c:v>
                      </c:pt>
                      <c:pt idx="75">
                        <c:v>163400.27151654975</c:v>
                      </c:pt>
                      <c:pt idx="76">
                        <c:v>169875.23007471976</c:v>
                      </c:pt>
                      <c:pt idx="77">
                        <c:v>176145.69930476011</c:v>
                      </c:pt>
                      <c:pt idx="78">
                        <c:v>180647.44754195196</c:v>
                      </c:pt>
                      <c:pt idx="79">
                        <c:v>182394.93763861878</c:v>
                      </c:pt>
                      <c:pt idx="80">
                        <c:v>182631.00737177851</c:v>
                      </c:pt>
                      <c:pt idx="81">
                        <c:v>181393.97660181887</c:v>
                      </c:pt>
                      <c:pt idx="82">
                        <c:v>180576.20205589279</c:v>
                      </c:pt>
                      <c:pt idx="83">
                        <c:v>181563.07058073205</c:v>
                      </c:pt>
                      <c:pt idx="84">
                        <c:v>181542.38654916649</c:v>
                      </c:pt>
                      <c:pt idx="85">
                        <c:v>180924.407661684</c:v>
                      </c:pt>
                      <c:pt idx="86">
                        <c:v>180497.57189706902</c:v>
                      </c:pt>
                      <c:pt idx="87">
                        <c:v>180442.36528751013</c:v>
                      </c:pt>
                      <c:pt idx="88">
                        <c:v>177417.31007594761</c:v>
                      </c:pt>
                      <c:pt idx="89">
                        <c:v>167305.01875301631</c:v>
                      </c:pt>
                      <c:pt idx="90">
                        <c:v>154163.43724559009</c:v>
                      </c:pt>
                      <c:pt idx="91">
                        <c:v>143056.86612835759</c:v>
                      </c:pt>
                      <c:pt idx="92">
                        <c:v>136753.75140872668</c:v>
                      </c:pt>
                      <c:pt idx="93">
                        <c:v>133633.91356997797</c:v>
                      </c:pt>
                      <c:pt idx="94">
                        <c:v>130927.66369220019</c:v>
                      </c:pt>
                      <c:pt idx="95">
                        <c:v>128329.37809118441</c:v>
                      </c:pt>
                      <c:pt idx="96">
                        <c:v>126891.2790355144</c:v>
                      </c:pt>
                      <c:pt idx="97">
                        <c:v>126368.65271801439</c:v>
                      </c:pt>
                      <c:pt idx="98">
                        <c:v>126049.14684616383</c:v>
                      </c:pt>
                      <c:pt idx="99">
                        <c:v>126049.14684616383</c:v>
                      </c:pt>
                      <c:pt idx="100">
                        <c:v>126049.14684616383</c:v>
                      </c:pt>
                      <c:pt idx="101">
                        <c:v>126049.14684616383</c:v>
                      </c:pt>
                      <c:pt idx="102">
                        <c:v>126049.14684616383</c:v>
                      </c:pt>
                      <c:pt idx="103">
                        <c:v>126049.14684616383</c:v>
                      </c:pt>
                      <c:pt idx="104">
                        <c:v>126049.14684616383</c:v>
                      </c:pt>
                      <c:pt idx="105">
                        <c:v>126049.14684616383</c:v>
                      </c:pt>
                      <c:pt idx="106">
                        <c:v>126049.14684616383</c:v>
                      </c:pt>
                      <c:pt idx="107">
                        <c:v>126049.14684616383</c:v>
                      </c:pt>
                      <c:pt idx="108">
                        <c:v>126049.14684616383</c:v>
                      </c:pt>
                      <c:pt idx="109">
                        <c:v>126049.14684616383</c:v>
                      </c:pt>
                      <c:pt idx="110">
                        <c:v>126049.14684616383</c:v>
                      </c:pt>
                      <c:pt idx="111">
                        <c:v>126049.14684616383</c:v>
                      </c:pt>
                      <c:pt idx="112">
                        <c:v>126049.14684616383</c:v>
                      </c:pt>
                      <c:pt idx="113">
                        <c:v>126049.14684616383</c:v>
                      </c:pt>
                      <c:pt idx="114">
                        <c:v>126049.14684616383</c:v>
                      </c:pt>
                      <c:pt idx="115">
                        <c:v>126049.14684616383</c:v>
                      </c:pt>
                      <c:pt idx="116">
                        <c:v>126049.14684616383</c:v>
                      </c:pt>
                      <c:pt idx="117">
                        <c:v>126049.14684616383</c:v>
                      </c:pt>
                      <c:pt idx="118">
                        <c:v>126049.14684616383</c:v>
                      </c:pt>
                      <c:pt idx="119">
                        <c:v>126049.14684616383</c:v>
                      </c:pt>
                      <c:pt idx="120">
                        <c:v>126049.14684616383</c:v>
                      </c:pt>
                      <c:pt idx="121">
                        <c:v>126049.14684616383</c:v>
                      </c:pt>
                      <c:pt idx="122">
                        <c:v>126049.14684616383</c:v>
                      </c:pt>
                      <c:pt idx="123">
                        <c:v>126049.14684616383</c:v>
                      </c:pt>
                      <c:pt idx="124">
                        <c:v>126049.14684616383</c:v>
                      </c:pt>
                      <c:pt idx="125">
                        <c:v>126049.14684616383</c:v>
                      </c:pt>
                      <c:pt idx="126">
                        <c:v>126049.14684616383</c:v>
                      </c:pt>
                      <c:pt idx="127">
                        <c:v>126049.14684616383</c:v>
                      </c:pt>
                      <c:pt idx="128">
                        <c:v>126049.14684616383</c:v>
                      </c:pt>
                      <c:pt idx="129">
                        <c:v>126049.14684616383</c:v>
                      </c:pt>
                      <c:pt idx="130">
                        <c:v>126049.14684616383</c:v>
                      </c:pt>
                      <c:pt idx="131">
                        <c:v>126049.14684616383</c:v>
                      </c:pt>
                      <c:pt idx="132">
                        <c:v>126049.14684616383</c:v>
                      </c:pt>
                      <c:pt idx="133">
                        <c:v>126049.14684616383</c:v>
                      </c:pt>
                      <c:pt idx="134">
                        <c:v>126049.14684616383</c:v>
                      </c:pt>
                      <c:pt idx="135">
                        <c:v>126049.14684616383</c:v>
                      </c:pt>
                      <c:pt idx="136">
                        <c:v>126049.14684616383</c:v>
                      </c:pt>
                      <c:pt idx="137">
                        <c:v>126049.14684616383</c:v>
                      </c:pt>
                      <c:pt idx="138">
                        <c:v>126079.67757463477</c:v>
                      </c:pt>
                      <c:pt idx="139">
                        <c:v>126781.43291157037</c:v>
                      </c:pt>
                      <c:pt idx="140">
                        <c:v>130324.47451343364</c:v>
                      </c:pt>
                      <c:pt idx="141">
                        <c:v>137445.05754112895</c:v>
                      </c:pt>
                      <c:pt idx="142">
                        <c:v>144687.14053095406</c:v>
                      </c:pt>
                      <c:pt idx="143">
                        <c:v>149256.82025958688</c:v>
                      </c:pt>
                      <c:pt idx="144">
                        <c:v>152348.93692351901</c:v>
                      </c:pt>
                      <c:pt idx="145">
                        <c:v>156712.81592137911</c:v>
                      </c:pt>
                      <c:pt idx="146">
                        <c:v>163609.50146610133</c:v>
                      </c:pt>
                      <c:pt idx="147">
                        <c:v>171727.33990783614</c:v>
                      </c:pt>
                      <c:pt idx="148">
                        <c:v>178953.11619584524</c:v>
                      </c:pt>
                      <c:pt idx="149">
                        <c:v>183898.52355472386</c:v>
                      </c:pt>
                      <c:pt idx="150">
                        <c:v>185885.90292636867</c:v>
                      </c:pt>
                      <c:pt idx="151">
                        <c:v>183382.80777008395</c:v>
                      </c:pt>
                      <c:pt idx="152">
                        <c:v>174855.67555740906</c:v>
                      </c:pt>
                      <c:pt idx="153">
                        <c:v>163940.03285919275</c:v>
                      </c:pt>
                      <c:pt idx="154">
                        <c:v>156121.28863216456</c:v>
                      </c:pt>
                      <c:pt idx="155">
                        <c:v>152980.79325440977</c:v>
                      </c:pt>
                      <c:pt idx="156">
                        <c:v>153134.54337663201</c:v>
                      </c:pt>
                      <c:pt idx="157">
                        <c:v>155208.2627888195</c:v>
                      </c:pt>
                      <c:pt idx="158">
                        <c:v>159442.12061960509</c:v>
                      </c:pt>
                      <c:pt idx="159">
                        <c:v>165922.66246274294</c:v>
                      </c:pt>
                      <c:pt idx="160">
                        <c:v>173728.58894187922</c:v>
                      </c:pt>
                      <c:pt idx="161">
                        <c:v>181825.23682344172</c:v>
                      </c:pt>
                      <c:pt idx="162">
                        <c:v>189009.05483218739</c:v>
                      </c:pt>
                      <c:pt idx="163">
                        <c:v>196506.69334246518</c:v>
                      </c:pt>
                      <c:pt idx="164">
                        <c:v>203743.57347801767</c:v>
                      </c:pt>
                      <c:pt idx="165">
                        <c:v>209877.62049361391</c:v>
                      </c:pt>
                      <c:pt idx="166">
                        <c:v>215353.51109236825</c:v>
                      </c:pt>
                      <c:pt idx="167">
                        <c:v>222831.81858200819</c:v>
                      </c:pt>
                      <c:pt idx="168">
                        <c:v>232509.81494875715</c:v>
                      </c:pt>
                      <c:pt idx="169">
                        <c:v>240356.82272347936</c:v>
                      </c:pt>
                      <c:pt idx="170">
                        <c:v>243036.67280830446</c:v>
                      </c:pt>
                      <c:pt idx="171">
                        <c:v>239382.46469980781</c:v>
                      </c:pt>
                      <c:pt idx="172">
                        <c:v>229258.26608758126</c:v>
                      </c:pt>
                      <c:pt idx="173">
                        <c:v>217572.09599517513</c:v>
                      </c:pt>
                      <c:pt idx="174">
                        <c:v>210690.00765865587</c:v>
                      </c:pt>
                      <c:pt idx="175">
                        <c:v>209319.12703709322</c:v>
                      </c:pt>
                      <c:pt idx="176">
                        <c:v>211492.2563013295</c:v>
                      </c:pt>
                      <c:pt idx="177">
                        <c:v>216688.05677564937</c:v>
                      </c:pt>
                      <c:pt idx="178">
                        <c:v>223188.06562956012</c:v>
                      </c:pt>
                      <c:pt idx="179">
                        <c:v>227658.97298843873</c:v>
                      </c:pt>
                      <c:pt idx="180">
                        <c:v>229790.92394835645</c:v>
                      </c:pt>
                      <c:pt idx="181">
                        <c:v>230795.92908390894</c:v>
                      </c:pt>
                      <c:pt idx="182">
                        <c:v>230521.83644278755</c:v>
                      </c:pt>
                      <c:pt idx="183">
                        <c:v>227333.55639612363</c:v>
                      </c:pt>
                      <c:pt idx="184">
                        <c:v>222109.59970069394</c:v>
                      </c:pt>
                      <c:pt idx="185">
                        <c:v>216854.47866663017</c:v>
                      </c:pt>
                      <c:pt idx="186">
                        <c:v>212616.52803416489</c:v>
                      </c:pt>
                      <c:pt idx="187">
                        <c:v>209610.45776279771</c:v>
                      </c:pt>
                      <c:pt idx="188">
                        <c:v>207531.41778885241</c:v>
                      </c:pt>
                      <c:pt idx="189">
                        <c:v>206127.87272344716</c:v>
                      </c:pt>
                      <c:pt idx="190">
                        <c:v>205299.23327443658</c:v>
                      </c:pt>
                      <c:pt idx="191">
                        <c:v>204811.01501117574</c:v>
                      </c:pt>
                      <c:pt idx="192">
                        <c:v>204628.91385187453</c:v>
                      </c:pt>
                      <c:pt idx="193">
                        <c:v>204790.12559736948</c:v>
                      </c:pt>
                      <c:pt idx="194">
                        <c:v>205079.01185894228</c:v>
                      </c:pt>
                      <c:pt idx="195">
                        <c:v>205557.76198116451</c:v>
                      </c:pt>
                      <c:pt idx="196">
                        <c:v>206166.51210338675</c:v>
                      </c:pt>
                      <c:pt idx="197">
                        <c:v>206775.26222560898</c:v>
                      </c:pt>
                      <c:pt idx="198">
                        <c:v>207709.01234783122</c:v>
                      </c:pt>
                      <c:pt idx="199">
                        <c:v>209021.26575999282</c:v>
                      </c:pt>
                      <c:pt idx="200">
                        <c:v>210739.23502418393</c:v>
                      </c:pt>
                      <c:pt idx="201">
                        <c:v>212971.12768863866</c:v>
                      </c:pt>
                      <c:pt idx="202">
                        <c:v>215771.68936485393</c:v>
                      </c:pt>
                      <c:pt idx="203">
                        <c:v>220198.30554039645</c:v>
                      </c:pt>
                      <c:pt idx="204">
                        <c:v>226027.65977599958</c:v>
                      </c:pt>
                      <c:pt idx="205">
                        <c:v>232659.74758323209</c:v>
                      </c:pt>
                      <c:pt idx="206">
                        <c:v>241284.64667096487</c:v>
                      </c:pt>
                      <c:pt idx="207">
                        <c:v>251207.80466555705</c:v>
                      </c:pt>
                      <c:pt idx="208">
                        <c:v>261035.75562547476</c:v>
                      </c:pt>
                      <c:pt idx="209">
                        <c:v>272559.8403135406</c:v>
                      </c:pt>
                      <c:pt idx="210">
                        <c:v>285097.83668028959</c:v>
                      </c:pt>
                      <c:pt idx="211">
                        <c:v>295451.41880865331</c:v>
                      </c:pt>
                      <c:pt idx="212">
                        <c:v>304186.25801449694</c:v>
                      </c:pt>
                      <c:pt idx="213">
                        <c:v>311923.44409594225</c:v>
                      </c:pt>
                      <c:pt idx="214">
                        <c:v>320347.33591882291</c:v>
                      </c:pt>
                      <c:pt idx="215">
                        <c:v>330980.38119755569</c:v>
                      </c:pt>
                      <c:pt idx="216">
                        <c:v>343596.58445536817</c:v>
                      </c:pt>
                      <c:pt idx="217">
                        <c:v>356864.32912942633</c:v>
                      </c:pt>
                      <c:pt idx="218">
                        <c:v>369401.87124292296</c:v>
                      </c:pt>
                      <c:pt idx="219">
                        <c:v>380485.79521042167</c:v>
                      </c:pt>
                      <c:pt idx="220">
                        <c:v>389912.36582498054</c:v>
                      </c:pt>
                      <c:pt idx="221">
                        <c:v>397253.21263088926</c:v>
                      </c:pt>
                      <c:pt idx="222">
                        <c:v>403227.14053663146</c:v>
                      </c:pt>
                      <c:pt idx="223">
                        <c:v>408972.00087901263</c:v>
                      </c:pt>
                      <c:pt idx="224">
                        <c:v>414761.01145575003</c:v>
                      </c:pt>
                      <c:pt idx="225">
                        <c:v>421489.95067692932</c:v>
                      </c:pt>
                      <c:pt idx="226">
                        <c:v>428614.9144282359</c:v>
                      </c:pt>
                      <c:pt idx="227">
                        <c:v>435526.32699055632</c:v>
                      </c:pt>
                      <c:pt idx="228">
                        <c:v>442219.34340524382</c:v>
                      </c:pt>
                      <c:pt idx="229">
                        <c:v>448368.85800526827</c:v>
                      </c:pt>
                      <c:pt idx="230">
                        <c:v>453340.19845813845</c:v>
                      </c:pt>
                      <c:pt idx="231">
                        <c:v>456475.28891100868</c:v>
                      </c:pt>
                      <c:pt idx="232">
                        <c:v>455623.22017769975</c:v>
                      </c:pt>
                      <c:pt idx="233">
                        <c:v>449680.83653602004</c:v>
                      </c:pt>
                      <c:pt idx="234">
                        <c:v>442157.07597349095</c:v>
                      </c:pt>
                      <c:pt idx="235">
                        <c:v>437044.15494345623</c:v>
                      </c:pt>
                      <c:pt idx="236">
                        <c:v>435516.77064599097</c:v>
                      </c:pt>
                      <c:pt idx="237">
                        <c:v>435053.64625126874</c:v>
                      </c:pt>
                      <c:pt idx="238">
                        <c:v>432212.50621311029</c:v>
                      </c:pt>
                      <c:pt idx="239">
                        <c:v>424840.46027769346</c:v>
                      </c:pt>
                      <c:pt idx="240">
                        <c:v>414685.24231850379</c:v>
                      </c:pt>
                      <c:pt idx="241">
                        <c:v>406451.92418941512</c:v>
                      </c:pt>
                      <c:pt idx="242">
                        <c:v>399213.16428608197</c:v>
                      </c:pt>
                      <c:pt idx="243">
                        <c:v>391582.11614425457</c:v>
                      </c:pt>
                      <c:pt idx="244">
                        <c:v>384779.90953469567</c:v>
                      </c:pt>
                      <c:pt idx="245">
                        <c:v>376820.99348598055</c:v>
                      </c:pt>
                      <c:pt idx="246">
                        <c:v>367121.4516605626</c:v>
                      </c:pt>
                      <c:pt idx="247">
                        <c:v>359233.66425813222</c:v>
                      </c:pt>
                      <c:pt idx="248">
                        <c:v>355362.72689309751</c:v>
                      </c:pt>
                      <c:pt idx="249">
                        <c:v>354427.39508771861</c:v>
                      </c:pt>
                      <c:pt idx="250">
                        <c:v>353953.53623299638</c:v>
                      </c:pt>
                      <c:pt idx="251">
                        <c:v>352862.00668714137</c:v>
                      </c:pt>
                      <c:pt idx="252">
                        <c:v>352125.76362351998</c:v>
                      </c:pt>
                      <c:pt idx="253">
                        <c:v>352471.44718428515</c:v>
                      </c:pt>
                      <c:pt idx="254">
                        <c:v>353009.96407838364</c:v>
                      </c:pt>
                      <c:pt idx="255">
                        <c:v>351932.44093529333</c:v>
                      </c:pt>
                      <c:pt idx="256">
                        <c:v>350273.77086988807</c:v>
                      </c:pt>
                      <c:pt idx="257">
                        <c:v>350780.33975421084</c:v>
                      </c:pt>
                      <c:pt idx="258">
                        <c:v>354407.62373613345</c:v>
                      </c:pt>
                      <c:pt idx="259">
                        <c:v>360379.27310498781</c:v>
                      </c:pt>
                      <c:pt idx="260">
                        <c:v>367378.01613903744</c:v>
                      </c:pt>
                      <c:pt idx="261">
                        <c:v>375026.97164282342</c:v>
                      </c:pt>
                      <c:pt idx="262">
                        <c:v>384078.65546214359</c:v>
                      </c:pt>
                      <c:pt idx="263">
                        <c:v>396240.19636677916</c:v>
                      </c:pt>
                      <c:pt idx="264">
                        <c:v>411120.31876559847</c:v>
                      </c:pt>
                      <c:pt idx="265">
                        <c:v>425950.27160690038</c:v>
                      </c:pt>
                      <c:pt idx="266">
                        <c:v>438227.59134006011</c:v>
                      </c:pt>
                      <c:pt idx="267">
                        <c:v>449343.94842228235</c:v>
                      </c:pt>
                      <c:pt idx="268">
                        <c:v>460387.31680681795</c:v>
                      </c:pt>
                      <c:pt idx="269">
                        <c:v>470413.88944654015</c:v>
                      </c:pt>
                      <c:pt idx="270">
                        <c:v>477341.29752634483</c:v>
                      </c:pt>
                      <c:pt idx="271">
                        <c:v>479552.54494059383</c:v>
                      </c:pt>
                      <c:pt idx="272">
                        <c:v>480745.04873837158</c:v>
                      </c:pt>
                      <c:pt idx="273">
                        <c:v>478976.6929676641</c:v>
                      </c:pt>
                      <c:pt idx="274">
                        <c:v>471073.48967648082</c:v>
                      </c:pt>
                      <c:pt idx="275">
                        <c:v>460973.84675870306</c:v>
                      </c:pt>
                      <c:pt idx="276">
                        <c:v>450068.69684352819</c:v>
                      </c:pt>
                      <c:pt idx="277">
                        <c:v>438830.53748196439</c:v>
                      </c:pt>
                      <c:pt idx="278">
                        <c:v>425674.37143438193</c:v>
                      </c:pt>
                      <c:pt idx="279">
                        <c:v>413935.0644431276</c:v>
                      </c:pt>
                      <c:pt idx="280">
                        <c:v>408923.39242424001</c:v>
                      </c:pt>
                      <c:pt idx="281">
                        <c:v>411626.13209162554</c:v>
                      </c:pt>
                      <c:pt idx="282">
                        <c:v>420786.53754660225</c:v>
                      </c:pt>
                      <c:pt idx="283">
                        <c:v>432757.33586456394</c:v>
                      </c:pt>
                      <c:pt idx="284">
                        <c:v>446717.97026953951</c:v>
                      </c:pt>
                      <c:pt idx="285">
                        <c:v>461986.28003451362</c:v>
                      </c:pt>
                      <c:pt idx="286">
                        <c:v>477577.48859268363</c:v>
                      </c:pt>
                      <c:pt idx="287">
                        <c:v>494616.68852434464</c:v>
                      </c:pt>
                      <c:pt idx="288">
                        <c:v>513122.20851981785</c:v>
                      </c:pt>
                      <c:pt idx="289">
                        <c:v>529526.94671278389</c:v>
                      </c:pt>
                      <c:pt idx="290">
                        <c:v>539457.32231806172</c:v>
                      </c:pt>
                      <c:pt idx="291">
                        <c:v>542785.4380205964</c:v>
                      </c:pt>
                      <c:pt idx="292">
                        <c:v>541522.81362587423</c:v>
                      </c:pt>
                      <c:pt idx="293">
                        <c:v>539731.85327197937</c:v>
                      </c:pt>
                      <c:pt idx="294">
                        <c:v>539483.04979827872</c:v>
                      </c:pt>
                      <c:pt idx="295">
                        <c:v>540996.20017077879</c:v>
                      </c:pt>
                      <c:pt idx="296">
                        <c:v>544020.85787116084</c:v>
                      </c:pt>
                      <c:pt idx="297">
                        <c:v>548069.00824366079</c:v>
                      </c:pt>
                      <c:pt idx="298">
                        <c:v>552407.37791771896</c:v>
                      </c:pt>
                      <c:pt idx="299">
                        <c:v>556001.6994440183</c:v>
                      </c:pt>
                      <c:pt idx="300">
                        <c:v>558571.18763698428</c:v>
                      </c:pt>
                      <c:pt idx="301">
                        <c:v>559848.05731104244</c:v>
                      </c:pt>
                      <c:pt idx="302">
                        <c:v>559581.8249845854</c:v>
                      </c:pt>
                      <c:pt idx="303">
                        <c:v>558056.41271106561</c:v>
                      </c:pt>
                      <c:pt idx="304">
                        <c:v>554837.66510151827</c:v>
                      </c:pt>
                      <c:pt idx="305">
                        <c:v>550514.54190070217</c:v>
                      </c:pt>
                      <c:pt idx="306">
                        <c:v>547436.48861100443</c:v>
                      </c:pt>
                      <c:pt idx="307">
                        <c:v>546618.84569322667</c:v>
                      </c:pt>
                      <c:pt idx="308">
                        <c:v>547546.29324997705</c:v>
                      </c:pt>
                      <c:pt idx="309">
                        <c:v>548681.90227672784</c:v>
                      </c:pt>
                      <c:pt idx="310">
                        <c:v>549152.32457092905</c:v>
                      </c:pt>
                      <c:pt idx="311">
                        <c:v>548969.16377677268</c:v>
                      </c:pt>
                      <c:pt idx="312">
                        <c:v>547523.59134014638</c:v>
                      </c:pt>
                      <c:pt idx="313">
                        <c:v>544679.71656498301</c:v>
                      </c:pt>
                      <c:pt idx="314">
                        <c:v>540941.80026498297</c:v>
                      </c:pt>
                      <c:pt idx="315">
                        <c:v>537343.30757008586</c:v>
                      </c:pt>
                      <c:pt idx="316">
                        <c:v>534406.05367442616</c:v>
                      </c:pt>
                      <c:pt idx="317">
                        <c:v>531051.00819649524</c:v>
                      </c:pt>
                      <c:pt idx="318">
                        <c:v>526716.69860621751</c:v>
                      </c:pt>
                      <c:pt idx="319">
                        <c:v>522345.62378852203</c:v>
                      </c:pt>
                      <c:pt idx="320">
                        <c:v>520373.29209309234</c:v>
                      </c:pt>
                      <c:pt idx="321">
                        <c:v>520098.18354724871</c:v>
                      </c:pt>
                      <c:pt idx="322">
                        <c:v>520498.90588256554</c:v>
                      </c:pt>
                      <c:pt idx="323">
                        <c:v>521034.50321788236</c:v>
                      </c:pt>
                      <c:pt idx="324">
                        <c:v>521025.75056987454</c:v>
                      </c:pt>
                      <c:pt idx="325">
                        <c:v>521790.71612758882</c:v>
                      </c:pt>
                      <c:pt idx="326">
                        <c:v>522685.14001863642</c:v>
                      </c:pt>
                      <c:pt idx="327">
                        <c:v>523182.51898457261</c:v>
                      </c:pt>
                      <c:pt idx="328">
                        <c:v>520516.10752626549</c:v>
                      </c:pt>
                      <c:pt idx="329">
                        <c:v>515154.67037722596</c:v>
                      </c:pt>
                      <c:pt idx="330">
                        <c:v>512649.5005135308</c:v>
                      </c:pt>
                      <c:pt idx="331">
                        <c:v>512790.98474492534</c:v>
                      </c:pt>
                      <c:pt idx="332">
                        <c:v>512749.1044697577</c:v>
                      </c:pt>
                      <c:pt idx="333">
                        <c:v>512620.24743280892</c:v>
                      </c:pt>
                      <c:pt idx="334">
                        <c:v>512661.80561253114</c:v>
                      </c:pt>
                      <c:pt idx="335">
                        <c:v>512537.36728874641</c:v>
                      </c:pt>
                      <c:pt idx="336">
                        <c:v>512729.76950640249</c:v>
                      </c:pt>
                      <c:pt idx="337">
                        <c:v>513461.15853694087</c:v>
                      </c:pt>
                      <c:pt idx="338">
                        <c:v>515067.31075459695</c:v>
                      </c:pt>
                      <c:pt idx="339">
                        <c:v>518611.17806985287</c:v>
                      </c:pt>
                      <c:pt idx="340">
                        <c:v>525031.11163061811</c:v>
                      </c:pt>
                      <c:pt idx="341">
                        <c:v>533345.67585523892</c:v>
                      </c:pt>
                      <c:pt idx="342">
                        <c:v>539731.92904451536</c:v>
                      </c:pt>
                      <c:pt idx="343">
                        <c:v>542708.03717514162</c:v>
                      </c:pt>
                      <c:pt idx="344">
                        <c:v>544763.19822024566</c:v>
                      </c:pt>
                      <c:pt idx="345">
                        <c:v>547665.14122899133</c:v>
                      </c:pt>
                      <c:pt idx="346">
                        <c:v>550678.0048312135</c:v>
                      </c:pt>
                      <c:pt idx="347">
                        <c:v>553139.30314917513</c:v>
                      </c:pt>
                      <c:pt idx="348">
                        <c:v>556239.04814598919</c:v>
                      </c:pt>
                      <c:pt idx="349">
                        <c:v>559263.65776733158</c:v>
                      </c:pt>
                      <c:pt idx="350">
                        <c:v>561575.22512816801</c:v>
                      </c:pt>
                      <c:pt idx="351">
                        <c:v>563132.36295445275</c:v>
                      </c:pt>
                      <c:pt idx="352">
                        <c:v>564378.47198195581</c:v>
                      </c:pt>
                      <c:pt idx="353">
                        <c:v>565619.06383092701</c:v>
                      </c:pt>
                      <c:pt idx="354">
                        <c:v>567005.27508026292</c:v>
                      </c:pt>
                      <c:pt idx="355">
                        <c:v>568844.86132959882</c:v>
                      </c:pt>
                      <c:pt idx="356">
                        <c:v>570852.0120237685</c:v>
                      </c:pt>
                      <c:pt idx="357">
                        <c:v>572256.39985005325</c:v>
                      </c:pt>
                      <c:pt idx="358">
                        <c:v>571828.65836569108</c:v>
                      </c:pt>
                      <c:pt idx="359">
                        <c:v>568929.48302694992</c:v>
                      </c:pt>
                      <c:pt idx="360">
                        <c:v>565270.17449090956</c:v>
                      </c:pt>
                      <c:pt idx="361">
                        <c:v>562614.46332802891</c:v>
                      </c:pt>
                      <c:pt idx="362">
                        <c:v>561284.96400193078</c:v>
                      </c:pt>
                      <c:pt idx="363">
                        <c:v>561027.6532265516</c:v>
                      </c:pt>
                      <c:pt idx="364">
                        <c:v>561669.83496245008</c:v>
                      </c:pt>
                      <c:pt idx="365">
                        <c:v>562872.64169834857</c:v>
                      </c:pt>
                      <c:pt idx="366">
                        <c:v>564532.5206962087</c:v>
                      </c:pt>
                      <c:pt idx="367">
                        <c:v>567145.44183677458</c:v>
                      </c:pt>
                      <c:pt idx="368">
                        <c:v>571072.30802611215</c:v>
                      </c:pt>
                      <c:pt idx="369">
                        <c:v>575130.98325752688</c:v>
                      </c:pt>
                      <c:pt idx="370">
                        <c:v>577754.73060951906</c:v>
                      </c:pt>
                      <c:pt idx="371">
                        <c:v>578411.09565287281</c:v>
                      </c:pt>
                      <c:pt idx="372">
                        <c:v>575562.41140727222</c:v>
                      </c:pt>
                      <c:pt idx="373">
                        <c:v>569650.53156399529</c:v>
                      </c:pt>
                      <c:pt idx="374">
                        <c:v>563953.71501087467</c:v>
                      </c:pt>
                      <c:pt idx="375">
                        <c:v>560166.50349087466</c:v>
                      </c:pt>
                      <c:pt idx="376">
                        <c:v>558062.73467434128</c:v>
                      </c:pt>
                      <c:pt idx="377">
                        <c:v>556919.86307250103</c:v>
                      </c:pt>
                      <c:pt idx="378">
                        <c:v>556306.7951567634</c:v>
                      </c:pt>
                      <c:pt idx="379">
                        <c:v>555971.55089668115</c:v>
                      </c:pt>
                      <c:pt idx="380">
                        <c:v>555591.22763668117</c:v>
                      </c:pt>
                      <c:pt idx="381">
                        <c:v>555136.22757187777</c:v>
                      </c:pt>
                      <c:pt idx="382">
                        <c:v>554743.7482623579</c:v>
                      </c:pt>
                      <c:pt idx="383">
                        <c:v>554407.03982964938</c:v>
                      </c:pt>
                      <c:pt idx="384">
                        <c:v>554172.68476371781</c:v>
                      </c:pt>
                      <c:pt idx="385">
                        <c:v>554105.32781813189</c:v>
                      </c:pt>
                      <c:pt idx="386">
                        <c:v>554105.32781813189</c:v>
                      </c:pt>
                      <c:pt idx="387">
                        <c:v>554105.32781813189</c:v>
                      </c:pt>
                      <c:pt idx="388">
                        <c:v>554105.32781813189</c:v>
                      </c:pt>
                      <c:pt idx="389">
                        <c:v>554105.32781813189</c:v>
                      </c:pt>
                      <c:pt idx="390">
                        <c:v>554105.32781813189</c:v>
                      </c:pt>
                      <c:pt idx="391">
                        <c:v>554105.32781813189</c:v>
                      </c:pt>
                      <c:pt idx="392">
                        <c:v>554187.07202965696</c:v>
                      </c:pt>
                      <c:pt idx="393">
                        <c:v>554780.70792832447</c:v>
                      </c:pt>
                      <c:pt idx="394">
                        <c:v>556632.20631054672</c:v>
                      </c:pt>
                      <c:pt idx="395">
                        <c:v>560420.83679111407</c:v>
                      </c:pt>
                      <c:pt idx="396">
                        <c:v>566575.29866932158</c:v>
                      </c:pt>
                      <c:pt idx="397">
                        <c:v>575165.28818719322</c:v>
                      </c:pt>
                      <c:pt idx="398">
                        <c:v>584871.53971514769</c:v>
                      </c:pt>
                      <c:pt idx="399">
                        <c:v>592333.76414871123</c:v>
                      </c:pt>
                      <c:pt idx="400">
                        <c:v>595663.98893620097</c:v>
                      </c:pt>
                      <c:pt idx="401">
                        <c:v>596082.21372369071</c:v>
                      </c:pt>
                      <c:pt idx="402">
                        <c:v>594324.93605900754</c:v>
                      </c:pt>
                      <c:pt idx="403">
                        <c:v>591406.10793403373</c:v>
                      </c:pt>
                      <c:pt idx="404">
                        <c:v>588922.87815403368</c:v>
                      </c:pt>
                      <c:pt idx="405">
                        <c:v>586811.28448808589</c:v>
                      </c:pt>
                      <c:pt idx="406">
                        <c:v>584545.09694202384</c:v>
                      </c:pt>
                      <c:pt idx="407">
                        <c:v>582293.64888905955</c:v>
                      </c:pt>
                      <c:pt idx="408">
                        <c:v>580758.80534534866</c:v>
                      </c:pt>
                      <c:pt idx="409">
                        <c:v>580407.96750659996</c:v>
                      </c:pt>
                      <c:pt idx="410">
                        <c:v>580967.23412750545</c:v>
                      </c:pt>
                      <c:pt idx="411">
                        <c:v>581909.96012529347</c:v>
                      </c:pt>
                      <c:pt idx="412">
                        <c:v>583020.53895321139</c:v>
                      </c:pt>
                      <c:pt idx="413">
                        <c:v>584312.52450420079</c:v>
                      </c:pt>
                      <c:pt idx="414">
                        <c:v>586206.3170481564</c:v>
                      </c:pt>
                      <c:pt idx="415">
                        <c:v>589177.96001120762</c:v>
                      </c:pt>
                      <c:pt idx="416">
                        <c:v>592718.68686811731</c:v>
                      </c:pt>
                      <c:pt idx="417">
                        <c:v>595415.79098872188</c:v>
                      </c:pt>
                      <c:pt idx="418">
                        <c:v>596517.24425507046</c:v>
                      </c:pt>
                      <c:pt idx="419">
                        <c:v>595970.5906258215</c:v>
                      </c:pt>
                      <c:pt idx="420">
                        <c:v>594786.19794499851</c:v>
                      </c:pt>
                      <c:pt idx="421">
                        <c:v>594384.52079620352</c:v>
                      </c:pt>
                      <c:pt idx="422">
                        <c:v>595044.05771901598</c:v>
                      </c:pt>
                      <c:pt idx="423">
                        <c:v>596778.47404217441</c:v>
                      </c:pt>
                      <c:pt idx="424">
                        <c:v>600184.51588531223</c:v>
                      </c:pt>
                      <c:pt idx="425">
                        <c:v>606769.26081832743</c:v>
                      </c:pt>
                      <c:pt idx="426">
                        <c:v>618133.45145344443</c:v>
                      </c:pt>
                      <c:pt idx="427">
                        <c:v>632995.51527402445</c:v>
                      </c:pt>
                      <c:pt idx="428">
                        <c:v>645054.67490271782</c:v>
                      </c:pt>
                      <c:pt idx="429">
                        <c:v>650410.09869470983</c:v>
                      </c:pt>
                      <c:pt idx="430">
                        <c:v>651246.64300182229</c:v>
                      </c:pt>
                      <c:pt idx="431">
                        <c:v>650278.54897375649</c:v>
                      </c:pt>
                      <c:pt idx="432">
                        <c:v>649497.0076508252</c:v>
                      </c:pt>
                      <c:pt idx="433">
                        <c:v>649908.7775063169</c:v>
                      </c:pt>
                      <c:pt idx="434">
                        <c:v>650483.69952191308</c:v>
                      </c:pt>
                      <c:pt idx="435">
                        <c:v>649053.87211222562</c:v>
                      </c:pt>
                      <c:pt idx="436">
                        <c:v>644509.27947110427</c:v>
                      </c:pt>
                      <c:pt idx="437">
                        <c:v>637001.68662618671</c:v>
                      </c:pt>
                      <c:pt idx="438">
                        <c:v>627639.90479463455</c:v>
                      </c:pt>
                      <c:pt idx="439">
                        <c:v>618629.7461665083</c:v>
                      </c:pt>
                      <c:pt idx="440">
                        <c:v>611949.27000720706</c:v>
                      </c:pt>
                      <c:pt idx="441">
                        <c:v>608539.93078078073</c:v>
                      </c:pt>
                      <c:pt idx="442">
                        <c:v>607411.97509626555</c:v>
                      </c:pt>
                      <c:pt idx="443">
                        <c:v>607223.14794842969</c:v>
                      </c:pt>
                      <c:pt idx="444">
                        <c:v>607219.01201023394</c:v>
                      </c:pt>
                      <c:pt idx="445">
                        <c:v>607219.01201023394</c:v>
                      </c:pt>
                      <c:pt idx="446">
                        <c:v>607219.01201023394</c:v>
                      </c:pt>
                      <c:pt idx="447">
                        <c:v>607219.01201023394</c:v>
                      </c:pt>
                      <c:pt idx="448">
                        <c:v>607219.01201023394</c:v>
                      </c:pt>
                      <c:pt idx="449">
                        <c:v>607219.01201023394</c:v>
                      </c:pt>
                      <c:pt idx="450">
                        <c:v>607219.01201023394</c:v>
                      </c:pt>
                      <c:pt idx="451">
                        <c:v>607219.01201023394</c:v>
                      </c:pt>
                      <c:pt idx="452">
                        <c:v>607219.01201023394</c:v>
                      </c:pt>
                      <c:pt idx="453">
                        <c:v>607219.01201023394</c:v>
                      </c:pt>
                      <c:pt idx="454">
                        <c:v>607219.01201023394</c:v>
                      </c:pt>
                      <c:pt idx="455">
                        <c:v>607219.01201023394</c:v>
                      </c:pt>
                      <c:pt idx="456">
                        <c:v>607219.01201023394</c:v>
                      </c:pt>
                      <c:pt idx="457">
                        <c:v>607219.01201023394</c:v>
                      </c:pt>
                      <c:pt idx="458">
                        <c:v>607219.01201023394</c:v>
                      </c:pt>
                      <c:pt idx="459">
                        <c:v>607219.01201023394</c:v>
                      </c:pt>
                      <c:pt idx="460">
                        <c:v>607219.01201023394</c:v>
                      </c:pt>
                      <c:pt idx="461">
                        <c:v>607219.01201023394</c:v>
                      </c:pt>
                      <c:pt idx="462">
                        <c:v>607219.01201023394</c:v>
                      </c:pt>
                      <c:pt idx="463">
                        <c:v>607219.01201023394</c:v>
                      </c:pt>
                      <c:pt idx="464">
                        <c:v>607219.01201023394</c:v>
                      </c:pt>
                      <c:pt idx="465">
                        <c:v>607219.01201023394</c:v>
                      </c:pt>
                      <c:pt idx="466">
                        <c:v>607219.01201023394</c:v>
                      </c:pt>
                      <c:pt idx="467">
                        <c:v>607219.01201023394</c:v>
                      </c:pt>
                      <c:pt idx="468">
                        <c:v>607219.01201023394</c:v>
                      </c:pt>
                      <c:pt idx="469">
                        <c:v>607219.01201023394</c:v>
                      </c:pt>
                      <c:pt idx="470">
                        <c:v>607219.01201023394</c:v>
                      </c:pt>
                      <c:pt idx="471">
                        <c:v>607219.01201023394</c:v>
                      </c:pt>
                      <c:pt idx="472">
                        <c:v>607219.01201023394</c:v>
                      </c:pt>
                      <c:pt idx="473">
                        <c:v>607219.01201023394</c:v>
                      </c:pt>
                      <c:pt idx="474">
                        <c:v>607219.01201023394</c:v>
                      </c:pt>
                      <c:pt idx="475">
                        <c:v>607219.01201023394</c:v>
                      </c:pt>
                      <c:pt idx="476">
                        <c:v>607219.01201023394</c:v>
                      </c:pt>
                      <c:pt idx="477">
                        <c:v>607219.01201023394</c:v>
                      </c:pt>
                      <c:pt idx="478">
                        <c:v>607219.01201023394</c:v>
                      </c:pt>
                      <c:pt idx="479">
                        <c:v>607219.01201023394</c:v>
                      </c:pt>
                      <c:pt idx="480">
                        <c:v>607219.01201023394</c:v>
                      </c:pt>
                      <c:pt idx="481">
                        <c:v>607219.01201023394</c:v>
                      </c:pt>
                      <c:pt idx="482">
                        <c:v>607219.01201023394</c:v>
                      </c:pt>
                      <c:pt idx="483">
                        <c:v>607219.01201023394</c:v>
                      </c:pt>
                      <c:pt idx="484">
                        <c:v>607219.01201023394</c:v>
                      </c:pt>
                      <c:pt idx="485">
                        <c:v>607219.01201023394</c:v>
                      </c:pt>
                      <c:pt idx="486">
                        <c:v>607219.01201023394</c:v>
                      </c:pt>
                      <c:pt idx="487">
                        <c:v>607219.01201023394</c:v>
                      </c:pt>
                      <c:pt idx="488">
                        <c:v>607219.01201023394</c:v>
                      </c:pt>
                      <c:pt idx="489">
                        <c:v>607219.01201023394</c:v>
                      </c:pt>
                      <c:pt idx="490">
                        <c:v>607219.01201023394</c:v>
                      </c:pt>
                      <c:pt idx="491">
                        <c:v>607219.01201023394</c:v>
                      </c:pt>
                      <c:pt idx="492">
                        <c:v>607219.01201023394</c:v>
                      </c:pt>
                      <c:pt idx="493">
                        <c:v>607219.01201023394</c:v>
                      </c:pt>
                      <c:pt idx="494">
                        <c:v>607219.01201023394</c:v>
                      </c:pt>
                      <c:pt idx="495">
                        <c:v>607219.01201023394</c:v>
                      </c:pt>
                      <c:pt idx="496">
                        <c:v>607219.01201023394</c:v>
                      </c:pt>
                      <c:pt idx="497">
                        <c:v>607219.01201023394</c:v>
                      </c:pt>
                      <c:pt idx="498">
                        <c:v>607219.01201023394</c:v>
                      </c:pt>
                      <c:pt idx="499">
                        <c:v>607219.01201023394</c:v>
                      </c:pt>
                      <c:pt idx="500">
                        <c:v>607219.01201023394</c:v>
                      </c:pt>
                      <c:pt idx="501">
                        <c:v>607219.01201023394</c:v>
                      </c:pt>
                      <c:pt idx="502">
                        <c:v>607219.01201023394</c:v>
                      </c:pt>
                      <c:pt idx="503">
                        <c:v>607219.01201023394</c:v>
                      </c:pt>
                      <c:pt idx="504">
                        <c:v>607219.01201023394</c:v>
                      </c:pt>
                      <c:pt idx="505">
                        <c:v>607219.01201023394</c:v>
                      </c:pt>
                      <c:pt idx="506">
                        <c:v>607219.01201023394</c:v>
                      </c:pt>
                      <c:pt idx="507">
                        <c:v>607219.01201023394</c:v>
                      </c:pt>
                      <c:pt idx="508">
                        <c:v>607219.01201023394</c:v>
                      </c:pt>
                      <c:pt idx="509">
                        <c:v>607219.01201023394</c:v>
                      </c:pt>
                      <c:pt idx="510">
                        <c:v>607219.01201023394</c:v>
                      </c:pt>
                      <c:pt idx="511">
                        <c:v>607219.01201023394</c:v>
                      </c:pt>
                      <c:pt idx="512">
                        <c:v>607311.58955509227</c:v>
                      </c:pt>
                      <c:pt idx="513">
                        <c:v>608262.08066238952</c:v>
                      </c:pt>
                      <c:pt idx="514">
                        <c:v>611917.0743624242</c:v>
                      </c:pt>
                      <c:pt idx="515">
                        <c:v>619034.79152816627</c:v>
                      </c:pt>
                      <c:pt idx="516">
                        <c:v>627820.04836594407</c:v>
                      </c:pt>
                      <c:pt idx="517">
                        <c:v>634562.15288357122</c:v>
                      </c:pt>
                      <c:pt idx="518">
                        <c:v>637384.5285574731</c:v>
                      </c:pt>
                      <c:pt idx="519">
                        <c:v>637834.40423137497</c:v>
                      </c:pt>
                      <c:pt idx="520">
                        <c:v>637114.39938809804</c:v>
                      </c:pt>
                      <c:pt idx="521">
                        <c:v>635872.58559707971</c:v>
                      </c:pt>
                      <c:pt idx="522">
                        <c:v>634276.3124593019</c:v>
                      </c:pt>
                      <c:pt idx="523">
                        <c:v>631633.07935340039</c:v>
                      </c:pt>
                      <c:pt idx="524">
                        <c:v>627476.12222934957</c:v>
                      </c:pt>
                      <c:pt idx="525">
                        <c:v>622987.39507948281</c:v>
                      </c:pt>
                      <c:pt idx="526">
                        <c:v>620116.25284336146</c:v>
                      </c:pt>
                      <c:pt idx="527">
                        <c:v>619102.30741085112</c:v>
                      </c:pt>
                      <c:pt idx="528">
                        <c:v>618876.83594845398</c:v>
                      </c:pt>
                      <c:pt idx="529">
                        <c:v>618818.24620732106</c:v>
                      </c:pt>
                      <c:pt idx="530">
                        <c:v>618818.24620732106</c:v>
                      </c:pt>
                      <c:pt idx="531">
                        <c:v>618818.24620732106</c:v>
                      </c:pt>
                      <c:pt idx="532">
                        <c:v>618818.24620732106</c:v>
                      </c:pt>
                      <c:pt idx="533">
                        <c:v>618841.19360245869</c:v>
                      </c:pt>
                      <c:pt idx="534">
                        <c:v>619095.88955218089</c:v>
                      </c:pt>
                      <c:pt idx="535">
                        <c:v>619948.60616913566</c:v>
                      </c:pt>
                      <c:pt idx="536">
                        <c:v>621616.53944097727</c:v>
                      </c:pt>
                      <c:pt idx="537">
                        <c:v>625492.68051970541</c:v>
                      </c:pt>
                      <c:pt idx="538">
                        <c:v>633618.56645056314</c:v>
                      </c:pt>
                      <c:pt idx="539">
                        <c:v>644884.57948798081</c:v>
                      </c:pt>
                      <c:pt idx="540">
                        <c:v>653250.57821446948</c:v>
                      </c:pt>
                      <c:pt idx="541">
                        <c:v>656428.40159115661</c:v>
                      </c:pt>
                      <c:pt idx="542">
                        <c:v>657482.89163451036</c:v>
                      </c:pt>
                      <c:pt idx="543">
                        <c:v>657605.76398650254</c:v>
                      </c:pt>
                      <c:pt idx="544">
                        <c:v>656313.47628577205</c:v>
                      </c:pt>
                      <c:pt idx="545">
                        <c:v>653271.32788010931</c:v>
                      </c:pt>
                      <c:pt idx="546">
                        <c:v>650189.75435924565</c:v>
                      </c:pt>
                      <c:pt idx="547">
                        <c:v>648247.48047068389</c:v>
                      </c:pt>
                      <c:pt idx="548">
                        <c:v>647088.35564715508</c:v>
                      </c:pt>
                      <c:pt idx="549">
                        <c:v>646339.66223318793</c:v>
                      </c:pt>
                      <c:pt idx="550">
                        <c:v>645796.11288177723</c:v>
                      </c:pt>
                      <c:pt idx="551">
                        <c:v>645673.26060474163</c:v>
                      </c:pt>
                      <c:pt idx="552">
                        <c:v>645630.06630194664</c:v>
                      </c:pt>
                      <c:pt idx="553">
                        <c:v>645587.09803868586</c:v>
                      </c:pt>
                      <c:pt idx="554">
                        <c:v>645832.56099426444</c:v>
                      </c:pt>
                      <c:pt idx="555">
                        <c:v>646357.68939119752</c:v>
                      </c:pt>
                      <c:pt idx="556">
                        <c:v>647166.65112146386</c:v>
                      </c:pt>
                      <c:pt idx="557">
                        <c:v>648348.65574370907</c:v>
                      </c:pt>
                      <c:pt idx="558">
                        <c:v>649950.13540249376</c:v>
                      </c:pt>
                      <c:pt idx="559">
                        <c:v>652812.95428681653</c:v>
                      </c:pt>
                      <c:pt idx="560">
                        <c:v>655898.94546235912</c:v>
                      </c:pt>
                      <c:pt idx="561">
                        <c:v>657238.74740939483</c:v>
                      </c:pt>
                      <c:pt idx="562">
                        <c:v>658118.13268976391</c:v>
                      </c:pt>
                      <c:pt idx="563">
                        <c:v>657524.18463679962</c:v>
                      </c:pt>
                      <c:pt idx="564">
                        <c:v>652559.55195205554</c:v>
                      </c:pt>
                      <c:pt idx="565">
                        <c:v>647269.91032964538</c:v>
                      </c:pt>
                      <c:pt idx="566">
                        <c:v>644883.40871186764</c:v>
                      </c:pt>
                      <c:pt idx="567">
                        <c:v>644883.40871186764</c:v>
                      </c:pt>
                      <c:pt idx="568">
                        <c:v>644883.40871186764</c:v>
                      </c:pt>
                      <c:pt idx="569">
                        <c:v>644883.40871186764</c:v>
                      </c:pt>
                      <c:pt idx="570">
                        <c:v>644883.40871186764</c:v>
                      </c:pt>
                      <c:pt idx="571">
                        <c:v>644883.40871186764</c:v>
                      </c:pt>
                      <c:pt idx="572">
                        <c:v>644883.40871186764</c:v>
                      </c:pt>
                      <c:pt idx="573">
                        <c:v>644883.40871186764</c:v>
                      </c:pt>
                      <c:pt idx="574">
                        <c:v>644883.40871186764</c:v>
                      </c:pt>
                      <c:pt idx="575">
                        <c:v>644883.40871186764</c:v>
                      </c:pt>
                      <c:pt idx="576">
                        <c:v>644883.40871186764</c:v>
                      </c:pt>
                      <c:pt idx="577">
                        <c:v>644883.40871186764</c:v>
                      </c:pt>
                      <c:pt idx="578">
                        <c:v>644883.40871186764</c:v>
                      </c:pt>
                      <c:pt idx="579">
                        <c:v>644883.40871186764</c:v>
                      </c:pt>
                      <c:pt idx="580">
                        <c:v>644883.40871186764</c:v>
                      </c:pt>
                      <c:pt idx="581">
                        <c:v>644883.40871186764</c:v>
                      </c:pt>
                      <c:pt idx="582">
                        <c:v>644883.40871186764</c:v>
                      </c:pt>
                      <c:pt idx="583">
                        <c:v>644883.40871186764</c:v>
                      </c:pt>
                      <c:pt idx="584">
                        <c:v>644883.40871186764</c:v>
                      </c:pt>
                      <c:pt idx="585">
                        <c:v>644883.40871186764</c:v>
                      </c:pt>
                      <c:pt idx="586">
                        <c:v>644883.40871186764</c:v>
                      </c:pt>
                      <c:pt idx="587">
                        <c:v>644883.40871186764</c:v>
                      </c:pt>
                      <c:pt idx="588">
                        <c:v>644883.40871186764</c:v>
                      </c:pt>
                      <c:pt idx="589">
                        <c:v>644883.40871186764</c:v>
                      </c:pt>
                      <c:pt idx="590">
                        <c:v>644883.40871186764</c:v>
                      </c:pt>
                      <c:pt idx="591">
                        <c:v>644883.40871186764</c:v>
                      </c:pt>
                      <c:pt idx="592">
                        <c:v>644883.40871186764</c:v>
                      </c:pt>
                      <c:pt idx="593">
                        <c:v>644883.40871186764</c:v>
                      </c:pt>
                      <c:pt idx="594">
                        <c:v>644883.40871186764</c:v>
                      </c:pt>
                      <c:pt idx="595">
                        <c:v>644883.40871186764</c:v>
                      </c:pt>
                      <c:pt idx="596">
                        <c:v>644883.40871186764</c:v>
                      </c:pt>
                      <c:pt idx="597">
                        <c:v>644883.40871186764</c:v>
                      </c:pt>
                      <c:pt idx="598">
                        <c:v>644883.40871186764</c:v>
                      </c:pt>
                      <c:pt idx="599">
                        <c:v>644883.40871186764</c:v>
                      </c:pt>
                      <c:pt idx="600">
                        <c:v>644883.40871186764</c:v>
                      </c:pt>
                      <c:pt idx="601">
                        <c:v>645046.90230406797</c:v>
                      </c:pt>
                      <c:pt idx="602">
                        <c:v>645583.66320273548</c:v>
                      </c:pt>
                      <c:pt idx="603">
                        <c:v>647643.16158495774</c:v>
                      </c:pt>
                      <c:pt idx="604">
                        <c:v>652734.37598394195</c:v>
                      </c:pt>
                      <c:pt idx="605">
                        <c:v>661690.45481185988</c:v>
                      </c:pt>
                      <c:pt idx="606">
                        <c:v>674847.9914327974</c:v>
                      </c:pt>
                      <c:pt idx="607">
                        <c:v>691009.93444154307</c:v>
                      </c:pt>
                      <c:pt idx="608">
                        <c:v>708086.82860778458</c:v>
                      </c:pt>
                      <c:pt idx="609">
                        <c:v>725753.63198306237</c:v>
                      </c:pt>
                      <c:pt idx="610">
                        <c:v>745109.49675453361</c:v>
                      </c:pt>
                      <c:pt idx="611">
                        <c:v>765447.86513906915</c:v>
                      </c:pt>
                      <c:pt idx="612">
                        <c:v>782016.16052935726</c:v>
                      </c:pt>
                      <c:pt idx="613">
                        <c:v>791212.42153725226</c:v>
                      </c:pt>
                      <c:pt idx="614">
                        <c:v>794958.24028271216</c:v>
                      </c:pt>
                      <c:pt idx="615">
                        <c:v>797368.63588011684</c:v>
                      </c:pt>
                      <c:pt idx="616">
                        <c:v>799770.8291752917</c:v>
                      </c:pt>
                      <c:pt idx="617">
                        <c:v>801373.42786950339</c:v>
                      </c:pt>
                      <c:pt idx="618">
                        <c:v>801396.57621788431</c:v>
                      </c:pt>
                      <c:pt idx="619">
                        <c:v>799612.68670253584</c:v>
                      </c:pt>
                      <c:pt idx="620">
                        <c:v>797340.96978234057</c:v>
                      </c:pt>
                      <c:pt idx="621">
                        <c:v>796549.89665601263</c:v>
                      </c:pt>
                      <c:pt idx="622">
                        <c:v>797918.46929573489</c:v>
                      </c:pt>
                      <c:pt idx="623">
                        <c:v>800960.95966987859</c:v>
                      </c:pt>
                      <c:pt idx="624">
                        <c:v>805709.9246026678</c:v>
                      </c:pt>
                      <c:pt idx="625">
                        <c:v>811516.7978535617</c:v>
                      </c:pt>
                      <c:pt idx="626">
                        <c:v>816675.45916648395</c:v>
                      </c:pt>
                      <c:pt idx="627">
                        <c:v>820381.70658073295</c:v>
                      </c:pt>
                      <c:pt idx="628">
                        <c:v>823340.45399498194</c:v>
                      </c:pt>
                      <c:pt idx="629">
                        <c:v>826548.36807589757</c:v>
                      </c:pt>
                      <c:pt idx="630">
                        <c:v>831264.43218039721</c:v>
                      </c:pt>
                      <c:pt idx="631">
                        <c:v>838336.42321411264</c:v>
                      </c:pt>
                      <c:pt idx="632">
                        <c:v>847141.13349649543</c:v>
                      </c:pt>
                      <c:pt idx="633">
                        <c:v>857265.91427938174</c:v>
                      </c:pt>
                      <c:pt idx="634">
                        <c:v>868001.17101599649</c:v>
                      </c:pt>
                      <c:pt idx="635">
                        <c:v>877942.99102071871</c:v>
                      </c:pt>
                      <c:pt idx="636">
                        <c:v>885551.00755456253</c:v>
                      </c:pt>
                      <c:pt idx="637">
                        <c:v>890361.47610090382</c:v>
                      </c:pt>
                      <c:pt idx="638">
                        <c:v>893736.52798057848</c:v>
                      </c:pt>
                      <c:pt idx="639">
                        <c:v>896528.26741804939</c:v>
                      </c:pt>
                      <c:pt idx="640">
                        <c:v>899301.78089062474</c:v>
                      </c:pt>
                      <c:pt idx="641">
                        <c:v>904060.63075780193</c:v>
                      </c:pt>
                      <c:pt idx="642">
                        <c:v>912623.18366354413</c:v>
                      </c:pt>
                      <c:pt idx="643">
                        <c:v>922603.97347603983</c:v>
                      </c:pt>
                      <c:pt idx="644">
                        <c:v>930096.68403826212</c:v>
                      </c:pt>
                      <c:pt idx="645">
                        <c:v>936139.69424709457</c:v>
                      </c:pt>
                      <c:pt idx="646">
                        <c:v>942546.21715876972</c:v>
                      </c:pt>
                      <c:pt idx="647">
                        <c:v>949015.99763632775</c:v>
                      </c:pt>
                      <c:pt idx="648">
                        <c:v>954935.15818941372</c:v>
                      </c:pt>
                      <c:pt idx="649">
                        <c:v>959343.06596511125</c:v>
                      </c:pt>
                      <c:pt idx="650">
                        <c:v>960662.10921852686</c:v>
                      </c:pt>
                      <c:pt idx="651">
                        <c:v>956771.07841029647</c:v>
                      </c:pt>
                      <c:pt idx="652">
                        <c:v>949114.43429814244</c:v>
                      </c:pt>
                      <c:pt idx="653">
                        <c:v>941109.87492136308</c:v>
                      </c:pt>
                      <c:pt idx="654">
                        <c:v>931171.0131318362</c:v>
                      </c:pt>
                      <c:pt idx="655">
                        <c:v>916602.32813932595</c:v>
                      </c:pt>
                      <c:pt idx="656">
                        <c:v>900586.61357932596</c:v>
                      </c:pt>
                      <c:pt idx="657">
                        <c:v>888725.11945183622</c:v>
                      </c:pt>
                      <c:pt idx="658">
                        <c:v>881187.94855693763</c:v>
                      </c:pt>
                      <c:pt idx="659">
                        <c:v>872953.50084496697</c:v>
                      </c:pt>
                      <c:pt idx="660">
                        <c:v>860763.58075256087</c:v>
                      </c:pt>
                      <c:pt idx="661">
                        <c:v>847672.03893275629</c:v>
                      </c:pt>
                      <c:pt idx="662">
                        <c:v>836877.47066865477</c:v>
                      </c:pt>
                      <c:pt idx="663">
                        <c:v>831328.92131724406</c:v>
                      </c:pt>
                      <c:pt idx="664">
                        <c:v>829583.3830475104</c:v>
                      </c:pt>
                      <c:pt idx="665">
                        <c:v>829802.13316973264</c:v>
                      </c:pt>
                      <c:pt idx="666">
                        <c:v>831791.46991522762</c:v>
                      </c:pt>
                      <c:pt idx="667">
                        <c:v>837435.86257968238</c:v>
                      </c:pt>
                      <c:pt idx="668">
                        <c:v>847896.4668152855</c:v>
                      </c:pt>
                      <c:pt idx="669">
                        <c:v>860446.42231907148</c:v>
                      </c:pt>
                      <c:pt idx="670">
                        <c:v>875337.01416804269</c:v>
                      </c:pt>
                      <c:pt idx="671">
                        <c:v>887554.43218944187</c:v>
                      </c:pt>
                      <c:pt idx="672">
                        <c:v>896883.03769906121</c:v>
                      </c:pt>
                      <c:pt idx="673">
                        <c:v>906795.12139906117</c:v>
                      </c:pt>
                      <c:pt idx="674">
                        <c:v>917296.63815055299</c:v>
                      </c:pt>
                      <c:pt idx="675">
                        <c:v>924710.54030693159</c:v>
                      </c:pt>
                      <c:pt idx="676">
                        <c:v>928257.48786368198</c:v>
                      </c:pt>
                      <c:pt idx="677">
                        <c:v>927877.79894512729</c:v>
                      </c:pt>
                      <c:pt idx="678">
                        <c:v>920086.36867828702</c:v>
                      </c:pt>
                      <c:pt idx="679">
                        <c:v>908252.55911188514</c:v>
                      </c:pt>
                      <c:pt idx="680">
                        <c:v>895242.32163629483</c:v>
                      </c:pt>
                      <c:pt idx="681">
                        <c:v>883516.10829977551</c:v>
                      </c:pt>
                      <c:pt idx="682">
                        <c:v>877321.79384449776</c:v>
                      </c:pt>
                      <c:pt idx="683">
                        <c:v>873978.60806911858</c:v>
                      </c:pt>
                      <c:pt idx="684">
                        <c:v>872712.91279775137</c:v>
                      </c:pt>
                      <c:pt idx="685">
                        <c:v>876156.46752638416</c:v>
                      </c:pt>
                      <c:pt idx="686">
                        <c:v>883051.21268310724</c:v>
                      </c:pt>
                      <c:pt idx="687">
                        <c:v>890289.09490748821</c:v>
                      </c:pt>
                      <c:pt idx="688">
                        <c:v>898010.14538180805</c:v>
                      </c:pt>
                      <c:pt idx="689">
                        <c:v>906349.2091651517</c:v>
                      </c:pt>
                      <c:pt idx="690">
                        <c:v>912151.08428007795</c:v>
                      </c:pt>
                      <c:pt idx="691">
                        <c:v>915230.29323249543</c:v>
                      </c:pt>
                      <c:pt idx="692">
                        <c:v>918500.54858142498</c:v>
                      </c:pt>
                      <c:pt idx="693">
                        <c:v>923059.81110583467</c:v>
                      </c:pt>
                      <c:pt idx="694">
                        <c:v>927406.94237801782</c:v>
                      </c:pt>
                      <c:pt idx="695">
                        <c:v>928770.91653432441</c:v>
                      </c:pt>
                      <c:pt idx="696">
                        <c:v>922017.30467682437</c:v>
                      </c:pt>
                      <c:pt idx="697">
                        <c:v>913463.81629682705</c:v>
                      </c:pt>
                      <c:pt idx="698">
                        <c:v>907598.38644241728</c:v>
                      </c:pt>
                      <c:pt idx="699">
                        <c:v>903827.26016890595</c:v>
                      </c:pt>
                      <c:pt idx="700">
                        <c:v>902739.34169029351</c:v>
                      </c:pt>
                      <c:pt idx="701">
                        <c:v>902940.7628308594</c:v>
                      </c:pt>
                      <c:pt idx="702">
                        <c:v>903821.56219839409</c:v>
                      </c:pt>
                      <c:pt idx="703">
                        <c:v>904816.11156592879</c:v>
                      </c:pt>
                      <c:pt idx="704">
                        <c:v>904673.23809388326</c:v>
                      </c:pt>
                      <c:pt idx="705">
                        <c:v>902483.56309114874</c:v>
                      </c:pt>
                      <c:pt idx="706">
                        <c:v>898759.37912666972</c:v>
                      </c:pt>
                      <c:pt idx="707">
                        <c:v>895362.75780479168</c:v>
                      </c:pt>
                      <c:pt idx="708">
                        <c:v>893864.50822322792</c:v>
                      </c:pt>
                      <c:pt idx="709">
                        <c:v>894733.25834545016</c:v>
                      </c:pt>
                      <c:pt idx="710">
                        <c:v>899052.13462572789</c:v>
                      </c:pt>
                      <c:pt idx="711">
                        <c:v>907254.46965178254</c:v>
                      </c:pt>
                      <c:pt idx="712">
                        <c:v>913740.36720973661</c:v>
                      </c:pt>
                      <c:pt idx="713">
                        <c:v>915014.11539779091</c:v>
                      </c:pt>
                      <c:pt idx="714">
                        <c:v>912344.70320502343</c:v>
                      </c:pt>
                      <c:pt idx="715">
                        <c:v>905993.26264979504</c:v>
                      </c:pt>
                      <c:pt idx="716">
                        <c:v>901809.15427070053</c:v>
                      </c:pt>
                      <c:pt idx="717">
                        <c:v>901182.90439292276</c:v>
                      </c:pt>
                      <c:pt idx="718">
                        <c:v>902441.654515145</c:v>
                      </c:pt>
                      <c:pt idx="719">
                        <c:v>905920.04044600273</c:v>
                      </c:pt>
                      <c:pt idx="720">
                        <c:v>911510.72476534429</c:v>
                      </c:pt>
                      <c:pt idx="721">
                        <c:v>917084.07587678253</c:v>
                      </c:pt>
                      <c:pt idx="722">
                        <c:v>922632.2355774988</c:v>
                      </c:pt>
                      <c:pt idx="723">
                        <c:v>927973.56779722532</c:v>
                      </c:pt>
                      <c:pt idx="724">
                        <c:v>934592.52637500304</c:v>
                      </c:pt>
                      <c:pt idx="725">
                        <c:v>944546.15802629804</c:v>
                      </c:pt>
                      <c:pt idx="726">
                        <c:v>959498.1034013445</c:v>
                      </c:pt>
                      <c:pt idx="727">
                        <c:v>976410.90677662229</c:v>
                      </c:pt>
                      <c:pt idx="728">
                        <c:v>989719.7028256848</c:v>
                      </c:pt>
                      <c:pt idx="729">
                        <c:v>1000441.3686387751</c:v>
                      </c:pt>
                      <c:pt idx="730">
                        <c:v>1006837.2604616557</c:v>
                      </c:pt>
                      <c:pt idx="731">
                        <c:v>1010336.0521901165</c:v>
                      </c:pt>
                      <c:pt idx="732">
                        <c:v>1013618.1229303943</c:v>
                      </c:pt>
                      <c:pt idx="733">
                        <c:v>1017149.3038406939</c:v>
                      </c:pt>
                      <c:pt idx="734">
                        <c:v>1020931.8313918873</c:v>
                      </c:pt>
                      <c:pt idx="735">
                        <c:v>1025211.2188443206</c:v>
                      </c:pt>
                      <c:pt idx="736">
                        <c:v>1030241.2641230534</c:v>
                      </c:pt>
                      <c:pt idx="737">
                        <c:v>1035120.3108318701</c:v>
                      </c:pt>
                      <c:pt idx="738">
                        <c:v>1038849.1641606766</c:v>
                      </c:pt>
                      <c:pt idx="739">
                        <c:v>1044739.0449207157</c:v>
                      </c:pt>
                      <c:pt idx="740">
                        <c:v>1053276.4391500084</c:v>
                      </c:pt>
                      <c:pt idx="741">
                        <c:v>1061048.0678736297</c:v>
                      </c:pt>
                      <c:pt idx="742">
                        <c:v>1066421.3828811194</c:v>
                      </c:pt>
                      <c:pt idx="743">
                        <c:v>1070015.7044074186</c:v>
                      </c:pt>
                      <c:pt idx="744">
                        <c:v>1073363.9686792588</c:v>
                      </c:pt>
                      <c:pt idx="745">
                        <c:v>1076712.2329510991</c:v>
                      </c:pt>
                      <c:pt idx="746">
                        <c:v>1081099.834569898</c:v>
                      </c:pt>
                      <c:pt idx="747">
                        <c:v>1087093.7324177744</c:v>
                      </c:pt>
                      <c:pt idx="748">
                        <c:v>1094250.8503737119</c:v>
                      </c:pt>
                      <c:pt idx="749">
                        <c:v>1100749.724187206</c:v>
                      </c:pt>
                      <c:pt idx="750">
                        <c:v>1105156.8398897408</c:v>
                      </c:pt>
                      <c:pt idx="751">
                        <c:v>1108215.2055922756</c:v>
                      </c:pt>
                      <c:pt idx="752">
                        <c:v>1110187.1883684245</c:v>
                      </c:pt>
                      <c:pt idx="753">
                        <c:v>1110260.5528842462</c:v>
                      </c:pt>
                      <c:pt idx="754">
                        <c:v>1108993.0318149843</c:v>
                      </c:pt>
                      <c:pt idx="755">
                        <c:v>1106431.4904235131</c:v>
                      </c:pt>
                      <c:pt idx="756">
                        <c:v>1099637.4951413458</c:v>
                      </c:pt>
                      <c:pt idx="757">
                        <c:v>1085816.5835168292</c:v>
                      </c:pt>
                      <c:pt idx="758">
                        <c:v>1067753.5817540211</c:v>
                      </c:pt>
                      <c:pt idx="759">
                        <c:v>1050697.9331856619</c:v>
                      </c:pt>
                      <c:pt idx="760">
                        <c:v>1035971.7246935773</c:v>
                      </c:pt>
                      <c:pt idx="761">
                        <c:v>1023634.4838200574</c:v>
                      </c:pt>
                      <c:pt idx="762">
                        <c:v>1015223.9074231026</c:v>
                      </c:pt>
                      <c:pt idx="763">
                        <c:v>1010997.9631203077</c:v>
                      </c:pt>
                      <c:pt idx="764">
                        <c:v>1010631.7132425299</c:v>
                      </c:pt>
                      <c:pt idx="765">
                        <c:v>1014056.1303276328</c:v>
                      </c:pt>
                      <c:pt idx="766">
                        <c:v>1020340.1479803077</c:v>
                      </c:pt>
                      <c:pt idx="767">
                        <c:v>1027959.4762466563</c:v>
                      </c:pt>
                      <c:pt idx="768">
                        <c:v>1037037.7093554628</c:v>
                      </c:pt>
                      <c:pt idx="769">
                        <c:v>1049103.9341429526</c:v>
                      </c:pt>
                      <c:pt idx="770">
                        <c:v>1066604.0069933112</c:v>
                      </c:pt>
                      <c:pt idx="771">
                        <c:v>1087401.2962286961</c:v>
                      </c:pt>
                      <c:pt idx="772">
                        <c:v>1109707.0913893168</c:v>
                      </c:pt>
                      <c:pt idx="773">
                        <c:v>1130846.8896554394</c:v>
                      </c:pt>
                      <c:pt idx="774">
                        <c:v>1150414.6996075718</c:v>
                      </c:pt>
                      <c:pt idx="775">
                        <c:v>1172051.9374617704</c:v>
                      </c:pt>
                      <c:pt idx="776">
                        <c:v>1191658.2568384022</c:v>
                      </c:pt>
                      <c:pt idx="777">
                        <c:v>1207886.703982627</c:v>
                      </c:pt>
                      <c:pt idx="778">
                        <c:v>1223142.9165238743</c:v>
                      </c:pt>
                      <c:pt idx="779">
                        <c:v>1237308.5488775792</c:v>
                      </c:pt>
                      <c:pt idx="780">
                        <c:v>1249531.6078270585</c:v>
                      </c:pt>
                      <c:pt idx="781">
                        <c:v>1259989.1971363162</c:v>
                      </c:pt>
                      <c:pt idx="782">
                        <c:v>1268901.6748837132</c:v>
                      </c:pt>
                      <c:pt idx="783">
                        <c:v>1276541.1190684745</c:v>
                      </c:pt>
                      <c:pt idx="784">
                        <c:v>1283888.9569037524</c:v>
                      </c:pt>
                      <c:pt idx="785">
                        <c:v>1292692.1880082791</c:v>
                      </c:pt>
                      <c:pt idx="786">
                        <c:v>1301982.3362023244</c:v>
                      </c:pt>
                      <c:pt idx="787">
                        <c:v>1309254.4651084251</c:v>
                      </c:pt>
                      <c:pt idx="788">
                        <c:v>1314775.079211721</c:v>
                      </c:pt>
                      <c:pt idx="789">
                        <c:v>1320295.6933150168</c:v>
                      </c:pt>
                      <c:pt idx="790">
                        <c:v>1326893.402952482</c:v>
                      </c:pt>
                      <c:pt idx="791">
                        <c:v>1334250.9366278336</c:v>
                      </c:pt>
                      <c:pt idx="792">
                        <c:v>1339157.5388625558</c:v>
                      </c:pt>
                      <c:pt idx="793">
                        <c:v>1335482.604078029</c:v>
                      </c:pt>
                      <c:pt idx="794">
                        <c:v>1320112.0761176357</c:v>
                      </c:pt>
                      <c:pt idx="795">
                        <c:v>1295767.4781238032</c:v>
                      </c:pt>
                      <c:pt idx="796">
                        <c:v>1268846.9546043933</c:v>
                      </c:pt>
                      <c:pt idx="797">
                        <c:v>1246221.7774535483</c:v>
                      </c:pt>
                      <c:pt idx="798">
                        <c:v>1232054.2459938871</c:v>
                      </c:pt>
                      <c:pt idx="799">
                        <c:v>1226660.3831450981</c:v>
                      </c:pt>
                      <c:pt idx="800">
                        <c:v>1226966.0388922857</c:v>
                      </c:pt>
                      <c:pt idx="801">
                        <c:v>1231071.6439693084</c:v>
                      </c:pt>
                      <c:pt idx="802">
                        <c:v>1241433.261089748</c:v>
                      </c:pt>
                      <c:pt idx="803">
                        <c:v>1259525.9408565492</c:v>
                      </c:pt>
                      <c:pt idx="804">
                        <c:v>1280279.8008183907</c:v>
                      </c:pt>
                      <c:pt idx="805">
                        <c:v>1295744.1222329522</c:v>
                      </c:pt>
                      <c:pt idx="806">
                        <c:v>1303941.3440388609</c:v>
                      </c:pt>
                      <c:pt idx="807">
                        <c:v>1307029.3125852023</c:v>
                      </c:pt>
                      <c:pt idx="808">
                        <c:v>1305803.4372654322</c:v>
                      </c:pt>
                      <c:pt idx="809">
                        <c:v>1301504.9162889088</c:v>
                      </c:pt>
                      <c:pt idx="810">
                        <c:v>1294323.8157317243</c:v>
                      </c:pt>
                      <c:pt idx="811">
                        <c:v>1282010.3300035645</c:v>
                      </c:pt>
                      <c:pt idx="812">
                        <c:v>1266532.4600457146</c:v>
                      </c:pt>
                      <c:pt idx="813">
                        <c:v>1251304.8406732492</c:v>
                      </c:pt>
                      <c:pt idx="814">
                        <c:v>1236841.7594803006</c:v>
                      </c:pt>
                      <c:pt idx="815">
                        <c:v>1223097.7231625635</c:v>
                      </c:pt>
                      <c:pt idx="816">
                        <c:v>1211425.0108034606</c:v>
                      </c:pt>
                      <c:pt idx="817">
                        <c:v>1202740.7614773626</c:v>
                      </c:pt>
                      <c:pt idx="818">
                        <c:v>1198898.7173898625</c:v>
                      </c:pt>
                      <c:pt idx="819">
                        <c:v>1199778.1026702316</c:v>
                      </c:pt>
                      <c:pt idx="820">
                        <c:v>1205003.5585827315</c:v>
                      </c:pt>
                      <c:pt idx="821">
                        <c:v>1214017.8032305106</c:v>
                      </c:pt>
                      <c:pt idx="822">
                        <c:v>1224088.0667341319</c:v>
                      </c:pt>
                      <c:pt idx="823">
                        <c:v>1234692.9029834678</c:v>
                      </c:pt>
                      <c:pt idx="824">
                        <c:v>1244934.6704255152</c:v>
                      </c:pt>
                      <c:pt idx="825">
                        <c:v>1254509.9165298555</c:v>
                      </c:pt>
                      <c:pt idx="826">
                        <c:v>1264348.8429176288</c:v>
                      </c:pt>
                      <c:pt idx="827">
                        <c:v>1274182.4400630572</c:v>
                      </c:pt>
                      <c:pt idx="828">
                        <c:v>1285583.3576055083</c:v>
                      </c:pt>
                      <c:pt idx="829">
                        <c:v>1299568.2633526959</c:v>
                      </c:pt>
                      <c:pt idx="830">
                        <c:v>1314022.1166815024</c:v>
                      </c:pt>
                      <c:pt idx="831">
                        <c:v>1326288.2880660016</c:v>
                      </c:pt>
                      <c:pt idx="832">
                        <c:v>1334317.8733483844</c:v>
                      </c:pt>
                      <c:pt idx="833">
                        <c:v>1340097.8053759295</c:v>
                      </c:pt>
                      <c:pt idx="834">
                        <c:v>1346217.7491213894</c:v>
                      </c:pt>
                      <c:pt idx="835">
                        <c:v>1352433.0719705443</c:v>
                      </c:pt>
                      <c:pt idx="836">
                        <c:v>1358188.9376730791</c:v>
                      </c:pt>
                      <c:pt idx="837">
                        <c:v>1364548.7081003026</c:v>
                      </c:pt>
                      <c:pt idx="838">
                        <c:v>1372400.5292878347</c:v>
                      </c:pt>
                      <c:pt idx="839">
                        <c:v>1380424.1832357268</c:v>
                      </c:pt>
                      <c:pt idx="840">
                        <c:v>1388298.3079159567</c:v>
                      </c:pt>
                      <c:pt idx="841">
                        <c:v>1397767.0537908382</c:v>
                      </c:pt>
                      <c:pt idx="842">
                        <c:v>1408678.4038583529</c:v>
                      </c:pt>
                      <c:pt idx="843">
                        <c:v>1418673.9368511396</c:v>
                      </c:pt>
                      <c:pt idx="844">
                        <c:v>1426093.6106373433</c:v>
                      </c:pt>
                      <c:pt idx="845">
                        <c:v>1431719.9872240922</c:v>
                      </c:pt>
                      <c:pt idx="846">
                        <c:v>1437066.366385377</c:v>
                      </c:pt>
                      <c:pt idx="847">
                        <c:v>1443370.009073165</c:v>
                      </c:pt>
                      <c:pt idx="848">
                        <c:v>1452251.9335797795</c:v>
                      </c:pt>
                      <c:pt idx="849">
                        <c:v>1464196.508119687</c:v>
                      </c:pt>
                      <c:pt idx="850">
                        <c:v>1476494.8550567066</c:v>
                      </c:pt>
                      <c:pt idx="851">
                        <c:v>1486401.2056728527</c:v>
                      </c:pt>
                      <c:pt idx="852">
                        <c:v>1495099.3353232492</c:v>
                      </c:pt>
                      <c:pt idx="853">
                        <c:v>1503913.995878556</c:v>
                      </c:pt>
                      <c:pt idx="854">
                        <c:v>1512164.6981417246</c:v>
                      </c:pt>
                      <c:pt idx="855">
                        <c:v>1518775.5173264858</c:v>
                      </c:pt>
                      <c:pt idx="856">
                        <c:v>1524372.0664963713</c:v>
                      </c:pt>
                      <c:pt idx="857">
                        <c:v>1533078.6218693112</c:v>
                      </c:pt>
                      <c:pt idx="858">
                        <c:v>1546171.6903566592</c:v>
                      </c:pt>
                      <c:pt idx="859">
                        <c:v>1559605.4696609429</c:v>
                      </c:pt>
                      <c:pt idx="860">
                        <c:v>1570771.6253168792</c:v>
                      </c:pt>
                      <c:pt idx="861">
                        <c:v>1583535.8134196093</c:v>
                      </c:pt>
                      <c:pt idx="862">
                        <c:v>1602990.8836470989</c:v>
                      </c:pt>
                      <c:pt idx="863">
                        <c:v>1622483.7701020599</c:v>
                      </c:pt>
                      <c:pt idx="864">
                        <c:v>1635342.1489325243</c:v>
                      </c:pt>
                      <c:pt idx="865">
                        <c:v>1645959.8536657754</c:v>
                      </c:pt>
                      <c:pt idx="866">
                        <c:v>1659492.5267399177</c:v>
                      </c:pt>
                      <c:pt idx="867">
                        <c:v>1676570.4235791757</c:v>
                      </c:pt>
                      <c:pt idx="868">
                        <c:v>1691609.2566577767</c:v>
                      </c:pt>
                      <c:pt idx="869">
                        <c:v>1700591.4057856021</c:v>
                      </c:pt>
                      <c:pt idx="870">
                        <c:v>1705824.3816217349</c:v>
                      </c:pt>
                      <c:pt idx="871">
                        <c:v>1709774.5272285752</c:v>
                      </c:pt>
                      <c:pt idx="872">
                        <c:v>1713261.5901593377</c:v>
                      </c:pt>
                      <c:pt idx="873">
                        <c:v>1715881.9886123252</c:v>
                      </c:pt>
                      <c:pt idx="874">
                        <c:v>1716409.2415976853</c:v>
                      </c:pt>
                      <c:pt idx="875">
                        <c:v>1714460.2365134403</c:v>
                      </c:pt>
                      <c:pt idx="876">
                        <c:v>1710485.7743546178</c:v>
                      </c:pt>
                      <c:pt idx="877">
                        <c:v>1707647.4052544124</c:v>
                      </c:pt>
                      <c:pt idx="878">
                        <c:v>1708596.3184817375</c:v>
                      </c:pt>
                      <c:pt idx="879">
                        <c:v>1712925.2455385791</c:v>
                      </c:pt>
                      <c:pt idx="880">
                        <c:v>1714979.1725954206</c:v>
                      </c:pt>
                      <c:pt idx="881">
                        <c:v>1713200.154743511</c:v>
                      </c:pt>
                      <c:pt idx="882">
                        <c:v>1715066.0453537991</c:v>
                      </c:pt>
                      <c:pt idx="883">
                        <c:v>1720615.2692974205</c:v>
                      </c:pt>
                      <c:pt idx="884">
                        <c:v>1726532.8265743752</c:v>
                      </c:pt>
                      <c:pt idx="885">
                        <c:v>1733572.099115317</c:v>
                      </c:pt>
                      <c:pt idx="886">
                        <c:v>1741032.186582817</c:v>
                      </c:pt>
                      <c:pt idx="887">
                        <c:v>1747783.875360385</c:v>
                      </c:pt>
                      <c:pt idx="888">
                        <c:v>1753063.4073247558</c:v>
                      </c:pt>
                      <c:pt idx="889">
                        <c:v>1756459.4062838182</c:v>
                      </c:pt>
                      <c:pt idx="890">
                        <c:v>1757596.67882476</c:v>
                      </c:pt>
                      <c:pt idx="891">
                        <c:v>1756118.5559696616</c:v>
                      </c:pt>
                      <c:pt idx="892">
                        <c:v>1752446.090307276</c:v>
                      </c:pt>
                      <c:pt idx="893">
                        <c:v>1748418.3809672759</c:v>
                      </c:pt>
                      <c:pt idx="894">
                        <c:v>1745775.7188025538</c:v>
                      </c:pt>
                      <c:pt idx="895">
                        <c:v>1745493.7420531544</c:v>
                      </c:pt>
                      <c:pt idx="896">
                        <c:v>1747878.3313624121</c:v>
                      </c:pt>
                      <c:pt idx="897">
                        <c:v>1751921.1188136416</c:v>
                      </c:pt>
                      <c:pt idx="898">
                        <c:v>1756299.1979315379</c:v>
                      </c:pt>
                      <c:pt idx="899">
                        <c:v>1759660.6853708781</c:v>
                      </c:pt>
                      <c:pt idx="900">
                        <c:v>1761324.5509468112</c:v>
                      </c:pt>
                      <c:pt idx="901">
                        <c:v>1759972.4833493156</c:v>
                      </c:pt>
                      <c:pt idx="902">
                        <c:v>1744035.635355483</c:v>
                      </c:pt>
                      <c:pt idx="903">
                        <c:v>1717115.1118360732</c:v>
                      </c:pt>
                      <c:pt idx="904">
                        <c:v>1694489.9346852282</c:v>
                      </c:pt>
                      <c:pt idx="905">
                        <c:v>1680322.403225567</c:v>
                      </c:pt>
                      <c:pt idx="906">
                        <c:v>1674928.540376778</c:v>
                      </c:pt>
                      <c:pt idx="907">
                        <c:v>1675234.1961239656</c:v>
                      </c:pt>
                      <c:pt idx="908">
                        <c:v>1679339.8012009882</c:v>
                      </c:pt>
                      <c:pt idx="909">
                        <c:v>1689701.4183214279</c:v>
                      </c:pt>
                      <c:pt idx="910">
                        <c:v>1707794.0980882291</c:v>
                      </c:pt>
                      <c:pt idx="911">
                        <c:v>1728547.9580500706</c:v>
                      </c:pt>
                      <c:pt idx="912">
                        <c:v>1744012.279464632</c:v>
                      </c:pt>
                      <c:pt idx="913">
                        <c:v>1755064.084603874</c:v>
                      </c:pt>
                      <c:pt idx="914">
                        <c:v>1771412.639841374</c:v>
                      </c:pt>
                      <c:pt idx="915">
                        <c:v>1788182.7690026588</c:v>
                      </c:pt>
                      <c:pt idx="916">
                        <c:v>1799347.7732105728</c:v>
                      </c:pt>
                      <c:pt idx="917">
                        <c:v>1806608.1429699142</c:v>
                      </c:pt>
                      <c:pt idx="918">
                        <c:v>1810638.5381543343</c:v>
                      </c:pt>
                      <c:pt idx="919">
                        <c:v>1816601.3250730105</c:v>
                      </c:pt>
                      <c:pt idx="920">
                        <c:v>1825524.5487396684</c:v>
                      </c:pt>
                      <c:pt idx="921">
                        <c:v>1839235.6965932653</c:v>
                      </c:pt>
                      <c:pt idx="922">
                        <c:v>1855474.4404819056</c:v>
                      </c:pt>
                      <c:pt idx="923">
                        <c:v>1870142.4086734289</c:v>
                      </c:pt>
                      <c:pt idx="924">
                        <c:v>1875987.0376779558</c:v>
                      </c:pt>
                      <c:pt idx="925">
                        <c:v>1872657.3914948686</c:v>
                      </c:pt>
                      <c:pt idx="926">
                        <c:v>1870342.6290296386</c:v>
                      </c:pt>
                      <c:pt idx="927">
                        <c:v>1870367.2420903896</c:v>
                      </c:pt>
                      <c:pt idx="928">
                        <c:v>1871351.2369874034</c:v>
                      </c:pt>
                      <c:pt idx="929">
                        <c:v>1873297.9193899077</c:v>
                      </c:pt>
                      <c:pt idx="930">
                        <c:v>1875539.2755768378</c:v>
                      </c:pt>
                      <c:pt idx="931">
                        <c:v>1877754.4936930402</c:v>
                      </c:pt>
                      <c:pt idx="932">
                        <c:v>1879611.2927134119</c:v>
                      </c:pt>
                      <c:pt idx="933">
                        <c:v>1880149.1516387244</c:v>
                      </c:pt>
                      <c:pt idx="934">
                        <c:v>1878419.7234564803</c:v>
                      </c:pt>
                      <c:pt idx="935">
                        <c:v>1876360.6889426436</c:v>
                      </c:pt>
                      <c:pt idx="936">
                        <c:v>1875826.7402426654</c:v>
                      </c:pt>
                      <c:pt idx="937">
                        <c:v>1876485.709434435</c:v>
                      </c:pt>
                      <c:pt idx="938">
                        <c:v>1877418.0946432676</c:v>
                      </c:pt>
                      <c:pt idx="939">
                        <c:v>1878023.2196448429</c:v>
                      </c:pt>
                      <c:pt idx="940">
                        <c:v>1879186.4658367771</c:v>
                      </c:pt>
                      <c:pt idx="941">
                        <c:v>1881796.3685467422</c:v>
                      </c:pt>
                      <c:pt idx="942">
                        <c:v>1884982.4237842422</c:v>
                      </c:pt>
                      <c:pt idx="943">
                        <c:v>1888450.5288800064</c:v>
                      </c:pt>
                      <c:pt idx="944">
                        <c:v>1892502.5506424371</c:v>
                      </c:pt>
                      <c:pt idx="945">
                        <c:v>1897151.1058799371</c:v>
                      </c:pt>
                      <c:pt idx="946">
                        <c:v>1903880.0451011164</c:v>
                      </c:pt>
                      <c:pt idx="947">
                        <c:v>1912528.9201026917</c:v>
                      </c:pt>
                      <c:pt idx="948">
                        <c:v>1920128.6865173792</c:v>
                      </c:pt>
                      <c:pt idx="949">
                        <c:v>1925060.5344507371</c:v>
                      </c:pt>
                      <c:pt idx="950">
                        <c:v>1925725.0147470608</c:v>
                      </c:pt>
                      <c:pt idx="951">
                        <c:v>1919470.8794694857</c:v>
                      </c:pt>
                      <c:pt idx="952">
                        <c:v>1903975.0596087277</c:v>
                      </c:pt>
                      <c:pt idx="953">
                        <c:v>1881995.7529039027</c:v>
                      </c:pt>
                      <c:pt idx="954">
                        <c:v>1859944.6315159688</c:v>
                      </c:pt>
                      <c:pt idx="955">
                        <c:v>1840493.4275650312</c:v>
                      </c:pt>
                      <c:pt idx="956">
                        <c:v>1823686.0499638505</c:v>
                      </c:pt>
                      <c:pt idx="957">
                        <c:v>1814274.9177511756</c:v>
                      </c:pt>
                      <c:pt idx="958">
                        <c:v>1814000.7970154118</c:v>
                      </c:pt>
                      <c:pt idx="959">
                        <c:v>1821330.0885289407</c:v>
                      </c:pt>
                      <c:pt idx="960">
                        <c:v>1836609.6552386603</c:v>
                      </c:pt>
                      <c:pt idx="961">
                        <c:v>1859419.2819624348</c:v>
                      </c:pt>
                      <c:pt idx="962">
                        <c:v>1885298.2779281859</c:v>
                      </c:pt>
                      <c:pt idx="963">
                        <c:v>1909294.2971574785</c:v>
                      </c:pt>
                      <c:pt idx="964">
                        <c:v>1927936.4226043085</c:v>
                      </c:pt>
                      <c:pt idx="965">
                        <c:v>1939978.1554468402</c:v>
                      </c:pt>
                      <c:pt idx="966">
                        <c:v>1946648.4294033942</c:v>
                      </c:pt>
                      <c:pt idx="967">
                        <c:v>1950225.0086199567</c:v>
                      </c:pt>
                      <c:pt idx="968">
                        <c:v>1952379.9492431774</c:v>
                      </c:pt>
                      <c:pt idx="969">
                        <c:v>1952543.2588630153</c:v>
                      </c:pt>
                      <c:pt idx="970">
                        <c:v>1949091.0383838806</c:v>
                      </c:pt>
                      <c:pt idx="971">
                        <c:v>1939033.9139891583</c:v>
                      </c:pt>
                      <c:pt idx="972">
                        <c:v>1920601.572068963</c:v>
                      </c:pt>
                      <c:pt idx="973">
                        <c:v>1899770.9650141494</c:v>
                      </c:pt>
                      <c:pt idx="974">
                        <c:v>1881561.7542495343</c:v>
                      </c:pt>
                      <c:pt idx="975">
                        <c:v>1866014.9446592566</c:v>
                      </c:pt>
                      <c:pt idx="976">
                        <c:v>1853031.5929201101</c:v>
                      </c:pt>
                      <c:pt idx="977">
                        <c:v>1844945.9346513541</c:v>
                      </c:pt>
                      <c:pt idx="978">
                        <c:v>1840483.2856373624</c:v>
                      </c:pt>
                      <c:pt idx="979">
                        <c:v>1837366.1619176401</c:v>
                      </c:pt>
                      <c:pt idx="980">
                        <c:v>1835356.6211827791</c:v>
                      </c:pt>
                      <c:pt idx="981">
                        <c:v>1834130.6676510095</c:v>
                      </c:pt>
                      <c:pt idx="982">
                        <c:v>1833204.3443910095</c:v>
                      </c:pt>
                      <c:pt idx="983">
                        <c:v>1832287.3762641777</c:v>
                      </c:pt>
                      <c:pt idx="984">
                        <c:v>1831684.0928811324</c:v>
                      </c:pt>
                      <c:pt idx="985">
                        <c:v>1831548.1457579844</c:v>
                      </c:pt>
                      <c:pt idx="986">
                        <c:v>1831548.1457579844</c:v>
                      </c:pt>
                      <c:pt idx="987">
                        <c:v>1831548.1457579844</c:v>
                      </c:pt>
                      <c:pt idx="988">
                        <c:v>1831548.1457579844</c:v>
                      </c:pt>
                      <c:pt idx="989">
                        <c:v>1831548.1457579844</c:v>
                      </c:pt>
                      <c:pt idx="990">
                        <c:v>1831548.1457579844</c:v>
                      </c:pt>
                      <c:pt idx="991">
                        <c:v>1831548.1457579844</c:v>
                      </c:pt>
                      <c:pt idx="992">
                        <c:v>1831548.1457579844</c:v>
                      </c:pt>
                      <c:pt idx="993">
                        <c:v>1831548.1457579844</c:v>
                      </c:pt>
                      <c:pt idx="994">
                        <c:v>1831548.1457579844</c:v>
                      </c:pt>
                      <c:pt idx="995">
                        <c:v>1831548.1457579844</c:v>
                      </c:pt>
                      <c:pt idx="996">
                        <c:v>1831548.1457579844</c:v>
                      </c:pt>
                      <c:pt idx="997">
                        <c:v>1831548.1457579844</c:v>
                      </c:pt>
                      <c:pt idx="998">
                        <c:v>1831548.1457579844</c:v>
                      </c:pt>
                      <c:pt idx="999">
                        <c:v>1831548.1457579844</c:v>
                      </c:pt>
                      <c:pt idx="1000">
                        <c:v>1831548.1457579844</c:v>
                      </c:pt>
                      <c:pt idx="1001">
                        <c:v>1831548.1457579844</c:v>
                      </c:pt>
                      <c:pt idx="1002">
                        <c:v>1831548.1457579844</c:v>
                      </c:pt>
                      <c:pt idx="1003">
                        <c:v>1831548.1457579844</c:v>
                      </c:pt>
                      <c:pt idx="1004">
                        <c:v>1831548.1457579844</c:v>
                      </c:pt>
                      <c:pt idx="1005">
                        <c:v>1831548.1457579844</c:v>
                      </c:pt>
                      <c:pt idx="1006">
                        <c:v>1831548.1457579844</c:v>
                      </c:pt>
                      <c:pt idx="1007">
                        <c:v>1831548.1457579844</c:v>
                      </c:pt>
                      <c:pt idx="1008">
                        <c:v>1831548.1457579844</c:v>
                      </c:pt>
                      <c:pt idx="1009">
                        <c:v>1831548.1457579844</c:v>
                      </c:pt>
                      <c:pt idx="1010">
                        <c:v>1831548.1457579844</c:v>
                      </c:pt>
                      <c:pt idx="1011">
                        <c:v>1831548.1457579844</c:v>
                      </c:pt>
                      <c:pt idx="1012">
                        <c:v>1831548.1457579844</c:v>
                      </c:pt>
                      <c:pt idx="1013">
                        <c:v>1831548.1457579844</c:v>
                      </c:pt>
                      <c:pt idx="1014">
                        <c:v>1831548.1457579844</c:v>
                      </c:pt>
                      <c:pt idx="1015">
                        <c:v>1831548.1457579844</c:v>
                      </c:pt>
                      <c:pt idx="1016">
                        <c:v>1831548.1457579844</c:v>
                      </c:pt>
                      <c:pt idx="1017">
                        <c:v>1831548.1457579844</c:v>
                      </c:pt>
                      <c:pt idx="1018">
                        <c:v>1831548.1457579844</c:v>
                      </c:pt>
                      <c:pt idx="1019">
                        <c:v>1831548.1457579844</c:v>
                      </c:pt>
                      <c:pt idx="1020">
                        <c:v>1831548.1457579844</c:v>
                      </c:pt>
                      <c:pt idx="1021">
                        <c:v>1831548.1457579844</c:v>
                      </c:pt>
                      <c:pt idx="1022">
                        <c:v>1831548.1457579844</c:v>
                      </c:pt>
                      <c:pt idx="1023">
                        <c:v>1831548.1457579844</c:v>
                      </c:pt>
                      <c:pt idx="1024">
                        <c:v>1831548.1457579844</c:v>
                      </c:pt>
                      <c:pt idx="1025">
                        <c:v>1831548.1457579844</c:v>
                      </c:pt>
                      <c:pt idx="1026">
                        <c:v>1831548.1457579844</c:v>
                      </c:pt>
                      <c:pt idx="1027">
                        <c:v>1831743.938646791</c:v>
                      </c:pt>
                      <c:pt idx="1028">
                        <c:v>1833444.3123292911</c:v>
                      </c:pt>
                      <c:pt idx="1029">
                        <c:v>1839000.59844135</c:v>
                      </c:pt>
                      <c:pt idx="1030">
                        <c:v>1848763.7037262099</c:v>
                      </c:pt>
                      <c:pt idx="1031">
                        <c:v>1860430.2419957572</c:v>
                      </c:pt>
                      <c:pt idx="1032">
                        <c:v>1872581.6056483395</c:v>
                      </c:pt>
                      <c:pt idx="1033">
                        <c:v>1885289.4934746241</c:v>
                      </c:pt>
                      <c:pt idx="1034">
                        <c:v>1898761.8646633597</c:v>
                      </c:pt>
                      <c:pt idx="1035">
                        <c:v>1911983.568920465</c:v>
                      </c:pt>
                      <c:pt idx="1036">
                        <c:v>1923792.3734598064</c:v>
                      </c:pt>
                      <c:pt idx="1037">
                        <c:v>1934584.7957540078</c:v>
                      </c:pt>
                      <c:pt idx="1038">
                        <c:v>1945908.352624919</c:v>
                      </c:pt>
                      <c:pt idx="1039">
                        <c:v>1959275.6111026865</c:v>
                      </c:pt>
                      <c:pt idx="1040">
                        <c:v>1974194.3585169355</c:v>
                      </c:pt>
                      <c:pt idx="1041">
                        <c:v>1989180.5518121105</c:v>
                      </c:pt>
                      <c:pt idx="1042">
                        <c:v>2002153.8436108429</c:v>
                      </c:pt>
                      <c:pt idx="1043">
                        <c:v>2011602.3216410817</c:v>
                      </c:pt>
                      <c:pt idx="1044">
                        <c:v>2017785.7548415922</c:v>
                      </c:pt>
                      <c:pt idx="1045">
                        <c:v>2022284.3703793699</c:v>
                      </c:pt>
                      <c:pt idx="1046">
                        <c:v>2026795.3598168408</c:v>
                      </c:pt>
                      <c:pt idx="1047">
                        <c:v>2031618.7877225829</c:v>
                      </c:pt>
                      <c:pt idx="1048">
                        <c:v>2035313.3669307977</c:v>
                      </c:pt>
                      <c:pt idx="1049">
                        <c:v>2036110.0448365398</c:v>
                      </c:pt>
                      <c:pt idx="1050">
                        <c:v>2032898.242566149</c:v>
                      </c:pt>
                      <c:pt idx="1051">
                        <c:v>2026706.2362938009</c:v>
                      </c:pt>
                      <c:pt idx="1052">
                        <c:v>2018832.3593011259</c:v>
                      </c:pt>
                      <c:pt idx="1053">
                        <c:v>2009244.3395517552</c:v>
                      </c:pt>
                      <c:pt idx="1054">
                        <c:v>1997292.4425629706</c:v>
                      </c:pt>
                      <c:pt idx="1055">
                        <c:v>1982721.1817863877</c:v>
                      </c:pt>
                      <c:pt idx="1056">
                        <c:v>1966113.2654863878</c:v>
                      </c:pt>
                      <c:pt idx="1057">
                        <c:v>1950212.6874881845</c:v>
                      </c:pt>
                      <c:pt idx="1058">
                        <c:v>1938243.3592632527</c:v>
                      </c:pt>
                      <c:pt idx="1059">
                        <c:v>1929455.4086307874</c:v>
                      </c:pt>
                      <c:pt idx="1060">
                        <c:v>1923443.2783556196</c:v>
                      </c:pt>
                      <c:pt idx="1061">
                        <c:v>1920714.9168198081</c:v>
                      </c:pt>
                      <c:pt idx="1062">
                        <c:v>1920478.6669420302</c:v>
                      </c:pt>
                      <c:pt idx="1063">
                        <c:v>1921617.0242987256</c:v>
                      </c:pt>
                      <c:pt idx="1064">
                        <c:v>1924694.7747171619</c:v>
                      </c:pt>
                      <c:pt idx="1065">
                        <c:v>1931496.3328968841</c:v>
                      </c:pt>
                      <c:pt idx="1066">
                        <c:v>1940948.1578941494</c:v>
                      </c:pt>
                      <c:pt idx="1067">
                        <c:v>1948157.555775712</c:v>
                      </c:pt>
                      <c:pt idx="1068">
                        <c:v>1951882.1823413717</c:v>
                      </c:pt>
                      <c:pt idx="1069">
                        <c:v>1955702.8431188716</c:v>
                      </c:pt>
                      <c:pt idx="1070">
                        <c:v>1962290.7067210937</c:v>
                      </c:pt>
                      <c:pt idx="1071">
                        <c:v>1972311.7636810937</c:v>
                      </c:pt>
                      <c:pt idx="1072">
                        <c:v>1985311.2762055034</c:v>
                      </c:pt>
                      <c:pt idx="1073">
                        <c:v>2002093.1904408883</c:v>
                      </c:pt>
                      <c:pt idx="1074">
                        <c:v>2024166.7222042219</c:v>
                      </c:pt>
                      <c:pt idx="1075">
                        <c:v>2050609.437137011</c:v>
                      </c:pt>
                      <c:pt idx="1076">
                        <c:v>2077386.9683194992</c:v>
                      </c:pt>
                      <c:pt idx="1077">
                        <c:v>2101579.8391943807</c:v>
                      </c:pt>
                      <c:pt idx="1078">
                        <c:v>2122729.4921646584</c:v>
                      </c:pt>
                      <c:pt idx="1079">
                        <c:v>2142381.3116798783</c:v>
                      </c:pt>
                      <c:pt idx="1080">
                        <c:v>2159270.5342823784</c:v>
                      </c:pt>
                      <c:pt idx="1081">
                        <c:v>2170178.3075329792</c:v>
                      </c:pt>
                      <c:pt idx="1082">
                        <c:v>2174693.8436564165</c:v>
                      </c:pt>
                      <c:pt idx="1083">
                        <c:v>2172375.678509952</c:v>
                      </c:pt>
                      <c:pt idx="1084">
                        <c:v>2166405.3609124562</c:v>
                      </c:pt>
                      <c:pt idx="1085">
                        <c:v>2163404.171326892</c:v>
                      </c:pt>
                      <c:pt idx="1086">
                        <c:v>2165483.7431446477</c:v>
                      </c:pt>
                      <c:pt idx="1087">
                        <c:v>2170102.6482957369</c:v>
                      </c:pt>
                      <c:pt idx="1088">
                        <c:v>2175052.1395023111</c:v>
                      </c:pt>
                      <c:pt idx="1089">
                        <c:v>2179696.3243720331</c:v>
                      </c:pt>
                      <c:pt idx="1090">
                        <c:v>2184022.0092417551</c:v>
                      </c:pt>
                      <c:pt idx="1091">
                        <c:v>2189303.1941114776</c:v>
                      </c:pt>
                      <c:pt idx="1092">
                        <c:v>2197826.981030154</c:v>
                      </c:pt>
                      <c:pt idx="1093">
                        <c:v>2210776.4113005069</c:v>
                      </c:pt>
                      <c:pt idx="1094">
                        <c:v>2225156.0826175702</c:v>
                      </c:pt>
                      <c:pt idx="1095">
                        <c:v>2236837.8687410075</c:v>
                      </c:pt>
                      <c:pt idx="1096">
                        <c:v>2244892.9320059265</c:v>
                      </c:pt>
                      <c:pt idx="1097">
                        <c:v>2249177.1501974501</c:v>
                      </c:pt>
                      <c:pt idx="1098">
                        <c:v>2248596.83057039</c:v>
                      </c:pt>
                      <c:pt idx="1099">
                        <c:v>2242563.3244590303</c:v>
                      </c:pt>
                      <c:pt idx="1100">
                        <c:v>2235968.35531571</c:v>
                      </c:pt>
                      <c:pt idx="1101">
                        <c:v>2234244.3831642629</c:v>
                      </c:pt>
                      <c:pt idx="1102">
                        <c:v>2238205.4388619582</c:v>
                      </c:pt>
                      <c:pt idx="1103">
                        <c:v>2248264.1237316807</c:v>
                      </c:pt>
                      <c:pt idx="1104">
                        <c:v>2264174.8418478831</c:v>
                      </c:pt>
                      <c:pt idx="1105">
                        <c:v>2281425.9607365234</c:v>
                      </c:pt>
                      <c:pt idx="1106">
                        <c:v>2294017.178928047</c:v>
                      </c:pt>
                      <c:pt idx="1107">
                        <c:v>2300821.497415395</c:v>
                      </c:pt>
                      <c:pt idx="1108">
                        <c:v>2302377.0452459608</c:v>
                      </c:pt>
                      <c:pt idx="1109">
                        <c:v>2299045.0589522342</c:v>
                      </c:pt>
                      <c:pt idx="1110">
                        <c:v>2296047.1720129852</c:v>
                      </c:pt>
                      <c:pt idx="1111">
                        <c:v>2298350.3946154853</c:v>
                      </c:pt>
                      <c:pt idx="1112">
                        <c:v>2307635.4311791658</c:v>
                      </c:pt>
                      <c:pt idx="1113">
                        <c:v>2326003.0377630997</c:v>
                      </c:pt>
                      <c:pt idx="1114">
                        <c:v>2350270.193533062</c:v>
                      </c:pt>
                      <c:pt idx="1115">
                        <c:v>2370921.0841433499</c:v>
                      </c:pt>
                      <c:pt idx="1116">
                        <c:v>2383067.1495346474</c:v>
                      </c:pt>
                      <c:pt idx="1117">
                        <c:v>2388490.0160543984</c:v>
                      </c:pt>
                      <c:pt idx="1118">
                        <c:v>2388224.5801895936</c:v>
                      </c:pt>
                      <c:pt idx="1119">
                        <c:v>2384935.3527305354</c:v>
                      </c:pt>
                      <c:pt idx="1120">
                        <c:v>2383441.2639376405</c:v>
                      </c:pt>
                      <c:pt idx="1121">
                        <c:v>2384430.3816085882</c:v>
                      </c:pt>
                      <c:pt idx="1122">
                        <c:v>2385026.2902839398</c:v>
                      </c:pt>
                      <c:pt idx="1123">
                        <c:v>2381349.7085401029</c:v>
                      </c:pt>
                      <c:pt idx="1124">
                        <c:v>2370485.573916317</c:v>
                      </c:pt>
                      <c:pt idx="1125">
                        <c:v>2350825.6047729966</c:v>
                      </c:pt>
                      <c:pt idx="1126">
                        <c:v>2325177.8711876841</c:v>
                      </c:pt>
                      <c:pt idx="1127">
                        <c:v>2299581.7879864168</c:v>
                      </c:pt>
                      <c:pt idx="1128">
                        <c:v>2277003.6832140195</c:v>
                      </c:pt>
                      <c:pt idx="1129">
                        <c:v>2259893.7922407701</c:v>
                      </c:pt>
                      <c:pt idx="1130">
                        <c:v>2247903.2124852133</c:v>
                      </c:pt>
                      <c:pt idx="1131">
                        <c:v>2238379.6567207486</c:v>
                      </c:pt>
                      <c:pt idx="1132">
                        <c:v>2229874.9527590601</c:v>
                      </c:pt>
                      <c:pt idx="1133">
                        <c:v>2221530.0010770219</c:v>
                      </c:pt>
                      <c:pt idx="1134">
                        <c:v>2213787.8025788032</c:v>
                      </c:pt>
                      <c:pt idx="1135">
                        <c:v>2207762.4338269038</c:v>
                      </c:pt>
                      <c:pt idx="1136">
                        <c:v>2204364.9904129365</c:v>
                      </c:pt>
                      <c:pt idx="1137">
                        <c:v>2203451.8456977964</c:v>
                      </c:pt>
                      <c:pt idx="1138">
                        <c:v>2203947.091192381</c:v>
                      </c:pt>
                      <c:pt idx="1139">
                        <c:v>2204988.3135562525</c:v>
                      </c:pt>
                      <c:pt idx="1140">
                        <c:v>2206368.5855077789</c:v>
                      </c:pt>
                      <c:pt idx="1141">
                        <c:v>2208615.589185901</c:v>
                      </c:pt>
                      <c:pt idx="1142">
                        <c:v>2213015.0055090594</c:v>
                      </c:pt>
                      <c:pt idx="1143">
                        <c:v>2220323.9587754081</c:v>
                      </c:pt>
                      <c:pt idx="1144">
                        <c:v>2227980.9159951345</c:v>
                      </c:pt>
                      <c:pt idx="1145">
                        <c:v>2232334.4463143833</c:v>
                      </c:pt>
                      <c:pt idx="1146">
                        <c:v>2231389.3764846711</c:v>
                      </c:pt>
                      <c:pt idx="1147">
                        <c:v>2223500.1015476692</c:v>
                      </c:pt>
                      <c:pt idx="1148">
                        <c:v>2216013.5784045788</c:v>
                      </c:pt>
                      <c:pt idx="1149">
                        <c:v>2212681.5580633637</c:v>
                      </c:pt>
                      <c:pt idx="1150">
                        <c:v>2212120.3081855858</c:v>
                      </c:pt>
                      <c:pt idx="1151">
                        <c:v>2212729.0583078079</c:v>
                      </c:pt>
                      <c:pt idx="1152">
                        <c:v>2214572.80843003</c:v>
                      </c:pt>
                      <c:pt idx="1153">
                        <c:v>2220402.4917176021</c:v>
                      </c:pt>
                      <c:pt idx="1154">
                        <c:v>2232788.6714216867</c:v>
                      </c:pt>
                      <c:pt idx="1155">
                        <c:v>2249101.4673525896</c:v>
                      </c:pt>
                      <c:pt idx="1156">
                        <c:v>2264809.263390901</c:v>
                      </c:pt>
                      <c:pt idx="1157">
                        <c:v>2282135.5025287238</c:v>
                      </c:pt>
                      <c:pt idx="1158">
                        <c:v>2304283.6361728455</c:v>
                      </c:pt>
                      <c:pt idx="1159">
                        <c:v>2332159.5389038166</c:v>
                      </c:pt>
                      <c:pt idx="1160">
                        <c:v>2362944.5696867029</c:v>
                      </c:pt>
                      <c:pt idx="1161">
                        <c:v>2392629.746930107</c:v>
                      </c:pt>
                      <c:pt idx="1162">
                        <c:v>2420942.8325508004</c:v>
                      </c:pt>
                      <c:pt idx="1163">
                        <c:v>2449589.8231267338</c:v>
                      </c:pt>
                      <c:pt idx="1164">
                        <c:v>2479009.2291506212</c:v>
                      </c:pt>
                      <c:pt idx="1165">
                        <c:v>2509069.8166181212</c:v>
                      </c:pt>
                      <c:pt idx="1166">
                        <c:v>2533001.1604247983</c:v>
                      </c:pt>
                      <c:pt idx="1167">
                        <c:v>2549989.3726322763</c:v>
                      </c:pt>
                      <c:pt idx="1168">
                        <c:v>2569390.4665201642</c:v>
                      </c:pt>
                      <c:pt idx="1169">
                        <c:v>2591088.8621270047</c:v>
                      </c:pt>
                      <c:pt idx="1170">
                        <c:v>2612146.1199990418</c:v>
                      </c:pt>
                      <c:pt idx="1171">
                        <c:v>2632912.6167804436</c:v>
                      </c:pt>
                      <c:pt idx="1172">
                        <c:v>2652889.0873320061</c:v>
                      </c:pt>
                      <c:pt idx="1173">
                        <c:v>2671969.2097559152</c:v>
                      </c:pt>
                      <c:pt idx="1174">
                        <c:v>2690537.4535599574</c:v>
                      </c:pt>
                      <c:pt idx="1175">
                        <c:v>2708083.3763096449</c:v>
                      </c:pt>
                      <c:pt idx="1176">
                        <c:v>2724516.796166481</c:v>
                      </c:pt>
                      <c:pt idx="1177">
                        <c:v>2740718.2695675055</c:v>
                      </c:pt>
                      <c:pt idx="1178">
                        <c:v>2758096.7888661134</c:v>
                      </c:pt>
                      <c:pt idx="1179">
                        <c:v>2776735.6305287438</c:v>
                      </c:pt>
                      <c:pt idx="1180">
                        <c:v>2795694.8544391734</c:v>
                      </c:pt>
                      <c:pt idx="1181">
                        <c:v>2814490.1035010484</c:v>
                      </c:pt>
                      <c:pt idx="1182">
                        <c:v>2832096.5721852626</c:v>
                      </c:pt>
                      <c:pt idx="1183">
                        <c:v>2848429.1786132921</c:v>
                      </c:pt>
                      <c:pt idx="1184">
                        <c:v>2863938.9648177596</c:v>
                      </c:pt>
                      <c:pt idx="1185">
                        <c:v>2878083.9639933975</c:v>
                      </c:pt>
                      <c:pt idx="1186">
                        <c:v>2889789.0177968377</c:v>
                      </c:pt>
                      <c:pt idx="1187">
                        <c:v>2899981.1966002779</c:v>
                      </c:pt>
                      <c:pt idx="1188">
                        <c:v>2910173.3754037181</c:v>
                      </c:pt>
                      <c:pt idx="1189">
                        <c:v>2920365.5542071583</c:v>
                      </c:pt>
                      <c:pt idx="1190">
                        <c:v>2930557.7330105985</c:v>
                      </c:pt>
                      <c:pt idx="1191">
                        <c:v>2940749.9118140386</c:v>
                      </c:pt>
                      <c:pt idx="1192">
                        <c:v>2950942.0906174788</c:v>
                      </c:pt>
                      <c:pt idx="1193">
                        <c:v>2961134.269420919</c:v>
                      </c:pt>
                      <c:pt idx="1194">
                        <c:v>2971326.4482243592</c:v>
                      </c:pt>
                      <c:pt idx="1195">
                        <c:v>2982022.9186944664</c:v>
                      </c:pt>
                      <c:pt idx="1196">
                        <c:v>2992742.8454294768</c:v>
                      </c:pt>
                      <c:pt idx="1197">
                        <c:v>3003462.7721644873</c:v>
                      </c:pt>
                      <c:pt idx="1198">
                        <c:v>3016227.6937055853</c:v>
                      </c:pt>
                      <c:pt idx="1199">
                        <c:v>3031125.814043276</c:v>
                      </c:pt>
                      <c:pt idx="1200">
                        <c:v>3048205.4300157414</c:v>
                      </c:pt>
                      <c:pt idx="1201">
                        <c:v>3067072.9501328003</c:v>
                      </c:pt>
                      <c:pt idx="1202">
                        <c:v>3085162.3053358109</c:v>
                      </c:pt>
                      <c:pt idx="1203">
                        <c:v>3101352.907916171</c:v>
                      </c:pt>
                      <c:pt idx="1204">
                        <c:v>3115564.9165975703</c:v>
                      </c:pt>
                      <c:pt idx="1205">
                        <c:v>3128255.9516768078</c:v>
                      </c:pt>
                      <c:pt idx="1206">
                        <c:v>3140447.1017698636</c:v>
                      </c:pt>
                      <c:pt idx="1207">
                        <c:v>3152663.8236973635</c:v>
                      </c:pt>
                      <c:pt idx="1208">
                        <c:v>3164906.1576546202</c:v>
                      </c:pt>
                      <c:pt idx="1209">
                        <c:v>3176646.5605449663</c:v>
                      </c:pt>
                      <c:pt idx="1210">
                        <c:v>3187859.3801019788</c:v>
                      </c:pt>
                      <c:pt idx="1211">
                        <c:v>3199072.1996589913</c:v>
                      </c:pt>
                      <c:pt idx="1212">
                        <c:v>3209757.4358826703</c:v>
                      </c:pt>
                      <c:pt idx="1213">
                        <c:v>3220418.6448399271</c:v>
                      </c:pt>
                      <c:pt idx="1214">
                        <c:v>3231606.8954638503</c:v>
                      </c:pt>
                      <c:pt idx="1215">
                        <c:v>3242795.1460877736</c:v>
                      </c:pt>
                      <c:pt idx="1216">
                        <c:v>3253456.3550450304</c:v>
                      </c:pt>
                      <c:pt idx="1217">
                        <c:v>3263567.0769725302</c:v>
                      </c:pt>
                      <c:pt idx="1218">
                        <c:v>3273654.3937322525</c:v>
                      </c:pt>
                      <c:pt idx="1219">
                        <c:v>3283718.3454781566</c:v>
                      </c:pt>
                      <c:pt idx="1220">
                        <c:v>3293234.0973228486</c:v>
                      </c:pt>
                      <c:pt idx="1221">
                        <c:v>3301656.8195375213</c:v>
                      </c:pt>
                      <c:pt idx="1222">
                        <c:v>3309492.7554512145</c:v>
                      </c:pt>
                      <c:pt idx="1223">
                        <c:v>3316745.5138443103</c:v>
                      </c:pt>
                      <c:pt idx="1224">
                        <c:v>3324435.8556051655</c:v>
                      </c:pt>
                      <c:pt idx="1225">
                        <c:v>3333119.5391653995</c:v>
                      </c:pt>
                      <c:pt idx="1226">
                        <c:v>3342276.1808275785</c:v>
                      </c:pt>
                      <c:pt idx="1227">
                        <c:v>3351410.7148424755</c:v>
                      </c:pt>
                      <c:pt idx="1228">
                        <c:v>3360501.1516262009</c:v>
                      </c:pt>
                      <c:pt idx="1229">
                        <c:v>3369569.5987433302</c:v>
                      </c:pt>
                      <c:pt idx="1230">
                        <c:v>3378081.2258851477</c:v>
                      </c:pt>
                      <c:pt idx="1231">
                        <c:v>3387062.1063642493</c:v>
                      </c:pt>
                      <c:pt idx="1232">
                        <c:v>3397043.8596508335</c:v>
                      </c:pt>
                      <c:pt idx="1233">
                        <c:v>3407025.6129374178</c:v>
                      </c:pt>
                      <c:pt idx="1234">
                        <c:v>3416984.5280689076</c:v>
                      </c:pt>
                      <c:pt idx="1235">
                        <c:v>3426432.6515337308</c:v>
                      </c:pt>
                      <c:pt idx="1236">
                        <c:v>3434816.882301888</c:v>
                      </c:pt>
                      <c:pt idx="1237">
                        <c:v>3441633.0843601651</c:v>
                      </c:pt>
                      <c:pt idx="1238">
                        <c:v>3446329.0392898885</c:v>
                      </c:pt>
                      <c:pt idx="1239">
                        <c:v>3449415.3717988594</c:v>
                      </c:pt>
                      <c:pt idx="1240">
                        <c:v>3451883.0219128514</c:v>
                      </c:pt>
                      <c:pt idx="1241">
                        <c:v>3454745.6980145816</c:v>
                      </c:pt>
                      <c:pt idx="1242">
                        <c:v>3457997.6667889217</c:v>
                      </c:pt>
                      <c:pt idx="1243">
                        <c:v>3461160.8838514215</c:v>
                      </c:pt>
                      <c:pt idx="1244">
                        <c:v>3464222.250036546</c:v>
                      </c:pt>
                      <c:pt idx="1245">
                        <c:v>3467678.214548531</c:v>
                      </c:pt>
                      <c:pt idx="1246">
                        <c:v>3470569.1812111614</c:v>
                      </c:pt>
                      <c:pt idx="1247">
                        <c:v>3472889.7588083618</c:v>
                      </c:pt>
                      <c:pt idx="1248">
                        <c:v>3475118.9266657014</c:v>
                      </c:pt>
                      <c:pt idx="1249">
                        <c:v>3477258.4415912675</c:v>
                      </c:pt>
                      <c:pt idx="1250">
                        <c:v>3479772.0878756656</c:v>
                      </c:pt>
                      <c:pt idx="1251">
                        <c:v>3482667.3003688687</c:v>
                      </c:pt>
                      <c:pt idx="1252">
                        <c:v>3485483.2983460501</c:v>
                      </c:pt>
                      <c:pt idx="1253">
                        <c:v>3488221.3338167588</c:v>
                      </c:pt>
                      <c:pt idx="1254">
                        <c:v>3490882.6498582517</c:v>
                      </c:pt>
                      <c:pt idx="1255">
                        <c:v>3493468.4806154938</c:v>
                      </c:pt>
                      <c:pt idx="1256">
                        <c:v>3495980.051301159</c:v>
                      </c:pt>
                      <c:pt idx="1257">
                        <c:v>3498418.5781956292</c:v>
                      </c:pt>
                      <c:pt idx="1258">
                        <c:v>3500785.2686469946</c:v>
                      </c:pt>
                      <c:pt idx="1259">
                        <c:v>3503514.1127377208</c:v>
                      </c:pt>
                      <c:pt idx="1260">
                        <c:v>3507042.4591513304</c:v>
                      </c:pt>
                      <c:pt idx="1261">
                        <c:v>3511374.3653579983</c:v>
                      </c:pt>
                      <c:pt idx="1262">
                        <c:v>3517369.3262456749</c:v>
                      </c:pt>
                      <c:pt idx="1263">
                        <c:v>3525069.4538000179</c:v>
                      </c:pt>
                      <c:pt idx="1264">
                        <c:v>3534068.4194161394</c:v>
                      </c:pt>
                      <c:pt idx="1265">
                        <c:v>3543984.3865676154</c:v>
                      </c:pt>
                      <c:pt idx="1266">
                        <c:v>3553533.899647892</c:v>
                      </c:pt>
                      <c:pt idx="1267">
                        <c:v>3562693.7463395484</c:v>
                      </c:pt>
                      <c:pt idx="1268">
                        <c:v>3571029.6416445137</c:v>
                      </c:pt>
                      <c:pt idx="1269">
                        <c:v>3577636.536949479</c:v>
                      </c:pt>
                      <c:pt idx="1270">
                        <c:v>3582915.8836411354</c:v>
                      </c:pt>
                      <c:pt idx="1271">
                        <c:v>3587290.195854729</c:v>
                      </c:pt>
                      <c:pt idx="1272">
                        <c:v>3591180.6571189524</c:v>
                      </c:pt>
                      <c:pt idx="1273">
                        <c:v>3595442.5394766289</c:v>
                      </c:pt>
                      <c:pt idx="1274">
                        <c:v>3600086.3807362341</c:v>
                      </c:pt>
                      <c:pt idx="1275">
                        <c:v>3605109.2219416047</c:v>
                      </c:pt>
                      <c:pt idx="1276">
                        <c:v>3611365.1270282408</c:v>
                      </c:pt>
                      <c:pt idx="1277">
                        <c:v>3618883.6571148769</c:v>
                      </c:pt>
                      <c:pt idx="1278">
                        <c:v>3626841.6183411512</c:v>
                      </c:pt>
                      <c:pt idx="1279">
                        <c:v>3635240.1262131883</c:v>
                      </c:pt>
                      <c:pt idx="1280">
                        <c:v>3644100.0323938709</c:v>
                      </c:pt>
                      <c:pt idx="1281">
                        <c:v>3652151.2577372692</c:v>
                      </c:pt>
                      <c:pt idx="1282">
                        <c:v>3659778.3580806674</c:v>
                      </c:pt>
                      <c:pt idx="1283">
                        <c:v>3667423.6665540831</c:v>
                      </c:pt>
                      <c:pt idx="1284">
                        <c:v>3674644.3083608323</c:v>
                      </c:pt>
                      <c:pt idx="1285">
                        <c:v>3681015.616834248</c:v>
                      </c:pt>
                      <c:pt idx="1286">
                        <c:v>3686506.6247605197</c:v>
                      </c:pt>
                      <c:pt idx="1287">
                        <c:v>3691544.2948257974</c:v>
                      </c:pt>
                      <c:pt idx="1288">
                        <c:v>3695695.8249124335</c:v>
                      </c:pt>
                      <c:pt idx="1289">
                        <c:v>3699374.2430080324</c:v>
                      </c:pt>
                      <c:pt idx="1290">
                        <c:v>3703417.4772356655</c:v>
                      </c:pt>
                      <c:pt idx="1291">
                        <c:v>3707420.6263634907</c:v>
                      </c:pt>
                      <c:pt idx="1292">
                        <c:v>3710545.2719703312</c:v>
                      </c:pt>
                      <c:pt idx="1293">
                        <c:v>3713199.7468664423</c:v>
                      </c:pt>
                      <c:pt idx="1294">
                        <c:v>3715797.5836611749</c:v>
                      </c:pt>
                      <c:pt idx="1295">
                        <c:v>3719148.8097947296</c:v>
                      </c:pt>
                      <c:pt idx="1296">
                        <c:v>3724075.6405525072</c:v>
                      </c:pt>
                      <c:pt idx="1297">
                        <c:v>3730598.0677737286</c:v>
                      </c:pt>
                      <c:pt idx="1298">
                        <c:v>3738345.8985315063</c:v>
                      </c:pt>
                      <c:pt idx="1299">
                        <c:v>3746938.0453707641</c:v>
                      </c:pt>
                      <c:pt idx="1300">
                        <c:v>3755587.8978067916</c:v>
                      </c:pt>
                      <c:pt idx="1301">
                        <c:v>3763869.5837728186</c:v>
                      </c:pt>
                      <c:pt idx="1302">
                        <c:v>3772188.935827198</c:v>
                      </c:pt>
                      <c:pt idx="1303">
                        <c:v>3780955.0368591077</c:v>
                      </c:pt>
                      <c:pt idx="1304">
                        <c:v>3789369.0997898704</c:v>
                      </c:pt>
                      <c:pt idx="1305">
                        <c:v>3796979.9487676788</c:v>
                      </c:pt>
                      <c:pt idx="1306">
                        <c:v>3804197.1151796128</c:v>
                      </c:pt>
                      <c:pt idx="1307">
                        <c:v>3811002.6149248802</c:v>
                      </c:pt>
                      <c:pt idx="1308">
                        <c:v>3817396.4480034811</c:v>
                      </c:pt>
                      <c:pt idx="1309">
                        <c:v>3823773.9219812895</c:v>
                      </c:pt>
                      <c:pt idx="1310">
                        <c:v>3830151.3959590974</c:v>
                      </c:pt>
                      <c:pt idx="1311">
                        <c:v>3836101.9588898602</c:v>
                      </c:pt>
                      <c:pt idx="1312">
                        <c:v>3841626.7254526378</c:v>
                      </c:pt>
                      <c:pt idx="1313">
                        <c:v>3846303.2431512144</c:v>
                      </c:pt>
                      <c:pt idx="1314">
                        <c:v>3850937.7466126136</c:v>
                      </c:pt>
                      <c:pt idx="1315">
                        <c:v>3855544.3961395235</c:v>
                      </c:pt>
                      <c:pt idx="1316">
                        <c:v>3858490.9972730782</c:v>
                      </c:pt>
                      <c:pt idx="1317">
                        <c:v>3860966.9595561209</c:v>
                      </c:pt>
                      <c:pt idx="1318">
                        <c:v>3864197.9426779873</c:v>
                      </c:pt>
                      <c:pt idx="1319">
                        <c:v>3869763.9342756374</c:v>
                      </c:pt>
                      <c:pt idx="1320">
                        <c:v>3878943.1108461884</c:v>
                      </c:pt>
                      <c:pt idx="1321">
                        <c:v>3891028.1783115692</c:v>
                      </c:pt>
                      <c:pt idx="1322">
                        <c:v>3906169.3640809297</c:v>
                      </c:pt>
                      <c:pt idx="1323">
                        <c:v>3924533.6293554236</c:v>
                      </c:pt>
                      <c:pt idx="1324">
                        <c:v>3944678.4094420602</c:v>
                      </c:pt>
                      <c:pt idx="1325">
                        <c:v>3963195.5535820602</c:v>
                      </c:pt>
                      <c:pt idx="1326">
                        <c:v>3977717.3986414471</c:v>
                      </c:pt>
                      <c:pt idx="1327">
                        <c:v>3988435.5236207885</c:v>
                      </c:pt>
                      <c:pt idx="1328">
                        <c:v>3997004.494172351</c:v>
                      </c:pt>
                      <c:pt idx="1329">
                        <c:v>4004695.9647239135</c:v>
                      </c:pt>
                      <c:pt idx="1330">
                        <c:v>4012387.435275476</c:v>
                      </c:pt>
                      <c:pt idx="1331">
                        <c:v>4020078.9058270385</c:v>
                      </c:pt>
                      <c:pt idx="1332">
                        <c:v>4027331.626378601</c:v>
                      </c:pt>
                      <c:pt idx="1333">
                        <c:v>4033251.7407500162</c:v>
                      </c:pt>
                      <c:pt idx="1334">
                        <c:v>4038249.8204773529</c:v>
                      </c:pt>
                      <c:pt idx="1335">
                        <c:v>4043202.5822034064</c:v>
                      </c:pt>
                      <c:pt idx="1336">
                        <c:v>4048976.991454435</c:v>
                      </c:pt>
                      <c:pt idx="1337">
                        <c:v>4055600.9605451613</c:v>
                      </c:pt>
                      <c:pt idx="1338">
                        <c:v>4062640.1058501266</c:v>
                      </c:pt>
                      <c:pt idx="1339">
                        <c:v>4070111.5011550919</c:v>
                      </c:pt>
                      <c:pt idx="1340">
                        <c:v>4078015.1464600572</c:v>
                      </c:pt>
                      <c:pt idx="1341">
                        <c:v>4086370.28221745</c:v>
                      </c:pt>
                      <c:pt idx="1342">
                        <c:v>4096044.6914684786</c:v>
                      </c:pt>
                      <c:pt idx="1343">
                        <c:v>4107109.525933201</c:v>
                      </c:pt>
                      <c:pt idx="1344">
                        <c:v>4118265.3175792093</c:v>
                      </c:pt>
                      <c:pt idx="1345">
                        <c:v>4129072.7676873677</c:v>
                      </c:pt>
                      <c:pt idx="1346">
                        <c:v>4138623.1890748041</c:v>
                      </c:pt>
                      <c:pt idx="1347">
                        <c:v>4146868.5015725819</c:v>
                      </c:pt>
                      <c:pt idx="1348">
                        <c:v>4153787.8140703598</c:v>
                      </c:pt>
                      <c:pt idx="1349">
                        <c:v>4157585.4613836482</c:v>
                      </c:pt>
                      <c:pt idx="1350">
                        <c:v>4157353.2137176367</c:v>
                      </c:pt>
                      <c:pt idx="1351">
                        <c:v>4154009.2270759596</c:v>
                      </c:pt>
                      <c:pt idx="1352">
                        <c:v>4149334.2350022313</c:v>
                      </c:pt>
                      <c:pt idx="1353">
                        <c:v>4144212.0757844537</c:v>
                      </c:pt>
                      <c:pt idx="1354">
                        <c:v>4138663.6778388331</c:v>
                      </c:pt>
                      <c:pt idx="1355">
                        <c:v>4132312.5474316454</c:v>
                      </c:pt>
                      <c:pt idx="1356">
                        <c:v>4124422.2971456903</c:v>
                      </c:pt>
                      <c:pt idx="1357">
                        <c:v>4115468.4092278779</c:v>
                      </c:pt>
                      <c:pt idx="1358">
                        <c:v>4105900.6751943375</c:v>
                      </c:pt>
                      <c:pt idx="1359">
                        <c:v>4095424.9381466056</c:v>
                      </c:pt>
                      <c:pt idx="1360">
                        <c:v>4084836.7531831553</c:v>
                      </c:pt>
                      <c:pt idx="1361">
                        <c:v>4077499.5505595338</c:v>
                      </c:pt>
                      <c:pt idx="1362">
                        <c:v>4076127.8520090696</c:v>
                      </c:pt>
                      <c:pt idx="1363">
                        <c:v>4081223.817696108</c:v>
                      </c:pt>
                      <c:pt idx="1364">
                        <c:v>4092289.9362292457</c:v>
                      </c:pt>
                      <c:pt idx="1365">
                        <c:v>4104354.9236685862</c:v>
                      </c:pt>
                      <c:pt idx="1366">
                        <c:v>4112210.946919187</c:v>
                      </c:pt>
                      <c:pt idx="1367">
                        <c:v>4114650.9344539568</c:v>
                      </c:pt>
                      <c:pt idx="1368">
                        <c:v>4110311.4302385198</c:v>
                      </c:pt>
                      <c:pt idx="1369">
                        <c:v>4103409.3475162974</c:v>
                      </c:pt>
                      <c:pt idx="1370">
                        <c:v>4100727.4032139927</c:v>
                      </c:pt>
                      <c:pt idx="1371">
                        <c:v>4103054.5721680191</c:v>
                      </c:pt>
                      <c:pt idx="1372">
                        <c:v>4107260.2411220456</c:v>
                      </c:pt>
                      <c:pt idx="1373">
                        <c:v>4109900.4934094055</c:v>
                      </c:pt>
                      <c:pt idx="1374">
                        <c:v>4109081.0533208163</c:v>
                      </c:pt>
                      <c:pt idx="1375">
                        <c:v>4103967.1512541738</c:v>
                      </c:pt>
                      <c:pt idx="1376">
                        <c:v>4091888.5660666693</c:v>
                      </c:pt>
                      <c:pt idx="1377">
                        <c:v>4071104.0671872147</c:v>
                      </c:pt>
                      <c:pt idx="1378">
                        <c:v>4047891.7239935747</c:v>
                      </c:pt>
                      <c:pt idx="1379">
                        <c:v>4027257.389806665</c:v>
                      </c:pt>
                      <c:pt idx="1380">
                        <c:v>4009247.7614067229</c:v>
                      </c:pt>
                      <c:pt idx="1381">
                        <c:v>3998713.3790333071</c:v>
                      </c:pt>
                      <c:pt idx="1382">
                        <c:v>3999767.7975258809</c:v>
                      </c:pt>
                      <c:pt idx="1383">
                        <c:v>4010286.1142356005</c:v>
                      </c:pt>
                      <c:pt idx="1384">
                        <c:v>4023395.0168044693</c:v>
                      </c:pt>
                      <c:pt idx="1385">
                        <c:v>4032804.2723972574</c:v>
                      </c:pt>
                      <c:pt idx="1386">
                        <c:v>4038946.1300323587</c:v>
                      </c:pt>
                      <c:pt idx="1387">
                        <c:v>4046681.6012383667</c:v>
                      </c:pt>
                      <c:pt idx="1388">
                        <c:v>4059520.1914253817</c:v>
                      </c:pt>
                      <c:pt idx="1389">
                        <c:v>4078507.8769103154</c:v>
                      </c:pt>
                      <c:pt idx="1390">
                        <c:v>4100907.9821609445</c:v>
                      </c:pt>
                      <c:pt idx="1391">
                        <c:v>4121407.4192548348</c:v>
                      </c:pt>
                      <c:pt idx="1392">
                        <c:v>4136774.0347926123</c:v>
                      </c:pt>
                      <c:pt idx="1393">
                        <c:v>4146754.8246051078</c:v>
                      </c:pt>
                      <c:pt idx="1394">
                        <c:v>4152410.065963428</c:v>
                      </c:pt>
                      <c:pt idx="1395">
                        <c:v>4155686.3073217482</c:v>
                      </c:pt>
                      <c:pt idx="1396">
                        <c:v>4157164.5994609292</c:v>
                      </c:pt>
                      <c:pt idx="1397">
                        <c:v>4156551.0438375608</c:v>
                      </c:pt>
                      <c:pt idx="1398">
                        <c:v>4154471.4530612542</c:v>
                      </c:pt>
                      <c:pt idx="1399">
                        <c:v>4150982.2270178082</c:v>
                      </c:pt>
                      <c:pt idx="1400">
                        <c:v>4146163.3457454601</c:v>
                      </c:pt>
                      <c:pt idx="1401">
                        <c:v>4140644.6277859695</c:v>
                      </c:pt>
                      <c:pt idx="1402">
                        <c:v>4133722.89205781</c:v>
                      </c:pt>
                      <c:pt idx="1403">
                        <c:v>4122896.7872854127</c:v>
                      </c:pt>
                      <c:pt idx="1404">
                        <c:v>4105780.9006623817</c:v>
                      </c:pt>
                      <c:pt idx="1405">
                        <c:v>4086974.3547674832</c:v>
                      </c:pt>
                      <c:pt idx="1406">
                        <c:v>4073694.465085261</c:v>
                      </c:pt>
                      <c:pt idx="1407">
                        <c:v>4068783.603595539</c:v>
                      </c:pt>
                      <c:pt idx="1408">
                        <c:v>4069818.5532567976</c:v>
                      </c:pt>
                      <c:pt idx="1409">
                        <c:v>4072203.8467493714</c:v>
                      </c:pt>
                      <c:pt idx="1410">
                        <c:v>4073863.9005620684</c:v>
                      </c:pt>
                      <c:pt idx="1411">
                        <c:v>4074774.797715982</c:v>
                      </c:pt>
                      <c:pt idx="1412">
                        <c:v>4075232.292712796</c:v>
                      </c:pt>
                      <c:pt idx="1413">
                        <c:v>4076257.5748678786</c:v>
                      </c:pt>
                      <c:pt idx="1414">
                        <c:v>4079900.6852347204</c:v>
                      </c:pt>
                      <c:pt idx="1415">
                        <c:v>4088026.0730610052</c:v>
                      </c:pt>
                      <c:pt idx="1416">
                        <c:v>4100898.4534099349</c:v>
                      </c:pt>
                      <c:pt idx="1417">
                        <c:v>4116680.2567852126</c:v>
                      </c:pt>
                      <c:pt idx="1418">
                        <c:v>4131668.4038429903</c:v>
                      </c:pt>
                      <c:pt idx="1419">
                        <c:v>4141485.05994788</c:v>
                      </c:pt>
                      <c:pt idx="1420">
                        <c:v>4144058.8455923288</c:v>
                      </c:pt>
                      <c:pt idx="1421">
                        <c:v>4139032.210030552</c:v>
                      </c:pt>
                      <c:pt idx="1422">
                        <c:v>4129706.6757956967</c:v>
                      </c:pt>
                      <c:pt idx="1423">
                        <c:v>4124117.2150310818</c:v>
                      </c:pt>
                      <c:pt idx="1424">
                        <c:v>4124800.7673191112</c:v>
                      </c:pt>
                      <c:pt idx="1425">
                        <c:v>4130555.4773762189</c:v>
                      </c:pt>
                      <c:pt idx="1426">
                        <c:v>4142325.2133269957</c:v>
                      </c:pt>
                      <c:pt idx="1427">
                        <c:v>4156482.2867569961</c:v>
                      </c:pt>
                      <c:pt idx="1428">
                        <c:v>4165857.1501339651</c:v>
                      </c:pt>
                      <c:pt idx="1429">
                        <c:v>4168730.2522855652</c:v>
                      </c:pt>
                      <c:pt idx="1430">
                        <c:v>4165874.2106806929</c:v>
                      </c:pt>
                      <c:pt idx="1431">
                        <c:v>4156801.028040777</c:v>
                      </c:pt>
                      <c:pt idx="1432">
                        <c:v>4141513.3013432422</c:v>
                      </c:pt>
                      <c:pt idx="1433">
                        <c:v>4125309.9878654005</c:v>
                      </c:pt>
                      <c:pt idx="1434">
                        <c:v>4111655.1127122627</c:v>
                      </c:pt>
                      <c:pt idx="1435">
                        <c:v>4105040.6890796456</c:v>
                      </c:pt>
                      <c:pt idx="1436">
                        <c:v>4105107.5590126608</c:v>
                      </c:pt>
                      <c:pt idx="1437">
                        <c:v>4108274.2321118708</c:v>
                      </c:pt>
                      <c:pt idx="1438">
                        <c:v>4112017.1296698251</c:v>
                      </c:pt>
                      <c:pt idx="1439">
                        <c:v>4114376.391885926</c:v>
                      </c:pt>
                      <c:pt idx="1440">
                        <c:v>4114831.7164085968</c:v>
                      </c:pt>
                      <c:pt idx="1441">
                        <c:v>4113065.7110563759</c:v>
                      </c:pt>
                      <c:pt idx="1442">
                        <c:v>4110801.2787804399</c:v>
                      </c:pt>
                      <c:pt idx="1443">
                        <c:v>4110167.6991507481</c:v>
                      </c:pt>
                      <c:pt idx="1444">
                        <c:v>4111103.1550632482</c:v>
                      </c:pt>
                      <c:pt idx="1445">
                        <c:v>4112551.2004335565</c:v>
                      </c:pt>
                      <c:pt idx="1446">
                        <c:v>4113114.1348783281</c:v>
                      </c:pt>
                      <c:pt idx="1447">
                        <c:v>4110650.4092471823</c:v>
                      </c:pt>
                      <c:pt idx="1448">
                        <c:v>4104919.7209233977</c:v>
                      </c:pt>
                      <c:pt idx="1449">
                        <c:v>4099841.8017485151</c:v>
                      </c:pt>
                      <c:pt idx="1450">
                        <c:v>4097903.5114277294</c:v>
                      </c:pt>
                      <c:pt idx="1451">
                        <c:v>4097664.2073774515</c:v>
                      </c:pt>
                      <c:pt idx="1452">
                        <c:v>4097664.2073774515</c:v>
                      </c:pt>
                      <c:pt idx="1453">
                        <c:v>4097664.2073774515</c:v>
                      </c:pt>
                      <c:pt idx="1454">
                        <c:v>4097664.2073774515</c:v>
                      </c:pt>
                      <c:pt idx="1455">
                        <c:v>4097664.2073774515</c:v>
                      </c:pt>
                      <c:pt idx="1456">
                        <c:v>4097664.2073774515</c:v>
                      </c:pt>
                      <c:pt idx="1457">
                        <c:v>4097664.2073774515</c:v>
                      </c:pt>
                      <c:pt idx="1458">
                        <c:v>4097664.2073774515</c:v>
                      </c:pt>
                      <c:pt idx="1459">
                        <c:v>4097664.2073774515</c:v>
                      </c:pt>
                      <c:pt idx="1460">
                        <c:v>4097664.2073774515</c:v>
                      </c:pt>
                      <c:pt idx="1461">
                        <c:v>4097664.2073774515</c:v>
                      </c:pt>
                      <c:pt idx="1462">
                        <c:v>4097664.2073774515</c:v>
                      </c:pt>
                      <c:pt idx="1463">
                        <c:v>4097664.2073774515</c:v>
                      </c:pt>
                      <c:pt idx="1464">
                        <c:v>4097664.2073774515</c:v>
                      </c:pt>
                      <c:pt idx="1465">
                        <c:v>4097664.2073774515</c:v>
                      </c:pt>
                      <c:pt idx="1466">
                        <c:v>4097664.2073774515</c:v>
                      </c:pt>
                      <c:pt idx="1467">
                        <c:v>4097664.2073774515</c:v>
                      </c:pt>
                      <c:pt idx="1468">
                        <c:v>4097664.2073774515</c:v>
                      </c:pt>
                      <c:pt idx="1469">
                        <c:v>4097664.2073774515</c:v>
                      </c:pt>
                      <c:pt idx="1470">
                        <c:v>4097664.2073774515</c:v>
                      </c:pt>
                      <c:pt idx="1471">
                        <c:v>4097664.2073774515</c:v>
                      </c:pt>
                      <c:pt idx="1472">
                        <c:v>4097664.2073774515</c:v>
                      </c:pt>
                      <c:pt idx="1473">
                        <c:v>4097664.2073774515</c:v>
                      </c:pt>
                      <c:pt idx="1474">
                        <c:v>4097664.2073774515</c:v>
                      </c:pt>
                      <c:pt idx="1475">
                        <c:v>4097664.2073774515</c:v>
                      </c:pt>
                      <c:pt idx="1476">
                        <c:v>4097664.2073774515</c:v>
                      </c:pt>
                      <c:pt idx="1477">
                        <c:v>4097664.2073774515</c:v>
                      </c:pt>
                      <c:pt idx="1478">
                        <c:v>4097664.2073774515</c:v>
                      </c:pt>
                      <c:pt idx="1479">
                        <c:v>4098298.0348389344</c:v>
                      </c:pt>
                      <c:pt idx="1480">
                        <c:v>4099494.6300907964</c:v>
                      </c:pt>
                      <c:pt idx="1481">
                        <c:v>4101004.0696748197</c:v>
                      </c:pt>
                      <c:pt idx="1482">
                        <c:v>4102641.3460617266</c:v>
                      </c:pt>
                      <c:pt idx="1483">
                        <c:v>4104350.123908774</c:v>
                      </c:pt>
                      <c:pt idx="1484">
                        <c:v>4106170.8050435064</c:v>
                      </c:pt>
                      <c:pt idx="1485">
                        <c:v>4108310.5509353955</c:v>
                      </c:pt>
                      <c:pt idx="1486">
                        <c:v>4111202.9497760944</c:v>
                      </c:pt>
                      <c:pt idx="1487">
                        <c:v>4115220.597499059</c:v>
                      </c:pt>
                      <c:pt idx="1488">
                        <c:v>4120796.2327794284</c:v>
                      </c:pt>
                      <c:pt idx="1489">
                        <c:v>4128376.7694003657</c:v>
                      </c:pt>
                      <c:pt idx="1490">
                        <c:v>4138244.2681268542</c:v>
                      </c:pt>
                      <c:pt idx="1491">
                        <c:v>4150405.6752819368</c:v>
                      </c:pt>
                      <c:pt idx="1492">
                        <c:v>4164343.6111148451</c:v>
                      </c:pt>
                      <c:pt idx="1493">
                        <c:v>4179242.5042131525</c:v>
                      </c:pt>
                      <c:pt idx="1494">
                        <c:v>4194674.2113415161</c:v>
                      </c:pt>
                      <c:pt idx="1495">
                        <c:v>4209909.9376200363</c:v>
                      </c:pt>
                      <c:pt idx="1496">
                        <c:v>4224584.6894192202</c:v>
                      </c:pt>
                      <c:pt idx="1497">
                        <c:v>4238407.3090654761</c:v>
                      </c:pt>
                      <c:pt idx="1498">
                        <c:v>4250829.2693478586</c:v>
                      </c:pt>
                      <c:pt idx="1499">
                        <c:v>4261584.300530347</c:v>
                      </c:pt>
                      <c:pt idx="1500">
                        <c:v>4270454.4673290793</c:v>
                      </c:pt>
                      <c:pt idx="1501">
                        <c:v>4278382.4463525554</c:v>
                      </c:pt>
                      <c:pt idx="1502">
                        <c:v>4285899.3453091094</c:v>
                      </c:pt>
                      <c:pt idx="1503">
                        <c:v>4293240.1921150181</c:v>
                      </c:pt>
                      <c:pt idx="1504">
                        <c:v>4300705.8800156778</c:v>
                      </c:pt>
                      <c:pt idx="1505">
                        <c:v>4307694.4352531778</c:v>
                      </c:pt>
                      <c:pt idx="1506">
                        <c:v>4314472.8686540257</c:v>
                      </c:pt>
                      <c:pt idx="1507">
                        <c:v>4321632.1603222676</c:v>
                      </c:pt>
                      <c:pt idx="1508">
                        <c:v>4329497.3162602205</c:v>
                      </c:pt>
                      <c:pt idx="1509">
                        <c:v>4338406.7634044448</c:v>
                      </c:pt>
                      <c:pt idx="1510">
                        <c:v>4349357.906092233</c:v>
                      </c:pt>
                      <c:pt idx="1511">
                        <c:v>4363153.5827541472</c:v>
                      </c:pt>
                      <c:pt idx="1512">
                        <c:v>4380042.5508703496</c:v>
                      </c:pt>
                      <c:pt idx="1513">
                        <c:v>4399993.3364256565</c:v>
                      </c:pt>
                      <c:pt idx="1514">
                        <c:v>4421899.9846197013</c:v>
                      </c:pt>
                      <c:pt idx="1515">
                        <c:v>4443675.1566330409</c:v>
                      </c:pt>
                      <c:pt idx="1516">
                        <c:v>4462894.8315032367</c:v>
                      </c:pt>
                      <c:pt idx="1517">
                        <c:v>4479186.748229892</c:v>
                      </c:pt>
                      <c:pt idx="1518">
                        <c:v>4493113.7797568189</c:v>
                      </c:pt>
                      <c:pt idx="1519">
                        <c:v>4505284.7759313295</c:v>
                      </c:pt>
                      <c:pt idx="1520">
                        <c:v>4516034.3656721385</c:v>
                      </c:pt>
                      <c:pt idx="1521">
                        <c:v>4525273.4852649514</c:v>
                      </c:pt>
                      <c:pt idx="1522">
                        <c:v>4532565.9475479936</c:v>
                      </c:pt>
                      <c:pt idx="1523">
                        <c:v>4537035.1816800414</c:v>
                      </c:pt>
                      <c:pt idx="1524">
                        <c:v>4537463.6421416048</c:v>
                      </c:pt>
                      <c:pt idx="1525">
                        <c:v>4532700.1863486161</c:v>
                      </c:pt>
                      <c:pt idx="1526">
                        <c:v>4523711.0515488936</c:v>
                      </c:pt>
                      <c:pt idx="1527">
                        <c:v>4512255.1569931284</c:v>
                      </c:pt>
                      <c:pt idx="1528">
                        <c:v>4501052.441330743</c:v>
                      </c:pt>
                      <c:pt idx="1529">
                        <c:v>4492175.6724352697</c:v>
                      </c:pt>
                      <c:pt idx="1530">
                        <c:v>4486483.4303400395</c:v>
                      </c:pt>
                      <c:pt idx="1531">
                        <c:v>4484471.6127425442</c:v>
                      </c:pt>
                      <c:pt idx="1532">
                        <c:v>4486034.6641920796</c:v>
                      </c:pt>
                      <c:pt idx="1533">
                        <c:v>4491157.5814698571</c:v>
                      </c:pt>
                      <c:pt idx="1534">
                        <c:v>4500260.7000029953</c:v>
                      </c:pt>
                      <c:pt idx="1535">
                        <c:v>4514222.2425440354</c:v>
                      </c:pt>
                      <c:pt idx="1536">
                        <c:v>4533483.4412535829</c:v>
                      </c:pt>
                      <c:pt idx="1537">
                        <c:v>4557169.173135723</c:v>
                      </c:pt>
                      <c:pt idx="1538">
                        <c:v>4585006.760603223</c:v>
                      </c:pt>
                      <c:pt idx="1539">
                        <c:v>4616306.9377432335</c:v>
                      </c:pt>
                      <c:pt idx="1540">
                        <c:v>4650516.415179261</c:v>
                      </c:pt>
                      <c:pt idx="1541">
                        <c:v>4687039.0569860097</c:v>
                      </c:pt>
                      <c:pt idx="1542">
                        <c:v>4723680.3363117957</c:v>
                      </c:pt>
                      <c:pt idx="1543">
                        <c:v>4757873.73341187</c:v>
                      </c:pt>
                      <c:pt idx="1544">
                        <c:v>4786232.2276757369</c:v>
                      </c:pt>
                      <c:pt idx="1545">
                        <c:v>4808051.7482380504</c:v>
                      </c:pt>
                      <c:pt idx="1546">
                        <c:v>4825352.4653005507</c:v>
                      </c:pt>
                      <c:pt idx="1547">
                        <c:v>4839891.6840748908</c:v>
                      </c:pt>
                      <c:pt idx="1548">
                        <c:v>4854047.736092438</c:v>
                      </c:pt>
                      <c:pt idx="1549">
                        <c:v>4868834.7391809579</c:v>
                      </c:pt>
                      <c:pt idx="1550">
                        <c:v>4884757.3892949494</c:v>
                      </c:pt>
                      <c:pt idx="1551">
                        <c:v>4901888.0442902232</c:v>
                      </c:pt>
                      <c:pt idx="1552">
                        <c:v>4919737.8325532796</c:v>
                      </c:pt>
                      <c:pt idx="1553">
                        <c:v>4937837.9485257445</c:v>
                      </c:pt>
                      <c:pt idx="1554">
                        <c:v>4956159.1456428738</c:v>
                      </c:pt>
                      <c:pt idx="1555">
                        <c:v>4975772.112403729</c:v>
                      </c:pt>
                      <c:pt idx="1556">
                        <c:v>4997254.5048068883</c:v>
                      </c:pt>
                      <c:pt idx="1557">
                        <c:v>5020713.0646633618</c:v>
                      </c:pt>
                      <c:pt idx="1558">
                        <c:v>5046763.3997367732</c:v>
                      </c:pt>
                      <c:pt idx="1559">
                        <c:v>5075591.035781228</c:v>
                      </c:pt>
                      <c:pt idx="1560">
                        <c:v>5105658.2373409504</c:v>
                      </c:pt>
                      <c:pt idx="1561">
                        <c:v>5136431.9692307552</c:v>
                      </c:pt>
                      <c:pt idx="1562">
                        <c:v>5167923.1989815058</c:v>
                      </c:pt>
                      <c:pt idx="1563">
                        <c:v>5200721.5635067839</c:v>
                      </c:pt>
                      <c:pt idx="1564">
                        <c:v>5234903.4113573711</c:v>
                      </c:pt>
                      <c:pt idx="1565">
                        <c:v>5269903.2094501043</c:v>
                      </c:pt>
                      <c:pt idx="1566">
                        <c:v>5306340.2528700996</c:v>
                      </c:pt>
                      <c:pt idx="1567">
                        <c:v>5343065.7617739234</c:v>
                      </c:pt>
                      <c:pt idx="1568">
                        <c:v>5378725.6187769268</c:v>
                      </c:pt>
                      <c:pt idx="1569">
                        <c:v>5413864.3246784909</c:v>
                      </c:pt>
                      <c:pt idx="1570">
                        <c:v>5448411.7362079006</c:v>
                      </c:pt>
                      <c:pt idx="1571">
                        <c:v>5482299.0336555187</c:v>
                      </c:pt>
                      <c:pt idx="1572">
                        <c:v>5515458.8221881315</c:v>
                      </c:pt>
                      <c:pt idx="1573">
                        <c:v>5546505.741228166</c:v>
                      </c:pt>
                      <c:pt idx="1574">
                        <c:v>5574601.3754776092</c:v>
                      </c:pt>
                      <c:pt idx="1575">
                        <c:v>5600290.4035019716</c:v>
                      </c:pt>
                      <c:pt idx="1576">
                        <c:v>5622799.4346566936</c:v>
                      </c:pt>
                      <c:pt idx="1577">
                        <c:v>5641997.5526053505</c:v>
                      </c:pt>
                      <c:pt idx="1578">
                        <c:v>5658481.0837600725</c:v>
                      </c:pt>
                      <c:pt idx="1579">
                        <c:v>5673525.911042924</c:v>
                      </c:pt>
                      <c:pt idx="1580">
                        <c:v>5687138.9933503894</c:v>
                      </c:pt>
                      <c:pt idx="1581">
                        <c:v>5699929.5591029413</c:v>
                      </c:pt>
                      <c:pt idx="1582">
                        <c:v>5711934.6486977898</c:v>
                      </c:pt>
                      <c:pt idx="1583">
                        <c:v>5721783.9754968137</c:v>
                      </c:pt>
                      <c:pt idx="1584">
                        <c:v>5730126.6770152496</c:v>
                      </c:pt>
                      <c:pt idx="1585">
                        <c:v>5736954.8032374717</c:v>
                      </c:pt>
                      <c:pt idx="1586">
                        <c:v>5742264.8274209052</c:v>
                      </c:pt>
                      <c:pt idx="1587">
                        <c:v>5746697.4852708913</c:v>
                      </c:pt>
                      <c:pt idx="1588">
                        <c:v>5751537.0772672715</c:v>
                      </c:pt>
                      <c:pt idx="1589">
                        <c:v>5758059.5639772499</c:v>
                      </c:pt>
                      <c:pt idx="1590">
                        <c:v>5766290.522388339</c:v>
                      </c:pt>
                      <c:pt idx="1591">
                        <c:v>5776236.3734072493</c:v>
                      </c:pt>
                      <c:pt idx="1592">
                        <c:v>5787315.6036793357</c:v>
                      </c:pt>
                      <c:pt idx="1593">
                        <c:v>5799520.3041285947</c:v>
                      </c:pt>
                      <c:pt idx="1594">
                        <c:v>5812901.7312692087</c:v>
                      </c:pt>
                      <c:pt idx="1595">
                        <c:v>5824992.2401730325</c:v>
                      </c:pt>
                      <c:pt idx="1596">
                        <c:v>5835741.8931622077</c:v>
                      </c:pt>
                      <c:pt idx="1597">
                        <c:v>5844548.5648875833</c:v>
                      </c:pt>
                      <c:pt idx="1598">
                        <c:v>5850747.784038174</c:v>
                      </c:pt>
                      <c:pt idx="1599">
                        <c:v>5855558.6261737999</c:v>
                      </c:pt>
                      <c:pt idx="1600">
                        <c:v>5858981.4214409925</c:v>
                      </c:pt>
                      <c:pt idx="1601">
                        <c:v>5861614.0830787309</c:v>
                      </c:pt>
                      <c:pt idx="1602">
                        <c:v>5865235.097595985</c:v>
                      </c:pt>
                      <c:pt idx="1603">
                        <c:v>5871034.5269139577</c:v>
                      </c:pt>
                      <c:pt idx="1604">
                        <c:v>5878446.8890611064</c:v>
                      </c:pt>
                      <c:pt idx="1605">
                        <c:v>5888055.8094001589</c:v>
                      </c:pt>
                      <c:pt idx="1606">
                        <c:v>5899344.4618830392</c:v>
                      </c:pt>
                      <c:pt idx="1607">
                        <c:v>5911731.272508977</c:v>
                      </c:pt>
                      <c:pt idx="1608">
                        <c:v>5925268.5831349147</c:v>
                      </c:pt>
                      <c:pt idx="1609">
                        <c:v>5939956.3937608525</c:v>
                      </c:pt>
                      <c:pt idx="1610">
                        <c:v>5955279.3795770667</c:v>
                      </c:pt>
                      <c:pt idx="1611">
                        <c:v>5971209.2689674534</c:v>
                      </c:pt>
                      <c:pt idx="1612">
                        <c:v>5988966.6334927315</c:v>
                      </c:pt>
                      <c:pt idx="1613">
                        <c:v>6008595.7500372585</c:v>
                      </c:pt>
                      <c:pt idx="1614">
                        <c:v>6030182.3253567042</c:v>
                      </c:pt>
                      <c:pt idx="1615">
                        <c:v>6053785.4232072914</c:v>
                      </c:pt>
                      <c:pt idx="1616">
                        <c:v>6080102.5087140724</c:v>
                      </c:pt>
                      <c:pt idx="1617">
                        <c:v>6108664.0539812651</c:v>
                      </c:pt>
                      <c:pt idx="1618">
                        <c:v>6138951.1283542858</c:v>
                      </c:pt>
                      <c:pt idx="1619">
                        <c:v>6169206.1106772479</c:v>
                      </c:pt>
                      <c:pt idx="1620">
                        <c:v>6198097.9361265069</c:v>
                      </c:pt>
                      <c:pt idx="1621">
                        <c:v>6225554.4241090594</c:v>
                      </c:pt>
                      <c:pt idx="1622">
                        <c:v>6250838.2004891951</c:v>
                      </c:pt>
                      <c:pt idx="1623">
                        <c:v>6272578.5800008038</c:v>
                      </c:pt>
                      <c:pt idx="1624">
                        <c:v>6289968.9205269804</c:v>
                      </c:pt>
                      <c:pt idx="1625">
                        <c:v>6303536.1106036231</c:v>
                      </c:pt>
                      <c:pt idx="1626">
                        <c:v>6311317.4306469345</c:v>
                      </c:pt>
                      <c:pt idx="1627">
                        <c:v>6312608.0584869348</c:v>
                      </c:pt>
                      <c:pt idx="1628">
                        <c:v>6308700.2113125147</c:v>
                      </c:pt>
                      <c:pt idx="1629">
                        <c:v>6301507.1003133375</c:v>
                      </c:pt>
                      <c:pt idx="1630">
                        <c:v>6294115.7961010672</c:v>
                      </c:pt>
                      <c:pt idx="1631">
                        <c:v>6290071.645936219</c:v>
                      </c:pt>
                      <c:pt idx="1632">
                        <c:v>6291085.8813086022</c:v>
                      </c:pt>
                      <c:pt idx="1633">
                        <c:v>6297698.4202357288</c:v>
                      </c:pt>
                      <c:pt idx="1634">
                        <c:v>6308830.573822163</c:v>
                      </c:pt>
                      <c:pt idx="1635">
                        <c:v>6321654.4226313233</c:v>
                      </c:pt>
                      <c:pt idx="1636">
                        <c:v>6334478.2714404836</c:v>
                      </c:pt>
                      <c:pt idx="1637">
                        <c:v>6345558.6091827061</c:v>
                      </c:pt>
                      <c:pt idx="1638">
                        <c:v>6354850.425572589</c:v>
                      </c:pt>
                      <c:pt idx="1639">
                        <c:v>6362909.7395952772</c:v>
                      </c:pt>
                      <c:pt idx="1640">
                        <c:v>6370855.3388877772</c:v>
                      </c:pt>
                      <c:pt idx="1641">
                        <c:v>6380400.7437536204</c:v>
                      </c:pt>
                      <c:pt idx="1642">
                        <c:v>6392709.3096155301</c:v>
                      </c:pt>
                      <c:pt idx="1643">
                        <c:v>6408984.1484964183</c:v>
                      </c:pt>
                      <c:pt idx="1644">
                        <c:v>6428805.2477889182</c:v>
                      </c:pt>
                      <c:pt idx="1645">
                        <c:v>6451711.9344041059</c:v>
                      </c:pt>
                      <c:pt idx="1646">
                        <c:v>6477289.8483312326</c:v>
                      </c:pt>
                      <c:pt idx="1647">
                        <c:v>6505048.2982090926</c:v>
                      </c:pt>
                      <c:pt idx="1648">
                        <c:v>6535116.1877263468</c:v>
                      </c:pt>
                      <c:pt idx="1649">
                        <c:v>6566398.9404523447</c:v>
                      </c:pt>
                      <c:pt idx="1650">
                        <c:v>6598317.7556989118</c:v>
                      </c:pt>
                      <c:pt idx="1651">
                        <c:v>6629660.7379177259</c:v>
                      </c:pt>
                      <c:pt idx="1652">
                        <c:v>6659700.0400583399</c:v>
                      </c:pt>
                      <c:pt idx="1653">
                        <c:v>6688983.1857809797</c:v>
                      </c:pt>
                      <c:pt idx="1654">
                        <c:v>6716820.6509542307</c:v>
                      </c:pt>
                      <c:pt idx="1655">
                        <c:v>6743734.6901891278</c:v>
                      </c:pt>
                      <c:pt idx="1656">
                        <c:v>6770985.0613869056</c:v>
                      </c:pt>
                      <c:pt idx="1657">
                        <c:v>6798574.8769549718</c:v>
                      </c:pt>
                      <c:pt idx="1658">
                        <c:v>6826507.2704735724</c:v>
                      </c:pt>
                      <c:pt idx="1659">
                        <c:v>6854785.3966957945</c:v>
                      </c:pt>
                      <c:pt idx="1660">
                        <c:v>6883412.4315475645</c:v>
                      </c:pt>
                      <c:pt idx="1661">
                        <c:v>6911732.9054609798</c:v>
                      </c:pt>
                      <c:pt idx="1662">
                        <c:v>6940360.319484747</c:v>
                      </c:pt>
                      <c:pt idx="1663">
                        <c:v>6969341.5575310979</c:v>
                      </c:pt>
                      <c:pt idx="1664">
                        <c:v>6997293.896760935</c:v>
                      </c:pt>
                      <c:pt idx="1665">
                        <c:v>7024835.5568924267</c:v>
                      </c:pt>
                      <c:pt idx="1666">
                        <c:v>7051284.8065540455</c:v>
                      </c:pt>
                      <c:pt idx="1667">
                        <c:v>7076546.760292205</c:v>
                      </c:pt>
                      <c:pt idx="1668">
                        <c:v>7101294.9978175536</c:v>
                      </c:pt>
                      <c:pt idx="1669">
                        <c:v>7125484.8901063381</c:v>
                      </c:pt>
                      <c:pt idx="1670">
                        <c:v>7149113.6564760497</c:v>
                      </c:pt>
                      <c:pt idx="1671">
                        <c:v>7171452.4612941397</c:v>
                      </c:pt>
                      <c:pt idx="1672">
                        <c:v>7193144.7388454732</c:v>
                      </c:pt>
                      <c:pt idx="1673">
                        <c:v>7214876.2915245574</c:v>
                      </c:pt>
                      <c:pt idx="1674">
                        <c:v>7235959.7967672525</c:v>
                      </c:pt>
                      <c:pt idx="1675">
                        <c:v>7256355.9270099476</c:v>
                      </c:pt>
                      <c:pt idx="1676">
                        <c:v>7276064.6822526427</c:v>
                      </c:pt>
                      <c:pt idx="1677">
                        <c:v>7294362.06826506</c:v>
                      </c:pt>
                      <c:pt idx="1678">
                        <c:v>7311214.87308315</c:v>
                      </c:pt>
                      <c:pt idx="1679">
                        <c:v>7327277.5736550204</c:v>
                      </c:pt>
                      <c:pt idx="1680">
                        <c:v>7343236.3900425201</c:v>
                      </c:pt>
                      <c:pt idx="1681">
                        <c:v>7360453.5411909623</c:v>
                      </c:pt>
                      <c:pt idx="1682">
                        <c:v>7379676.2412768062</c:v>
                      </c:pt>
                      <c:pt idx="1683">
                        <c:v>7400939.9413626501</c:v>
                      </c:pt>
                      <c:pt idx="1684">
                        <c:v>7425006.7622213317</c:v>
                      </c:pt>
                      <c:pt idx="1685">
                        <c:v>7450604.9492244553</c:v>
                      </c:pt>
                      <c:pt idx="1686">
                        <c:v>7476372.5040425453</c:v>
                      </c:pt>
                      <c:pt idx="1687">
                        <c:v>7502310.2643260648</c:v>
                      </c:pt>
                      <c:pt idx="1688">
                        <c:v>7527038.9037054153</c:v>
                      </c:pt>
                      <c:pt idx="1689">
                        <c:v>7550468.8819044791</c:v>
                      </c:pt>
                      <c:pt idx="1690">
                        <c:v>7573288.3266566666</c:v>
                      </c:pt>
                      <c:pt idx="1691">
                        <c:v>7595455.3756054947</c:v>
                      </c:pt>
                      <c:pt idx="1692">
                        <c:v>7617662.3316417085</c:v>
                      </c:pt>
                      <c:pt idx="1693">
                        <c:v>7639909.2476974074</c:v>
                      </c:pt>
                      <c:pt idx="1694">
                        <c:v>7662196.1767460434</c:v>
                      </c:pt>
                      <c:pt idx="1695">
                        <c:v>7684523.1718024211</c:v>
                      </c:pt>
                      <c:pt idx="1696">
                        <c:v>7706890.2859226987</c:v>
                      </c:pt>
                      <c:pt idx="1697">
                        <c:v>7729297.5722043887</c:v>
                      </c:pt>
                      <c:pt idx="1698">
                        <c:v>7751048.5004530214</c:v>
                      </c:pt>
                      <c:pt idx="1699">
                        <c:v>7771406.262034988</c:v>
                      </c:pt>
                      <c:pt idx="1700">
                        <c:v>7790333.3399833441</c:v>
                      </c:pt>
                      <c:pt idx="1701">
                        <c:v>7808490.5850397218</c:v>
                      </c:pt>
                      <c:pt idx="1702">
                        <c:v>7826574.2510954207</c:v>
                      </c:pt>
                      <c:pt idx="1703">
                        <c:v>7843891.7583775818</c:v>
                      </c:pt>
                      <c:pt idx="1704">
                        <c:v>7861101.2365766456</c:v>
                      </c:pt>
                      <c:pt idx="1705">
                        <c:v>7878929.0426226631</c:v>
                      </c:pt>
                      <c:pt idx="1706">
                        <c:v>7896684.2205848852</c:v>
                      </c:pt>
                      <c:pt idx="1707">
                        <c:v>7915054.8975350717</c:v>
                      </c:pt>
                      <c:pt idx="1708">
                        <c:v>7934076.2777777668</c:v>
                      </c:pt>
                      <c:pt idx="1709">
                        <c:v>7953060.497123518</c:v>
                      </c:pt>
                      <c:pt idx="1710">
                        <c:v>7973380.1913415184</c:v>
                      </c:pt>
                      <c:pt idx="1711">
                        <c:v>7995111.7440206027</c:v>
                      </c:pt>
                      <c:pt idx="1712">
                        <c:v>8017569.9992632978</c:v>
                      </c:pt>
                      <c:pt idx="1713">
                        <c:v>8041485.0671062088</c:v>
                      </c:pt>
                      <c:pt idx="1714">
                        <c:v>8066213.7064855592</c:v>
                      </c:pt>
                      <c:pt idx="1715">
                        <c:v>8091759.6415571654</c:v>
                      </c:pt>
                      <c:pt idx="1716">
                        <c:v>8118169.8076128643</c:v>
                      </c:pt>
                      <c:pt idx="1717">
                        <c:v>8145449.3855612203</c:v>
                      </c:pt>
                      <c:pt idx="1718">
                        <c:v>8173648.3305600053</c:v>
                      </c:pt>
                      <c:pt idx="1719">
                        <c:v>8202773.3929166542</c:v>
                      </c:pt>
                      <c:pt idx="1720">
                        <c:v>8232173.0637867209</c:v>
                      </c:pt>
                      <c:pt idx="1721">
                        <c:v>8260388.2208864214</c:v>
                      </c:pt>
                      <c:pt idx="1722">
                        <c:v>8286655.5221861191</c:v>
                      </c:pt>
                      <c:pt idx="1723">
                        <c:v>8310878.3454565722</c:v>
                      </c:pt>
                      <c:pt idx="1724">
                        <c:v>8333009.761074828</c:v>
                      </c:pt>
                      <c:pt idx="1725">
                        <c:v>8350836.5843452802</c:v>
                      </c:pt>
                      <c:pt idx="1726">
                        <c:v>8362813.8422140069</c:v>
                      </c:pt>
                      <c:pt idx="1727">
                        <c:v>8368171.1339499783</c:v>
                      </c:pt>
                      <c:pt idx="1728">
                        <c:v>8366195.7480702559</c:v>
                      </c:pt>
                      <c:pt idx="1729">
                        <c:v>8356975.2575082565</c:v>
                      </c:pt>
                      <c:pt idx="1730">
                        <c:v>8343382.0262519633</c:v>
                      </c:pt>
                      <c:pt idx="1731">
                        <c:v>8328230.5001653787</c:v>
                      </c:pt>
                      <c:pt idx="1732">
                        <c:v>8312889.8709319746</c:v>
                      </c:pt>
                      <c:pt idx="1733">
                        <c:v>8298660.8754435834</c:v>
                      </c:pt>
                      <c:pt idx="1734">
                        <c:v>8285525.8675595094</c:v>
                      </c:pt>
                      <c:pt idx="1735">
                        <c:v>8272860.8616729109</c:v>
                      </c:pt>
                      <c:pt idx="1736">
                        <c:v>8259479.1483106492</c:v>
                      </c:pt>
                      <c:pt idx="1737">
                        <c:v>8246007.0104577979</c:v>
                      </c:pt>
                      <c:pt idx="1738">
                        <c:v>8233039.8282741765</c:v>
                      </c:pt>
                      <c:pt idx="1739">
                        <c:v>8221130.8193109045</c:v>
                      </c:pt>
                      <c:pt idx="1740">
                        <c:v>8211890.1220220262</c:v>
                      </c:pt>
                      <c:pt idx="1741">
                        <c:v>8206310.2556219324</c:v>
                      </c:pt>
                      <c:pt idx="1742">
                        <c:v>8203258.4775494328</c:v>
                      </c:pt>
                      <c:pt idx="1743">
                        <c:v>8201639.9691442996</c:v>
                      </c:pt>
                      <c:pt idx="1744">
                        <c:v>8201443.4658390218</c:v>
                      </c:pt>
                      <c:pt idx="1745">
                        <c:v>8201635.1909756875</c:v>
                      </c:pt>
                      <c:pt idx="1746">
                        <c:v>8201705.5234846584</c:v>
                      </c:pt>
                      <c:pt idx="1747">
                        <c:v>8202652.8009430962</c:v>
                      </c:pt>
                      <c:pt idx="1748">
                        <c:v>8204485.9362939773</c:v>
                      </c:pt>
                      <c:pt idx="1749">
                        <c:v>8207190.0046144621</c:v>
                      </c:pt>
                      <c:pt idx="1750">
                        <c:v>8211265.4654447502</c:v>
                      </c:pt>
                      <c:pt idx="1751">
                        <c:v>8215745.9393551797</c:v>
                      </c:pt>
                      <c:pt idx="1752">
                        <c:v>8220147.0141549958</c:v>
                      </c:pt>
                      <c:pt idx="1753">
                        <c:v>8224469.6058176262</c:v>
                      </c:pt>
                      <c:pt idx="1754">
                        <c:v>8228714.6251473483</c:v>
                      </c:pt>
                      <c:pt idx="1755">
                        <c:v>8232882.9777792897</c:v>
                      </c:pt>
                      <c:pt idx="1756">
                        <c:v>8236975.564179427</c:v>
                      </c:pt>
                      <c:pt idx="1757">
                        <c:v>8240526.904644588</c:v>
                      </c:pt>
                      <c:pt idx="1758">
                        <c:v>8243992.8245014241</c:v>
                      </c:pt>
                      <c:pt idx="1759">
                        <c:v>8247388.5332142264</c:v>
                      </c:pt>
                      <c:pt idx="1760">
                        <c:v>8250243.9813899565</c:v>
                      </c:pt>
                      <c:pt idx="1761">
                        <c:v>8253020.8421709761</c:v>
                      </c:pt>
                      <c:pt idx="1762">
                        <c:v>8255720.363100688</c:v>
                      </c:pt>
                      <c:pt idx="1763">
                        <c:v>8258343.7827902036</c:v>
                      </c:pt>
                      <c:pt idx="1764">
                        <c:v>8260448.1642516749</c:v>
                      </c:pt>
                      <c:pt idx="1765">
                        <c:v>8261149.404485655</c:v>
                      </c:pt>
                      <c:pt idx="1766">
                        <c:v>8259149.2389503773</c:v>
                      </c:pt>
                      <c:pt idx="1767">
                        <c:v>8253640.7061018534</c:v>
                      </c:pt>
                      <c:pt idx="1768">
                        <c:v>8243916.1353927907</c:v>
                      </c:pt>
                      <c:pt idx="1769">
                        <c:v>8229824.2796921507</c:v>
                      </c:pt>
                      <c:pt idx="1770">
                        <c:v>8212527.5335226152</c:v>
                      </c:pt>
                      <c:pt idx="1771">
                        <c:v>8194283.6810775604</c:v>
                      </c:pt>
                      <c:pt idx="1772">
                        <c:v>8176688.4832211835</c:v>
                      </c:pt>
                      <c:pt idx="1773">
                        <c:v>8160449.0957559533</c:v>
                      </c:pt>
                      <c:pt idx="1774">
                        <c:v>8146452.4977621213</c:v>
                      </c:pt>
                      <c:pt idx="1775">
                        <c:v>8134817.6269234056</c:v>
                      </c:pt>
                      <c:pt idx="1776">
                        <c:v>8124459.1034039957</c:v>
                      </c:pt>
                      <c:pt idx="1777">
                        <c:v>8114180.932620558</c:v>
                      </c:pt>
                      <c:pt idx="1778">
                        <c:v>8102961.7070633732</c:v>
                      </c:pt>
                      <c:pt idx="1779">
                        <c:v>8090278.8574358728</c:v>
                      </c:pt>
                      <c:pt idx="1780">
                        <c:v>8076751.5957125872</c:v>
                      </c:pt>
                      <c:pt idx="1781">
                        <c:v>8063829.0158732077</c:v>
                      </c:pt>
                      <c:pt idx="1782">
                        <c:v>8052761.665874864</c:v>
                      </c:pt>
                      <c:pt idx="1783">
                        <c:v>8044054.9733645041</c:v>
                      </c:pt>
                      <c:pt idx="1784">
                        <c:v>8037672.2841974124</c:v>
                      </c:pt>
                      <c:pt idx="1785">
                        <c:v>8032797.7958174152</c:v>
                      </c:pt>
                      <c:pt idx="1786">
                        <c:v>8028675.3751249788</c:v>
                      </c:pt>
                      <c:pt idx="1787">
                        <c:v>8024966.7387775611</c:v>
                      </c:pt>
                      <c:pt idx="1788">
                        <c:v>8021411.1959972875</c:v>
                      </c:pt>
                      <c:pt idx="1789">
                        <c:v>8017715.383848248</c:v>
                      </c:pt>
                      <c:pt idx="1790">
                        <c:v>8013732.9752201214</c:v>
                      </c:pt>
                      <c:pt idx="1791">
                        <c:v>8009576.0180960707</c:v>
                      </c:pt>
                      <c:pt idx="1792">
                        <c:v>8005670.1049742782</c:v>
                      </c:pt>
                      <c:pt idx="1793">
                        <c:v>8002761.4777988922</c:v>
                      </c:pt>
                      <c:pt idx="1794">
                        <c:v>8000570.5777374003</c:v>
                      </c:pt>
                      <c:pt idx="1795">
                        <c:v>8000570.5777374003</c:v>
                      </c:pt>
                      <c:pt idx="1796">
                        <c:v>8000570.5777374003</c:v>
                      </c:pt>
                      <c:pt idx="1797">
                        <c:v>8000570.5777374003</c:v>
                      </c:pt>
                      <c:pt idx="1798">
                        <c:v>8000570.5777374003</c:v>
                      </c:pt>
                      <c:pt idx="1799">
                        <c:v>8000570.5777374003</c:v>
                      </c:pt>
                      <c:pt idx="1800">
                        <c:v>8000570.5777374003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EAB3-4C17-95E8-C02F4AA5B109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v>Braking Energy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WLTC_class_3!$P$8:$P$1808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-482.08333333332303</c:v>
                      </c:pt>
                      <c:pt idx="36">
                        <c:v>-4791.5833333333167</c:v>
                      </c:pt>
                      <c:pt idx="37">
                        <c:v>-14737.124999999993</c:v>
                      </c:pt>
                      <c:pt idx="38">
                        <c:v>-27056.25</c:v>
                      </c:pt>
                      <c:pt idx="39">
                        <c:v>-37678.333333333328</c:v>
                      </c:pt>
                      <c:pt idx="40">
                        <c:v>-46486.916666666664</c:v>
                      </c:pt>
                      <c:pt idx="41">
                        <c:v>-56284.583333333328</c:v>
                      </c:pt>
                      <c:pt idx="42">
                        <c:v>-67594.583333333314</c:v>
                      </c:pt>
                      <c:pt idx="43">
                        <c:v>-76839.749999999985</c:v>
                      </c:pt>
                      <c:pt idx="44">
                        <c:v>-81890.249999999985</c:v>
                      </c:pt>
                      <c:pt idx="45">
                        <c:v>-83927.999999999985</c:v>
                      </c:pt>
                      <c:pt idx="46">
                        <c:v>-85474.999999999985</c:v>
                      </c:pt>
                      <c:pt idx="47">
                        <c:v>-87587.499999999985</c:v>
                      </c:pt>
                      <c:pt idx="48">
                        <c:v>-89281.833333333314</c:v>
                      </c:pt>
                      <c:pt idx="49">
                        <c:v>-89860.333333333314</c:v>
                      </c:pt>
                      <c:pt idx="50">
                        <c:v>-90245.999999999985</c:v>
                      </c:pt>
                      <c:pt idx="51">
                        <c:v>-92225.249999999985</c:v>
                      </c:pt>
                      <c:pt idx="52">
                        <c:v>-95882.041666666657</c:v>
                      </c:pt>
                      <c:pt idx="53">
                        <c:v>-98436.541666666657</c:v>
                      </c:pt>
                      <c:pt idx="54">
                        <c:v>-99157.499999999985</c:v>
                      </c:pt>
                      <c:pt idx="55">
                        <c:v>-99222.499999999985</c:v>
                      </c:pt>
                      <c:pt idx="56">
                        <c:v>-99222.499999999985</c:v>
                      </c:pt>
                      <c:pt idx="57">
                        <c:v>-99222.499999999985</c:v>
                      </c:pt>
                      <c:pt idx="58">
                        <c:v>-99222.499999999985</c:v>
                      </c:pt>
                      <c:pt idx="59">
                        <c:v>-99222.499999999985</c:v>
                      </c:pt>
                      <c:pt idx="60">
                        <c:v>-99222.499999999985</c:v>
                      </c:pt>
                      <c:pt idx="61">
                        <c:v>-99222.499999999985</c:v>
                      </c:pt>
                      <c:pt idx="62">
                        <c:v>-99222.499999999985</c:v>
                      </c:pt>
                      <c:pt idx="63">
                        <c:v>-99222.499999999985</c:v>
                      </c:pt>
                      <c:pt idx="64">
                        <c:v>-99222.499999999985</c:v>
                      </c:pt>
                      <c:pt idx="65">
                        <c:v>-99222.499999999985</c:v>
                      </c:pt>
                      <c:pt idx="66">
                        <c:v>-99222.499999999985</c:v>
                      </c:pt>
                      <c:pt idx="67">
                        <c:v>-99222.499999999985</c:v>
                      </c:pt>
                      <c:pt idx="68">
                        <c:v>-99222.499999999985</c:v>
                      </c:pt>
                      <c:pt idx="69">
                        <c:v>-99222.499999999985</c:v>
                      </c:pt>
                      <c:pt idx="70">
                        <c:v>-99222.499999999985</c:v>
                      </c:pt>
                      <c:pt idx="71">
                        <c:v>-99222.499999999985</c:v>
                      </c:pt>
                      <c:pt idx="72">
                        <c:v>-99222.499999999985</c:v>
                      </c:pt>
                      <c:pt idx="73">
                        <c:v>-99222.499999999985</c:v>
                      </c:pt>
                      <c:pt idx="74">
                        <c:v>-99222.499999999985</c:v>
                      </c:pt>
                      <c:pt idx="75">
                        <c:v>-99222.499999999985</c:v>
                      </c:pt>
                      <c:pt idx="76">
                        <c:v>-99222.499999999985</c:v>
                      </c:pt>
                      <c:pt idx="77">
                        <c:v>-99222.499999999985</c:v>
                      </c:pt>
                      <c:pt idx="78">
                        <c:v>-99222.499999999985</c:v>
                      </c:pt>
                      <c:pt idx="79">
                        <c:v>-99864.374999999985</c:v>
                      </c:pt>
                      <c:pt idx="80">
                        <c:v>-101976.87499999999</c:v>
                      </c:pt>
                      <c:pt idx="81">
                        <c:v>-105522.08333333333</c:v>
                      </c:pt>
                      <c:pt idx="82">
                        <c:v>-108552.70833333333</c:v>
                      </c:pt>
                      <c:pt idx="83">
                        <c:v>-109755.20833333331</c:v>
                      </c:pt>
                      <c:pt idx="84">
                        <c:v>-111941.91666666666</c:v>
                      </c:pt>
                      <c:pt idx="85">
                        <c:v>-114664.33333333333</c:v>
                      </c:pt>
                      <c:pt idx="86">
                        <c:v>-117150.04166666666</c:v>
                      </c:pt>
                      <c:pt idx="87">
                        <c:v>-119211.62499999999</c:v>
                      </c:pt>
                      <c:pt idx="88">
                        <c:v>-124213.37499999999</c:v>
                      </c:pt>
                      <c:pt idx="89">
                        <c:v>-136136</c:v>
                      </c:pt>
                      <c:pt idx="90">
                        <c:v>-150775.625</c:v>
                      </c:pt>
                      <c:pt idx="91">
                        <c:v>-163049.79166666666</c:v>
                      </c:pt>
                      <c:pt idx="92">
                        <c:v>-170232.29166666666</c:v>
                      </c:pt>
                      <c:pt idx="93">
                        <c:v>-174078.125</c:v>
                      </c:pt>
                      <c:pt idx="94">
                        <c:v>-177393.125</c:v>
                      </c:pt>
                      <c:pt idx="95">
                        <c:v>-180449.20833333334</c:v>
                      </c:pt>
                      <c:pt idx="96">
                        <c:v>-182177.125</c:v>
                      </c:pt>
                      <c:pt idx="97">
                        <c:v>-182879.125</c:v>
                      </c:pt>
                      <c:pt idx="98">
                        <c:v>-183308.125</c:v>
                      </c:pt>
                      <c:pt idx="99">
                        <c:v>-183308.125</c:v>
                      </c:pt>
                      <c:pt idx="100">
                        <c:v>-183308.125</c:v>
                      </c:pt>
                      <c:pt idx="101">
                        <c:v>-183308.125</c:v>
                      </c:pt>
                      <c:pt idx="102">
                        <c:v>-183308.125</c:v>
                      </c:pt>
                      <c:pt idx="103">
                        <c:v>-183308.125</c:v>
                      </c:pt>
                      <c:pt idx="104">
                        <c:v>-183308.125</c:v>
                      </c:pt>
                      <c:pt idx="105">
                        <c:v>-183308.125</c:v>
                      </c:pt>
                      <c:pt idx="106">
                        <c:v>-183308.125</c:v>
                      </c:pt>
                      <c:pt idx="107">
                        <c:v>-183308.125</c:v>
                      </c:pt>
                      <c:pt idx="108">
                        <c:v>-183308.125</c:v>
                      </c:pt>
                      <c:pt idx="109">
                        <c:v>-183308.125</c:v>
                      </c:pt>
                      <c:pt idx="110">
                        <c:v>-183308.125</c:v>
                      </c:pt>
                      <c:pt idx="111">
                        <c:v>-183308.125</c:v>
                      </c:pt>
                      <c:pt idx="112">
                        <c:v>-183308.125</c:v>
                      </c:pt>
                      <c:pt idx="113">
                        <c:v>-183308.125</c:v>
                      </c:pt>
                      <c:pt idx="114">
                        <c:v>-183308.125</c:v>
                      </c:pt>
                      <c:pt idx="115">
                        <c:v>-183308.125</c:v>
                      </c:pt>
                      <c:pt idx="116">
                        <c:v>-183308.125</c:v>
                      </c:pt>
                      <c:pt idx="117">
                        <c:v>-183308.125</c:v>
                      </c:pt>
                      <c:pt idx="118">
                        <c:v>-183308.125</c:v>
                      </c:pt>
                      <c:pt idx="119">
                        <c:v>-183308.125</c:v>
                      </c:pt>
                      <c:pt idx="120">
                        <c:v>-183308.125</c:v>
                      </c:pt>
                      <c:pt idx="121">
                        <c:v>-183308.125</c:v>
                      </c:pt>
                      <c:pt idx="122">
                        <c:v>-183308.125</c:v>
                      </c:pt>
                      <c:pt idx="123">
                        <c:v>-183308.125</c:v>
                      </c:pt>
                      <c:pt idx="124">
                        <c:v>-183308.125</c:v>
                      </c:pt>
                      <c:pt idx="125">
                        <c:v>-183308.125</c:v>
                      </c:pt>
                      <c:pt idx="126">
                        <c:v>-183308.125</c:v>
                      </c:pt>
                      <c:pt idx="127">
                        <c:v>-183308.125</c:v>
                      </c:pt>
                      <c:pt idx="128">
                        <c:v>-183308.125</c:v>
                      </c:pt>
                      <c:pt idx="129">
                        <c:v>-183308.125</c:v>
                      </c:pt>
                      <c:pt idx="130">
                        <c:v>-183308.125</c:v>
                      </c:pt>
                      <c:pt idx="131">
                        <c:v>-183308.125</c:v>
                      </c:pt>
                      <c:pt idx="132">
                        <c:v>-183308.125</c:v>
                      </c:pt>
                      <c:pt idx="133">
                        <c:v>-183308.125</c:v>
                      </c:pt>
                      <c:pt idx="134">
                        <c:v>-183308.125</c:v>
                      </c:pt>
                      <c:pt idx="135">
                        <c:v>-183308.125</c:v>
                      </c:pt>
                      <c:pt idx="136">
                        <c:v>-183308.125</c:v>
                      </c:pt>
                      <c:pt idx="137">
                        <c:v>-183308.125</c:v>
                      </c:pt>
                      <c:pt idx="138">
                        <c:v>-183308.125</c:v>
                      </c:pt>
                      <c:pt idx="139">
                        <c:v>-183308.125</c:v>
                      </c:pt>
                      <c:pt idx="140">
                        <c:v>-183308.125</c:v>
                      </c:pt>
                      <c:pt idx="141">
                        <c:v>-183308.125</c:v>
                      </c:pt>
                      <c:pt idx="142">
                        <c:v>-183308.125</c:v>
                      </c:pt>
                      <c:pt idx="143">
                        <c:v>-183308.125</c:v>
                      </c:pt>
                      <c:pt idx="144">
                        <c:v>-183308.125</c:v>
                      </c:pt>
                      <c:pt idx="145">
                        <c:v>-183308.125</c:v>
                      </c:pt>
                      <c:pt idx="146">
                        <c:v>-183308.125</c:v>
                      </c:pt>
                      <c:pt idx="147">
                        <c:v>-183308.125</c:v>
                      </c:pt>
                      <c:pt idx="148">
                        <c:v>-183308.125</c:v>
                      </c:pt>
                      <c:pt idx="149">
                        <c:v>-183308.125</c:v>
                      </c:pt>
                      <c:pt idx="150">
                        <c:v>-183308.125</c:v>
                      </c:pt>
                      <c:pt idx="151">
                        <c:v>-187448.625</c:v>
                      </c:pt>
                      <c:pt idx="152">
                        <c:v>-197467.29166666666</c:v>
                      </c:pt>
                      <c:pt idx="153">
                        <c:v>-209586.54166666666</c:v>
                      </c:pt>
                      <c:pt idx="154">
                        <c:v>-218301.41666666666</c:v>
                      </c:pt>
                      <c:pt idx="155">
                        <c:v>-222119.625</c:v>
                      </c:pt>
                      <c:pt idx="156">
                        <c:v>-222574.625</c:v>
                      </c:pt>
                      <c:pt idx="157">
                        <c:v>-222574.625</c:v>
                      </c:pt>
                      <c:pt idx="158">
                        <c:v>-222574.625</c:v>
                      </c:pt>
                      <c:pt idx="159">
                        <c:v>-222574.625</c:v>
                      </c:pt>
                      <c:pt idx="160">
                        <c:v>-222574.625</c:v>
                      </c:pt>
                      <c:pt idx="161">
                        <c:v>-222574.625</c:v>
                      </c:pt>
                      <c:pt idx="162">
                        <c:v>-222574.625</c:v>
                      </c:pt>
                      <c:pt idx="163">
                        <c:v>-222574.625</c:v>
                      </c:pt>
                      <c:pt idx="164">
                        <c:v>-222574.625</c:v>
                      </c:pt>
                      <c:pt idx="165">
                        <c:v>-222574.625</c:v>
                      </c:pt>
                      <c:pt idx="166">
                        <c:v>-222574.625</c:v>
                      </c:pt>
                      <c:pt idx="167">
                        <c:v>-222574.625</c:v>
                      </c:pt>
                      <c:pt idx="168">
                        <c:v>-222574.625</c:v>
                      </c:pt>
                      <c:pt idx="169">
                        <c:v>-222574.625</c:v>
                      </c:pt>
                      <c:pt idx="170">
                        <c:v>-222574.625</c:v>
                      </c:pt>
                      <c:pt idx="171">
                        <c:v>-228449.54166666666</c:v>
                      </c:pt>
                      <c:pt idx="172">
                        <c:v>-240617.54166666666</c:v>
                      </c:pt>
                      <c:pt idx="173">
                        <c:v>-254050.875</c:v>
                      </c:pt>
                      <c:pt idx="174">
                        <c:v>-262418</c:v>
                      </c:pt>
                      <c:pt idx="175">
                        <c:v>-265158.83333333331</c:v>
                      </c:pt>
                      <c:pt idx="176">
                        <c:v>-265158.83333333331</c:v>
                      </c:pt>
                      <c:pt idx="177">
                        <c:v>-265158.83333333331</c:v>
                      </c:pt>
                      <c:pt idx="178">
                        <c:v>-265158.83333333331</c:v>
                      </c:pt>
                      <c:pt idx="179">
                        <c:v>-265158.83333333331</c:v>
                      </c:pt>
                      <c:pt idx="180">
                        <c:v>-265158.83333333331</c:v>
                      </c:pt>
                      <c:pt idx="181">
                        <c:v>-265798</c:v>
                      </c:pt>
                      <c:pt idx="182">
                        <c:v>-267696</c:v>
                      </c:pt>
                      <c:pt idx="183">
                        <c:v>-272448.04166666669</c:v>
                      </c:pt>
                      <c:pt idx="184">
                        <c:v>-279092.66666666669</c:v>
                      </c:pt>
                      <c:pt idx="185">
                        <c:v>-285612.16666666669</c:v>
                      </c:pt>
                      <c:pt idx="186">
                        <c:v>-290958.41666666669</c:v>
                      </c:pt>
                      <c:pt idx="187">
                        <c:v>-294951.04166666669</c:v>
                      </c:pt>
                      <c:pt idx="188">
                        <c:v>-297915.04166666669</c:v>
                      </c:pt>
                      <c:pt idx="189">
                        <c:v>-300126.125</c:v>
                      </c:pt>
                      <c:pt idx="190">
                        <c:v>-301696.95833333331</c:v>
                      </c:pt>
                      <c:pt idx="191">
                        <c:v>-302884.29166666663</c:v>
                      </c:pt>
                      <c:pt idx="192">
                        <c:v>-303722.79166666663</c:v>
                      </c:pt>
                      <c:pt idx="193">
                        <c:v>-304196.74999999994</c:v>
                      </c:pt>
                      <c:pt idx="194">
                        <c:v>-304527.16666666663</c:v>
                      </c:pt>
                      <c:pt idx="195">
                        <c:v>-304657.16666666663</c:v>
                      </c:pt>
                      <c:pt idx="196">
                        <c:v>-304657.16666666663</c:v>
                      </c:pt>
                      <c:pt idx="197">
                        <c:v>-304657.16666666663</c:v>
                      </c:pt>
                      <c:pt idx="198">
                        <c:v>-304657.16666666663</c:v>
                      </c:pt>
                      <c:pt idx="199">
                        <c:v>-304657.16666666663</c:v>
                      </c:pt>
                      <c:pt idx="200">
                        <c:v>-304657.16666666663</c:v>
                      </c:pt>
                      <c:pt idx="201">
                        <c:v>-304657.16666666663</c:v>
                      </c:pt>
                      <c:pt idx="202">
                        <c:v>-304657.16666666663</c:v>
                      </c:pt>
                      <c:pt idx="203">
                        <c:v>-304657.16666666663</c:v>
                      </c:pt>
                      <c:pt idx="204">
                        <c:v>-304657.16666666663</c:v>
                      </c:pt>
                      <c:pt idx="205">
                        <c:v>-304657.16666666663</c:v>
                      </c:pt>
                      <c:pt idx="206">
                        <c:v>-304657.16666666663</c:v>
                      </c:pt>
                      <c:pt idx="207">
                        <c:v>-304657.16666666663</c:v>
                      </c:pt>
                      <c:pt idx="208">
                        <c:v>-304657.16666666663</c:v>
                      </c:pt>
                      <c:pt idx="209">
                        <c:v>-304657.16666666663</c:v>
                      </c:pt>
                      <c:pt idx="210">
                        <c:v>-304657.16666666663</c:v>
                      </c:pt>
                      <c:pt idx="211">
                        <c:v>-304657.16666666663</c:v>
                      </c:pt>
                      <c:pt idx="212">
                        <c:v>-304657.16666666663</c:v>
                      </c:pt>
                      <c:pt idx="213">
                        <c:v>-304657.16666666663</c:v>
                      </c:pt>
                      <c:pt idx="214">
                        <c:v>-304657.16666666663</c:v>
                      </c:pt>
                      <c:pt idx="215">
                        <c:v>-304657.16666666663</c:v>
                      </c:pt>
                      <c:pt idx="216">
                        <c:v>-304657.16666666663</c:v>
                      </c:pt>
                      <c:pt idx="217">
                        <c:v>-304657.16666666663</c:v>
                      </c:pt>
                      <c:pt idx="218">
                        <c:v>-304657.16666666663</c:v>
                      </c:pt>
                      <c:pt idx="219">
                        <c:v>-304657.16666666663</c:v>
                      </c:pt>
                      <c:pt idx="220">
                        <c:v>-304657.16666666663</c:v>
                      </c:pt>
                      <c:pt idx="221">
                        <c:v>-304657.16666666663</c:v>
                      </c:pt>
                      <c:pt idx="222">
                        <c:v>-304657.16666666663</c:v>
                      </c:pt>
                      <c:pt idx="223">
                        <c:v>-304657.16666666663</c:v>
                      </c:pt>
                      <c:pt idx="224">
                        <c:v>-304657.16666666663</c:v>
                      </c:pt>
                      <c:pt idx="225">
                        <c:v>-304657.16666666663</c:v>
                      </c:pt>
                      <c:pt idx="226">
                        <c:v>-304657.16666666663</c:v>
                      </c:pt>
                      <c:pt idx="227">
                        <c:v>-304657.16666666663</c:v>
                      </c:pt>
                      <c:pt idx="228">
                        <c:v>-304657.16666666663</c:v>
                      </c:pt>
                      <c:pt idx="229">
                        <c:v>-304657.16666666663</c:v>
                      </c:pt>
                      <c:pt idx="230">
                        <c:v>-304657.16666666663</c:v>
                      </c:pt>
                      <c:pt idx="231">
                        <c:v>-305575.29166666663</c:v>
                      </c:pt>
                      <c:pt idx="232">
                        <c:v>-310445.95833333331</c:v>
                      </c:pt>
                      <c:pt idx="233">
                        <c:v>-320259.33333333331</c:v>
                      </c:pt>
                      <c:pt idx="234">
                        <c:v>-331434.45833333331</c:v>
                      </c:pt>
                      <c:pt idx="235">
                        <c:v>-339998.20833333331</c:v>
                      </c:pt>
                      <c:pt idx="236">
                        <c:v>-344853.70833333331</c:v>
                      </c:pt>
                      <c:pt idx="237">
                        <c:v>-348584.70833333331</c:v>
                      </c:pt>
                      <c:pt idx="238">
                        <c:v>-354614.54166666663</c:v>
                      </c:pt>
                      <c:pt idx="239">
                        <c:v>-365030.24999999994</c:v>
                      </c:pt>
                      <c:pt idx="240">
                        <c:v>-377987.99999999994</c:v>
                      </c:pt>
                      <c:pt idx="241">
                        <c:v>-388777.99999999994</c:v>
                      </c:pt>
                      <c:pt idx="242">
                        <c:v>-398406.12499999994</c:v>
                      </c:pt>
                      <c:pt idx="243">
                        <c:v>-408226.54166666663</c:v>
                      </c:pt>
                      <c:pt idx="244">
                        <c:v>-417035.12499999994</c:v>
                      </c:pt>
                      <c:pt idx="245">
                        <c:v>-426832.79166666663</c:v>
                      </c:pt>
                      <c:pt idx="246">
                        <c:v>-438142.79166666663</c:v>
                      </c:pt>
                      <c:pt idx="247">
                        <c:v>-447387.95833333331</c:v>
                      </c:pt>
                      <c:pt idx="248">
                        <c:v>-452438.45833333331</c:v>
                      </c:pt>
                      <c:pt idx="249">
                        <c:v>-454476.20833333331</c:v>
                      </c:pt>
                      <c:pt idx="250">
                        <c:v>-456023.20833333331</c:v>
                      </c:pt>
                      <c:pt idx="251">
                        <c:v>-458135.70833333331</c:v>
                      </c:pt>
                      <c:pt idx="252">
                        <c:v>-459830.04166666663</c:v>
                      </c:pt>
                      <c:pt idx="253">
                        <c:v>-460408.54166666663</c:v>
                      </c:pt>
                      <c:pt idx="254">
                        <c:v>-460794.20833333331</c:v>
                      </c:pt>
                      <c:pt idx="255">
                        <c:v>-462773.45833333331</c:v>
                      </c:pt>
                      <c:pt idx="256">
                        <c:v>-465239.66666666663</c:v>
                      </c:pt>
                      <c:pt idx="257">
                        <c:v>-465475.29166666663</c:v>
                      </c:pt>
                      <c:pt idx="258">
                        <c:v>-465475.29166666663</c:v>
                      </c:pt>
                      <c:pt idx="259">
                        <c:v>-465475.29166666663</c:v>
                      </c:pt>
                      <c:pt idx="260">
                        <c:v>-465475.29166666663</c:v>
                      </c:pt>
                      <c:pt idx="261">
                        <c:v>-465475.29166666663</c:v>
                      </c:pt>
                      <c:pt idx="262">
                        <c:v>-465475.29166666663</c:v>
                      </c:pt>
                      <c:pt idx="263">
                        <c:v>-465475.29166666663</c:v>
                      </c:pt>
                      <c:pt idx="264">
                        <c:v>-465475.29166666663</c:v>
                      </c:pt>
                      <c:pt idx="265">
                        <c:v>-465475.29166666663</c:v>
                      </c:pt>
                      <c:pt idx="266">
                        <c:v>-465475.29166666663</c:v>
                      </c:pt>
                      <c:pt idx="267">
                        <c:v>-465475.29166666663</c:v>
                      </c:pt>
                      <c:pt idx="268">
                        <c:v>-465475.29166666663</c:v>
                      </c:pt>
                      <c:pt idx="269">
                        <c:v>-465475.29166666663</c:v>
                      </c:pt>
                      <c:pt idx="270">
                        <c:v>-465475.29166666663</c:v>
                      </c:pt>
                      <c:pt idx="271">
                        <c:v>-466222.79166666663</c:v>
                      </c:pt>
                      <c:pt idx="272">
                        <c:v>-467951.79166666663</c:v>
                      </c:pt>
                      <c:pt idx="273">
                        <c:v>-472613.91666666663</c:v>
                      </c:pt>
                      <c:pt idx="274">
                        <c:v>-483265.79166666663</c:v>
                      </c:pt>
                      <c:pt idx="275">
                        <c:v>-495862.79166666663</c:v>
                      </c:pt>
                      <c:pt idx="276">
                        <c:v>-509036.12499999994</c:v>
                      </c:pt>
                      <c:pt idx="277">
                        <c:v>-522265.79166666663</c:v>
                      </c:pt>
                      <c:pt idx="278">
                        <c:v>-537162.16666666663</c:v>
                      </c:pt>
                      <c:pt idx="279">
                        <c:v>-550284.04166666663</c:v>
                      </c:pt>
                      <c:pt idx="280">
                        <c:v>-556427.625</c:v>
                      </c:pt>
                      <c:pt idx="281">
                        <c:v>-556427.625</c:v>
                      </c:pt>
                      <c:pt idx="282">
                        <c:v>-556427.625</c:v>
                      </c:pt>
                      <c:pt idx="283">
                        <c:v>-556427.625</c:v>
                      </c:pt>
                      <c:pt idx="284">
                        <c:v>-556427.625</c:v>
                      </c:pt>
                      <c:pt idx="285">
                        <c:v>-556427.625</c:v>
                      </c:pt>
                      <c:pt idx="286">
                        <c:v>-556427.625</c:v>
                      </c:pt>
                      <c:pt idx="287">
                        <c:v>-556427.625</c:v>
                      </c:pt>
                      <c:pt idx="288">
                        <c:v>-556427.625</c:v>
                      </c:pt>
                      <c:pt idx="289">
                        <c:v>-556427.625</c:v>
                      </c:pt>
                      <c:pt idx="290">
                        <c:v>-556427.625</c:v>
                      </c:pt>
                      <c:pt idx="291">
                        <c:v>-556427.625</c:v>
                      </c:pt>
                      <c:pt idx="292">
                        <c:v>-560958.125</c:v>
                      </c:pt>
                      <c:pt idx="293">
                        <c:v>-565908.41666666663</c:v>
                      </c:pt>
                      <c:pt idx="294">
                        <c:v>-569239.125</c:v>
                      </c:pt>
                      <c:pt idx="295">
                        <c:v>-570760.125</c:v>
                      </c:pt>
                      <c:pt idx="296">
                        <c:v>-570760.125</c:v>
                      </c:pt>
                      <c:pt idx="297">
                        <c:v>-570760.125</c:v>
                      </c:pt>
                      <c:pt idx="298">
                        <c:v>-570760.125</c:v>
                      </c:pt>
                      <c:pt idx="299">
                        <c:v>-570760.125</c:v>
                      </c:pt>
                      <c:pt idx="300">
                        <c:v>-571272.54166666663</c:v>
                      </c:pt>
                      <c:pt idx="301">
                        <c:v>-573058.41666666663</c:v>
                      </c:pt>
                      <c:pt idx="302">
                        <c:v>-576339.83333333326</c:v>
                      </c:pt>
                      <c:pt idx="303">
                        <c:v>-580805.33333333326</c:v>
                      </c:pt>
                      <c:pt idx="304">
                        <c:v>-586871.99999999988</c:v>
                      </c:pt>
                      <c:pt idx="305">
                        <c:v>-593908.24999999988</c:v>
                      </c:pt>
                      <c:pt idx="306">
                        <c:v>-599568.66666666651</c:v>
                      </c:pt>
                      <c:pt idx="307">
                        <c:v>-602883.66666666651</c:v>
                      </c:pt>
                      <c:pt idx="308">
                        <c:v>-604411.70833333314</c:v>
                      </c:pt>
                      <c:pt idx="309">
                        <c:v>-605714.95833333314</c:v>
                      </c:pt>
                      <c:pt idx="310">
                        <c:v>-607650.33333333314</c:v>
                      </c:pt>
                      <c:pt idx="311">
                        <c:v>-610198.33333333314</c:v>
                      </c:pt>
                      <c:pt idx="312">
                        <c:v>-613952.08333333314</c:v>
                      </c:pt>
                      <c:pt idx="313">
                        <c:v>-619016.66666666651</c:v>
                      </c:pt>
                      <c:pt idx="314">
                        <c:v>-624866.66666666651</c:v>
                      </c:pt>
                      <c:pt idx="315">
                        <c:v>-630456.66666666651</c:v>
                      </c:pt>
                      <c:pt idx="316">
                        <c:v>-635282.91666666651</c:v>
                      </c:pt>
                      <c:pt idx="317">
                        <c:v>-640434.16666666651</c:v>
                      </c:pt>
                      <c:pt idx="318">
                        <c:v>-646446.66666666651</c:v>
                      </c:pt>
                      <c:pt idx="319">
                        <c:v>-652361.66666666651</c:v>
                      </c:pt>
                      <c:pt idx="320">
                        <c:v>-655754.66666666651</c:v>
                      </c:pt>
                      <c:pt idx="321">
                        <c:v>-657418.66666666651</c:v>
                      </c:pt>
                      <c:pt idx="322">
                        <c:v>-658362.79166666651</c:v>
                      </c:pt>
                      <c:pt idx="323">
                        <c:v>-659172.04166666651</c:v>
                      </c:pt>
                      <c:pt idx="324">
                        <c:v>-660488.29166666651</c:v>
                      </c:pt>
                      <c:pt idx="325">
                        <c:v>-661006.12499999988</c:v>
                      </c:pt>
                      <c:pt idx="326">
                        <c:v>-661394.49999999988</c:v>
                      </c:pt>
                      <c:pt idx="327">
                        <c:v>-662161.49999999988</c:v>
                      </c:pt>
                      <c:pt idx="328">
                        <c:v>-666073.95833333326</c:v>
                      </c:pt>
                      <c:pt idx="329">
                        <c:v>-672514.37499999988</c:v>
                      </c:pt>
                      <c:pt idx="330">
                        <c:v>-675926.87499999988</c:v>
                      </c:pt>
                      <c:pt idx="331">
                        <c:v>-676659.20833333326</c:v>
                      </c:pt>
                      <c:pt idx="332">
                        <c:v>-677563.79166666663</c:v>
                      </c:pt>
                      <c:pt idx="333">
                        <c:v>-678511.16666666663</c:v>
                      </c:pt>
                      <c:pt idx="334">
                        <c:v>-679271.66666666663</c:v>
                      </c:pt>
                      <c:pt idx="335">
                        <c:v>-680165.41666666663</c:v>
                      </c:pt>
                      <c:pt idx="336">
                        <c:v>-680715.20833333326</c:v>
                      </c:pt>
                      <c:pt idx="337">
                        <c:v>-680715.20833333326</c:v>
                      </c:pt>
                      <c:pt idx="338">
                        <c:v>-680715.20833333326</c:v>
                      </c:pt>
                      <c:pt idx="339">
                        <c:v>-680715.20833333326</c:v>
                      </c:pt>
                      <c:pt idx="340">
                        <c:v>-680715.20833333326</c:v>
                      </c:pt>
                      <c:pt idx="341">
                        <c:v>-680715.20833333326</c:v>
                      </c:pt>
                      <c:pt idx="342">
                        <c:v>-680715.20833333326</c:v>
                      </c:pt>
                      <c:pt idx="343">
                        <c:v>-680715.20833333326</c:v>
                      </c:pt>
                      <c:pt idx="344">
                        <c:v>-680715.20833333326</c:v>
                      </c:pt>
                      <c:pt idx="345">
                        <c:v>-680715.20833333326</c:v>
                      </c:pt>
                      <c:pt idx="346">
                        <c:v>-680715.20833333326</c:v>
                      </c:pt>
                      <c:pt idx="347">
                        <c:v>-680715.20833333326</c:v>
                      </c:pt>
                      <c:pt idx="348">
                        <c:v>-680715.20833333326</c:v>
                      </c:pt>
                      <c:pt idx="349">
                        <c:v>-680715.20833333326</c:v>
                      </c:pt>
                      <c:pt idx="350">
                        <c:v>-680715.20833333326</c:v>
                      </c:pt>
                      <c:pt idx="351">
                        <c:v>-680715.20833333326</c:v>
                      </c:pt>
                      <c:pt idx="352">
                        <c:v>-681019.62499999988</c:v>
                      </c:pt>
                      <c:pt idx="353">
                        <c:v>-681322.95833333326</c:v>
                      </c:pt>
                      <c:pt idx="354">
                        <c:v>-681474.08333333326</c:v>
                      </c:pt>
                      <c:pt idx="355">
                        <c:v>-681474.08333333326</c:v>
                      </c:pt>
                      <c:pt idx="356">
                        <c:v>-681474.08333333326</c:v>
                      </c:pt>
                      <c:pt idx="357">
                        <c:v>-681626.83333333326</c:v>
                      </c:pt>
                      <c:pt idx="358">
                        <c:v>-683598.49999999988</c:v>
                      </c:pt>
                      <c:pt idx="359">
                        <c:v>-687969.74999999988</c:v>
                      </c:pt>
                      <c:pt idx="360">
                        <c:v>-692980.16666666651</c:v>
                      </c:pt>
                      <c:pt idx="361">
                        <c:v>-696875.83333333314</c:v>
                      </c:pt>
                      <c:pt idx="362">
                        <c:v>-699366.95833333314</c:v>
                      </c:pt>
                      <c:pt idx="363">
                        <c:v>-700738.45833333314</c:v>
                      </c:pt>
                      <c:pt idx="364">
                        <c:v>-701186.95833333314</c:v>
                      </c:pt>
                      <c:pt idx="365">
                        <c:v>-701186.95833333314</c:v>
                      </c:pt>
                      <c:pt idx="366">
                        <c:v>-701186.95833333314</c:v>
                      </c:pt>
                      <c:pt idx="367">
                        <c:v>-701186.95833333314</c:v>
                      </c:pt>
                      <c:pt idx="368">
                        <c:v>-701186.95833333314</c:v>
                      </c:pt>
                      <c:pt idx="369">
                        <c:v>-701186.95833333314</c:v>
                      </c:pt>
                      <c:pt idx="370">
                        <c:v>-701186.95833333314</c:v>
                      </c:pt>
                      <c:pt idx="371">
                        <c:v>-701850.49999999977</c:v>
                      </c:pt>
                      <c:pt idx="372">
                        <c:v>-705975.83333333314</c:v>
                      </c:pt>
                      <c:pt idx="373">
                        <c:v>-713013.70833333314</c:v>
                      </c:pt>
                      <c:pt idx="374">
                        <c:v>-719629.08333333314</c:v>
                      </c:pt>
                      <c:pt idx="375">
                        <c:v>-724153.08333333314</c:v>
                      </c:pt>
                      <c:pt idx="376">
                        <c:v>-726860.33333333314</c:v>
                      </c:pt>
                      <c:pt idx="377">
                        <c:v>-728517.83333333314</c:v>
                      </c:pt>
                      <c:pt idx="378">
                        <c:v>-729578.41666666651</c:v>
                      </c:pt>
                      <c:pt idx="379">
                        <c:v>-730315.08333333314</c:v>
                      </c:pt>
                      <c:pt idx="380">
                        <c:v>-731056.08333333314</c:v>
                      </c:pt>
                      <c:pt idx="381">
                        <c:v>-731816.04166666651</c:v>
                      </c:pt>
                      <c:pt idx="382">
                        <c:v>-732453.04166666651</c:v>
                      </c:pt>
                      <c:pt idx="383">
                        <c:v>-732974.12499999988</c:v>
                      </c:pt>
                      <c:pt idx="384">
                        <c:v>-733322.95833333326</c:v>
                      </c:pt>
                      <c:pt idx="385">
                        <c:v>-733435.08333333326</c:v>
                      </c:pt>
                      <c:pt idx="386">
                        <c:v>-733435.08333333326</c:v>
                      </c:pt>
                      <c:pt idx="387">
                        <c:v>-733435.08333333326</c:v>
                      </c:pt>
                      <c:pt idx="388">
                        <c:v>-733435.08333333326</c:v>
                      </c:pt>
                      <c:pt idx="389">
                        <c:v>-733435.08333333326</c:v>
                      </c:pt>
                      <c:pt idx="390">
                        <c:v>-733435.08333333326</c:v>
                      </c:pt>
                      <c:pt idx="391">
                        <c:v>-733435.08333333326</c:v>
                      </c:pt>
                      <c:pt idx="392">
                        <c:v>-733435.08333333326</c:v>
                      </c:pt>
                      <c:pt idx="393">
                        <c:v>-733435.08333333326</c:v>
                      </c:pt>
                      <c:pt idx="394">
                        <c:v>-733435.08333333326</c:v>
                      </c:pt>
                      <c:pt idx="395">
                        <c:v>-733435.08333333326</c:v>
                      </c:pt>
                      <c:pt idx="396">
                        <c:v>-733435.08333333326</c:v>
                      </c:pt>
                      <c:pt idx="397">
                        <c:v>-733435.08333333326</c:v>
                      </c:pt>
                      <c:pt idx="398">
                        <c:v>-733435.08333333326</c:v>
                      </c:pt>
                      <c:pt idx="399">
                        <c:v>-733435.08333333326</c:v>
                      </c:pt>
                      <c:pt idx="400">
                        <c:v>-733435.08333333326</c:v>
                      </c:pt>
                      <c:pt idx="401">
                        <c:v>-734405.74999999988</c:v>
                      </c:pt>
                      <c:pt idx="402">
                        <c:v>-737507.87499999988</c:v>
                      </c:pt>
                      <c:pt idx="403">
                        <c:v>-741672.74999999988</c:v>
                      </c:pt>
                      <c:pt idx="404">
                        <c:v>-745299.74999999988</c:v>
                      </c:pt>
                      <c:pt idx="405">
                        <c:v>-748472.83333333326</c:v>
                      </c:pt>
                      <c:pt idx="406">
                        <c:v>-751714.16666666663</c:v>
                      </c:pt>
                      <c:pt idx="407">
                        <c:v>-754845</c:v>
                      </c:pt>
                      <c:pt idx="408">
                        <c:v>-757165.5</c:v>
                      </c:pt>
                      <c:pt idx="409">
                        <c:v>-758242.33333333337</c:v>
                      </c:pt>
                      <c:pt idx="410">
                        <c:v>-758392.91666666674</c:v>
                      </c:pt>
                      <c:pt idx="411">
                        <c:v>-758392.91666666674</c:v>
                      </c:pt>
                      <c:pt idx="412">
                        <c:v>-758392.91666666674</c:v>
                      </c:pt>
                      <c:pt idx="413">
                        <c:v>-758392.91666666674</c:v>
                      </c:pt>
                      <c:pt idx="414">
                        <c:v>-758392.91666666674</c:v>
                      </c:pt>
                      <c:pt idx="415">
                        <c:v>-758392.91666666674</c:v>
                      </c:pt>
                      <c:pt idx="416">
                        <c:v>-758392.91666666674</c:v>
                      </c:pt>
                      <c:pt idx="417">
                        <c:v>-758392.91666666674</c:v>
                      </c:pt>
                      <c:pt idx="418">
                        <c:v>-758392.91666666674</c:v>
                      </c:pt>
                      <c:pt idx="419">
                        <c:v>-759920.41666666674</c:v>
                      </c:pt>
                      <c:pt idx="420">
                        <c:v>-762017.75000000012</c:v>
                      </c:pt>
                      <c:pt idx="421">
                        <c:v>-763276.58333333349</c:v>
                      </c:pt>
                      <c:pt idx="422">
                        <c:v>-763452.08333333349</c:v>
                      </c:pt>
                      <c:pt idx="423">
                        <c:v>-763452.08333333349</c:v>
                      </c:pt>
                      <c:pt idx="424">
                        <c:v>-763452.08333333349</c:v>
                      </c:pt>
                      <c:pt idx="425">
                        <c:v>-763452.08333333349</c:v>
                      </c:pt>
                      <c:pt idx="426">
                        <c:v>-763452.08333333349</c:v>
                      </c:pt>
                      <c:pt idx="427">
                        <c:v>-763452.08333333349</c:v>
                      </c:pt>
                      <c:pt idx="428">
                        <c:v>-763452.08333333349</c:v>
                      </c:pt>
                      <c:pt idx="429">
                        <c:v>-763452.08333333349</c:v>
                      </c:pt>
                      <c:pt idx="430">
                        <c:v>-764540.83333333349</c:v>
                      </c:pt>
                      <c:pt idx="431">
                        <c:v>-767383.50000000012</c:v>
                      </c:pt>
                      <c:pt idx="432">
                        <c:v>-769975.37500000012</c:v>
                      </c:pt>
                      <c:pt idx="433">
                        <c:v>-771331.70833333349</c:v>
                      </c:pt>
                      <c:pt idx="434">
                        <c:v>-772510.91666666686</c:v>
                      </c:pt>
                      <c:pt idx="435">
                        <c:v>-775660.16666666686</c:v>
                      </c:pt>
                      <c:pt idx="436">
                        <c:v>-781828.66666666686</c:v>
                      </c:pt>
                      <c:pt idx="437">
                        <c:v>-790795.41666666686</c:v>
                      </c:pt>
                      <c:pt idx="438">
                        <c:v>-801385.00000000023</c:v>
                      </c:pt>
                      <c:pt idx="439">
                        <c:v>-811341.91666666686</c:v>
                      </c:pt>
                      <c:pt idx="440">
                        <c:v>-818678.79166666686</c:v>
                      </c:pt>
                      <c:pt idx="441">
                        <c:v>-822474.25000000023</c:v>
                      </c:pt>
                      <c:pt idx="442">
                        <c:v>-823791.5833333336</c:v>
                      </c:pt>
                      <c:pt idx="443">
                        <c:v>-824045.0833333336</c:v>
                      </c:pt>
                      <c:pt idx="444">
                        <c:v>-824059.16666666698</c:v>
                      </c:pt>
                      <c:pt idx="445">
                        <c:v>-824059.16666666698</c:v>
                      </c:pt>
                      <c:pt idx="446">
                        <c:v>-824059.16666666698</c:v>
                      </c:pt>
                      <c:pt idx="447">
                        <c:v>-824059.16666666698</c:v>
                      </c:pt>
                      <c:pt idx="448">
                        <c:v>-824059.16666666698</c:v>
                      </c:pt>
                      <c:pt idx="449">
                        <c:v>-824059.16666666698</c:v>
                      </c:pt>
                      <c:pt idx="450">
                        <c:v>-824059.16666666698</c:v>
                      </c:pt>
                      <c:pt idx="451">
                        <c:v>-824059.16666666698</c:v>
                      </c:pt>
                      <c:pt idx="452">
                        <c:v>-824059.16666666698</c:v>
                      </c:pt>
                      <c:pt idx="453">
                        <c:v>-824059.16666666698</c:v>
                      </c:pt>
                      <c:pt idx="454">
                        <c:v>-824059.16666666698</c:v>
                      </c:pt>
                      <c:pt idx="455">
                        <c:v>-824059.16666666698</c:v>
                      </c:pt>
                      <c:pt idx="456">
                        <c:v>-824059.16666666698</c:v>
                      </c:pt>
                      <c:pt idx="457">
                        <c:v>-824059.16666666698</c:v>
                      </c:pt>
                      <c:pt idx="458">
                        <c:v>-824059.16666666698</c:v>
                      </c:pt>
                      <c:pt idx="459">
                        <c:v>-824059.16666666698</c:v>
                      </c:pt>
                      <c:pt idx="460">
                        <c:v>-824059.16666666698</c:v>
                      </c:pt>
                      <c:pt idx="461">
                        <c:v>-824059.16666666698</c:v>
                      </c:pt>
                      <c:pt idx="462">
                        <c:v>-824059.16666666698</c:v>
                      </c:pt>
                      <c:pt idx="463">
                        <c:v>-824059.16666666698</c:v>
                      </c:pt>
                      <c:pt idx="464">
                        <c:v>-824059.16666666698</c:v>
                      </c:pt>
                      <c:pt idx="465">
                        <c:v>-824059.16666666698</c:v>
                      </c:pt>
                      <c:pt idx="466">
                        <c:v>-824059.16666666698</c:v>
                      </c:pt>
                      <c:pt idx="467">
                        <c:v>-824059.16666666698</c:v>
                      </c:pt>
                      <c:pt idx="468">
                        <c:v>-824059.16666666698</c:v>
                      </c:pt>
                      <c:pt idx="469">
                        <c:v>-824059.16666666698</c:v>
                      </c:pt>
                      <c:pt idx="470">
                        <c:v>-824059.16666666698</c:v>
                      </c:pt>
                      <c:pt idx="471">
                        <c:v>-824059.16666666698</c:v>
                      </c:pt>
                      <c:pt idx="472">
                        <c:v>-824059.16666666698</c:v>
                      </c:pt>
                      <c:pt idx="473">
                        <c:v>-824059.16666666698</c:v>
                      </c:pt>
                      <c:pt idx="474">
                        <c:v>-824059.16666666698</c:v>
                      </c:pt>
                      <c:pt idx="475">
                        <c:v>-824059.16666666698</c:v>
                      </c:pt>
                      <c:pt idx="476">
                        <c:v>-824059.16666666698</c:v>
                      </c:pt>
                      <c:pt idx="477">
                        <c:v>-824059.16666666698</c:v>
                      </c:pt>
                      <c:pt idx="478">
                        <c:v>-824059.16666666698</c:v>
                      </c:pt>
                      <c:pt idx="479">
                        <c:v>-824059.16666666698</c:v>
                      </c:pt>
                      <c:pt idx="480">
                        <c:v>-824059.16666666698</c:v>
                      </c:pt>
                      <c:pt idx="481">
                        <c:v>-824059.16666666698</c:v>
                      </c:pt>
                      <c:pt idx="482">
                        <c:v>-824059.16666666698</c:v>
                      </c:pt>
                      <c:pt idx="483">
                        <c:v>-824059.16666666698</c:v>
                      </c:pt>
                      <c:pt idx="484">
                        <c:v>-824059.16666666698</c:v>
                      </c:pt>
                      <c:pt idx="485">
                        <c:v>-824059.16666666698</c:v>
                      </c:pt>
                      <c:pt idx="486">
                        <c:v>-824059.16666666698</c:v>
                      </c:pt>
                      <c:pt idx="487">
                        <c:v>-824059.16666666698</c:v>
                      </c:pt>
                      <c:pt idx="488">
                        <c:v>-824059.16666666698</c:v>
                      </c:pt>
                      <c:pt idx="489">
                        <c:v>-824059.16666666698</c:v>
                      </c:pt>
                      <c:pt idx="490">
                        <c:v>-824059.16666666698</c:v>
                      </c:pt>
                      <c:pt idx="491">
                        <c:v>-824059.16666666698</c:v>
                      </c:pt>
                      <c:pt idx="492">
                        <c:v>-824059.16666666698</c:v>
                      </c:pt>
                      <c:pt idx="493">
                        <c:v>-824059.16666666698</c:v>
                      </c:pt>
                      <c:pt idx="494">
                        <c:v>-824059.16666666698</c:v>
                      </c:pt>
                      <c:pt idx="495">
                        <c:v>-824059.16666666698</c:v>
                      </c:pt>
                      <c:pt idx="496">
                        <c:v>-824059.16666666698</c:v>
                      </c:pt>
                      <c:pt idx="497">
                        <c:v>-824059.16666666698</c:v>
                      </c:pt>
                      <c:pt idx="498">
                        <c:v>-824059.16666666698</c:v>
                      </c:pt>
                      <c:pt idx="499">
                        <c:v>-824059.16666666698</c:v>
                      </c:pt>
                      <c:pt idx="500">
                        <c:v>-824059.16666666698</c:v>
                      </c:pt>
                      <c:pt idx="501">
                        <c:v>-824059.16666666698</c:v>
                      </c:pt>
                      <c:pt idx="502">
                        <c:v>-824059.16666666698</c:v>
                      </c:pt>
                      <c:pt idx="503">
                        <c:v>-824059.16666666698</c:v>
                      </c:pt>
                      <c:pt idx="504">
                        <c:v>-824059.16666666698</c:v>
                      </c:pt>
                      <c:pt idx="505">
                        <c:v>-824059.16666666698</c:v>
                      </c:pt>
                      <c:pt idx="506">
                        <c:v>-824059.16666666698</c:v>
                      </c:pt>
                      <c:pt idx="507">
                        <c:v>-824059.16666666698</c:v>
                      </c:pt>
                      <c:pt idx="508">
                        <c:v>-824059.16666666698</c:v>
                      </c:pt>
                      <c:pt idx="509">
                        <c:v>-824059.16666666698</c:v>
                      </c:pt>
                      <c:pt idx="510">
                        <c:v>-824059.16666666698</c:v>
                      </c:pt>
                      <c:pt idx="511">
                        <c:v>-824059.16666666698</c:v>
                      </c:pt>
                      <c:pt idx="512">
                        <c:v>-824059.16666666698</c:v>
                      </c:pt>
                      <c:pt idx="513">
                        <c:v>-824059.16666666698</c:v>
                      </c:pt>
                      <c:pt idx="514">
                        <c:v>-824059.16666666698</c:v>
                      </c:pt>
                      <c:pt idx="515">
                        <c:v>-824059.16666666698</c:v>
                      </c:pt>
                      <c:pt idx="516">
                        <c:v>-824059.16666666698</c:v>
                      </c:pt>
                      <c:pt idx="517">
                        <c:v>-824059.16666666698</c:v>
                      </c:pt>
                      <c:pt idx="518">
                        <c:v>-824059.16666666698</c:v>
                      </c:pt>
                      <c:pt idx="519">
                        <c:v>-824770.91666666698</c:v>
                      </c:pt>
                      <c:pt idx="520">
                        <c:v>-826616.91666666698</c:v>
                      </c:pt>
                      <c:pt idx="521">
                        <c:v>-828926.04166666698</c:v>
                      </c:pt>
                      <c:pt idx="522">
                        <c:v>-831526.04166666698</c:v>
                      </c:pt>
                      <c:pt idx="523">
                        <c:v>-835093.4583333336</c:v>
                      </c:pt>
                      <c:pt idx="524">
                        <c:v>-840047.00000000023</c:v>
                      </c:pt>
                      <c:pt idx="525">
                        <c:v>-845139.2083333336</c:v>
                      </c:pt>
                      <c:pt idx="526">
                        <c:v>-848391.37500000023</c:v>
                      </c:pt>
                      <c:pt idx="527">
                        <c:v>-849604.7083333336</c:v>
                      </c:pt>
                      <c:pt idx="528">
                        <c:v>-849929.7083333336</c:v>
                      </c:pt>
                      <c:pt idx="529">
                        <c:v>-850038.04166666698</c:v>
                      </c:pt>
                      <c:pt idx="530">
                        <c:v>-850038.04166666698</c:v>
                      </c:pt>
                      <c:pt idx="531">
                        <c:v>-850038.04166666698</c:v>
                      </c:pt>
                      <c:pt idx="532">
                        <c:v>-850038.04166666698</c:v>
                      </c:pt>
                      <c:pt idx="533">
                        <c:v>-850038.04166666698</c:v>
                      </c:pt>
                      <c:pt idx="534">
                        <c:v>-850038.04166666698</c:v>
                      </c:pt>
                      <c:pt idx="535">
                        <c:v>-850038.04166666698</c:v>
                      </c:pt>
                      <c:pt idx="536">
                        <c:v>-850038.04166666698</c:v>
                      </c:pt>
                      <c:pt idx="537">
                        <c:v>-850038.04166666698</c:v>
                      </c:pt>
                      <c:pt idx="538">
                        <c:v>-850038.04166666698</c:v>
                      </c:pt>
                      <c:pt idx="539">
                        <c:v>-850038.04166666698</c:v>
                      </c:pt>
                      <c:pt idx="540">
                        <c:v>-850038.04166666698</c:v>
                      </c:pt>
                      <c:pt idx="541">
                        <c:v>-850038.04166666698</c:v>
                      </c:pt>
                      <c:pt idx="542">
                        <c:v>-850303.4583333336</c:v>
                      </c:pt>
                      <c:pt idx="543">
                        <c:v>-851488.0833333336</c:v>
                      </c:pt>
                      <c:pt idx="544">
                        <c:v>-854044.75000000023</c:v>
                      </c:pt>
                      <c:pt idx="545">
                        <c:v>-858272.4583333336</c:v>
                      </c:pt>
                      <c:pt idx="546">
                        <c:v>-862409.7083333336</c:v>
                      </c:pt>
                      <c:pt idx="547">
                        <c:v>-865315.75000000023</c:v>
                      </c:pt>
                      <c:pt idx="548">
                        <c:v>-867365.41666666686</c:v>
                      </c:pt>
                      <c:pt idx="549">
                        <c:v>-868954.66666666686</c:v>
                      </c:pt>
                      <c:pt idx="550">
                        <c:v>-870289.33333333349</c:v>
                      </c:pt>
                      <c:pt idx="551">
                        <c:v>-871165.20833333349</c:v>
                      </c:pt>
                      <c:pt idx="552">
                        <c:v>-871939.79166666686</c:v>
                      </c:pt>
                      <c:pt idx="553">
                        <c:v>-872681.87500000023</c:v>
                      </c:pt>
                      <c:pt idx="554">
                        <c:v>-873114.12500000023</c:v>
                      </c:pt>
                      <c:pt idx="555">
                        <c:v>-873256.04166666686</c:v>
                      </c:pt>
                      <c:pt idx="556">
                        <c:v>-873256.04166666686</c:v>
                      </c:pt>
                      <c:pt idx="557">
                        <c:v>-873256.04166666686</c:v>
                      </c:pt>
                      <c:pt idx="558">
                        <c:v>-873256.04166666686</c:v>
                      </c:pt>
                      <c:pt idx="559">
                        <c:v>-873256.04166666686</c:v>
                      </c:pt>
                      <c:pt idx="560">
                        <c:v>-873256.04166666686</c:v>
                      </c:pt>
                      <c:pt idx="561">
                        <c:v>-873256.04166666686</c:v>
                      </c:pt>
                      <c:pt idx="562">
                        <c:v>-873256.04166666686</c:v>
                      </c:pt>
                      <c:pt idx="563">
                        <c:v>-874729.37500000023</c:v>
                      </c:pt>
                      <c:pt idx="564">
                        <c:v>-880485.12500000023</c:v>
                      </c:pt>
                      <c:pt idx="565">
                        <c:v>-886284.2083333336</c:v>
                      </c:pt>
                      <c:pt idx="566">
                        <c:v>-888910.2083333336</c:v>
                      </c:pt>
                      <c:pt idx="567">
                        <c:v>-888910.2083333336</c:v>
                      </c:pt>
                      <c:pt idx="568">
                        <c:v>-888910.2083333336</c:v>
                      </c:pt>
                      <c:pt idx="569">
                        <c:v>-888910.2083333336</c:v>
                      </c:pt>
                      <c:pt idx="570">
                        <c:v>-888910.2083333336</c:v>
                      </c:pt>
                      <c:pt idx="571">
                        <c:v>-888910.2083333336</c:v>
                      </c:pt>
                      <c:pt idx="572">
                        <c:v>-888910.2083333336</c:v>
                      </c:pt>
                      <c:pt idx="573">
                        <c:v>-888910.2083333336</c:v>
                      </c:pt>
                      <c:pt idx="574">
                        <c:v>-888910.2083333336</c:v>
                      </c:pt>
                      <c:pt idx="575">
                        <c:v>-888910.2083333336</c:v>
                      </c:pt>
                      <c:pt idx="576">
                        <c:v>-888910.2083333336</c:v>
                      </c:pt>
                      <c:pt idx="577">
                        <c:v>-888910.2083333336</c:v>
                      </c:pt>
                      <c:pt idx="578">
                        <c:v>-888910.2083333336</c:v>
                      </c:pt>
                      <c:pt idx="579">
                        <c:v>-888910.2083333336</c:v>
                      </c:pt>
                      <c:pt idx="580">
                        <c:v>-888910.2083333336</c:v>
                      </c:pt>
                      <c:pt idx="581">
                        <c:v>-888910.2083333336</c:v>
                      </c:pt>
                      <c:pt idx="582">
                        <c:v>-888910.2083333336</c:v>
                      </c:pt>
                      <c:pt idx="583">
                        <c:v>-888910.2083333336</c:v>
                      </c:pt>
                      <c:pt idx="584">
                        <c:v>-888910.2083333336</c:v>
                      </c:pt>
                      <c:pt idx="585">
                        <c:v>-888910.2083333336</c:v>
                      </c:pt>
                      <c:pt idx="586">
                        <c:v>-888910.2083333336</c:v>
                      </c:pt>
                      <c:pt idx="587">
                        <c:v>-888910.2083333336</c:v>
                      </c:pt>
                      <c:pt idx="588">
                        <c:v>-888910.2083333336</c:v>
                      </c:pt>
                      <c:pt idx="589">
                        <c:v>-888910.2083333336</c:v>
                      </c:pt>
                      <c:pt idx="590">
                        <c:v>-888910.2083333336</c:v>
                      </c:pt>
                      <c:pt idx="591">
                        <c:v>-888910.2083333336</c:v>
                      </c:pt>
                      <c:pt idx="592">
                        <c:v>-888910.2083333336</c:v>
                      </c:pt>
                      <c:pt idx="593">
                        <c:v>-888910.2083333336</c:v>
                      </c:pt>
                      <c:pt idx="594">
                        <c:v>-888910.2083333336</c:v>
                      </c:pt>
                      <c:pt idx="595">
                        <c:v>-888910.2083333336</c:v>
                      </c:pt>
                      <c:pt idx="596">
                        <c:v>-888910.2083333336</c:v>
                      </c:pt>
                      <c:pt idx="597">
                        <c:v>-888910.2083333336</c:v>
                      </c:pt>
                      <c:pt idx="598">
                        <c:v>-888910.2083333336</c:v>
                      </c:pt>
                      <c:pt idx="599">
                        <c:v>-888910.2083333336</c:v>
                      </c:pt>
                      <c:pt idx="600">
                        <c:v>-888910.2083333336</c:v>
                      </c:pt>
                      <c:pt idx="601">
                        <c:v>-888910.2083333336</c:v>
                      </c:pt>
                      <c:pt idx="602">
                        <c:v>-888910.2083333336</c:v>
                      </c:pt>
                      <c:pt idx="603">
                        <c:v>-888910.2083333336</c:v>
                      </c:pt>
                      <c:pt idx="604">
                        <c:v>-888910.2083333336</c:v>
                      </c:pt>
                      <c:pt idx="605">
                        <c:v>-888910.2083333336</c:v>
                      </c:pt>
                      <c:pt idx="606">
                        <c:v>-888910.2083333336</c:v>
                      </c:pt>
                      <c:pt idx="607">
                        <c:v>-888910.2083333336</c:v>
                      </c:pt>
                      <c:pt idx="608">
                        <c:v>-888910.2083333336</c:v>
                      </c:pt>
                      <c:pt idx="609">
                        <c:v>-888910.2083333336</c:v>
                      </c:pt>
                      <c:pt idx="610">
                        <c:v>-888910.2083333336</c:v>
                      </c:pt>
                      <c:pt idx="611">
                        <c:v>-888910.2083333336</c:v>
                      </c:pt>
                      <c:pt idx="612">
                        <c:v>-888910.2083333336</c:v>
                      </c:pt>
                      <c:pt idx="613">
                        <c:v>-888910.2083333336</c:v>
                      </c:pt>
                      <c:pt idx="614">
                        <c:v>-888910.2083333336</c:v>
                      </c:pt>
                      <c:pt idx="615">
                        <c:v>-889698.3333333336</c:v>
                      </c:pt>
                      <c:pt idx="616">
                        <c:v>-890484.8333333336</c:v>
                      </c:pt>
                      <c:pt idx="617">
                        <c:v>-892051.3333333336</c:v>
                      </c:pt>
                      <c:pt idx="618">
                        <c:v>-895158.3333333336</c:v>
                      </c:pt>
                      <c:pt idx="619">
                        <c:v>-899995.41666666698</c:v>
                      </c:pt>
                      <c:pt idx="620">
                        <c:v>-905216.54166666698</c:v>
                      </c:pt>
                      <c:pt idx="621">
                        <c:v>-908864.66666666698</c:v>
                      </c:pt>
                      <c:pt idx="622">
                        <c:v>-910307.66666666698</c:v>
                      </c:pt>
                      <c:pt idx="623">
                        <c:v>-910307.66666666698</c:v>
                      </c:pt>
                      <c:pt idx="624">
                        <c:v>-910307.66666666698</c:v>
                      </c:pt>
                      <c:pt idx="625">
                        <c:v>-910307.66666666698</c:v>
                      </c:pt>
                      <c:pt idx="626">
                        <c:v>-910307.66666666698</c:v>
                      </c:pt>
                      <c:pt idx="627">
                        <c:v>-910307.66666666698</c:v>
                      </c:pt>
                      <c:pt idx="628">
                        <c:v>-910307.66666666698</c:v>
                      </c:pt>
                      <c:pt idx="629">
                        <c:v>-910307.66666666698</c:v>
                      </c:pt>
                      <c:pt idx="630">
                        <c:v>-910307.66666666698</c:v>
                      </c:pt>
                      <c:pt idx="631">
                        <c:v>-910307.66666666698</c:v>
                      </c:pt>
                      <c:pt idx="632">
                        <c:v>-910307.66666666698</c:v>
                      </c:pt>
                      <c:pt idx="633">
                        <c:v>-910307.66666666698</c:v>
                      </c:pt>
                      <c:pt idx="634">
                        <c:v>-910307.66666666698</c:v>
                      </c:pt>
                      <c:pt idx="635">
                        <c:v>-910307.66666666698</c:v>
                      </c:pt>
                      <c:pt idx="636">
                        <c:v>-910307.66666666698</c:v>
                      </c:pt>
                      <c:pt idx="637">
                        <c:v>-910307.66666666698</c:v>
                      </c:pt>
                      <c:pt idx="638">
                        <c:v>-910594.75000000035</c:v>
                      </c:pt>
                      <c:pt idx="639">
                        <c:v>-911454.37500000035</c:v>
                      </c:pt>
                      <c:pt idx="640">
                        <c:v>-912310.75000000035</c:v>
                      </c:pt>
                      <c:pt idx="641">
                        <c:v>-912310.75000000035</c:v>
                      </c:pt>
                      <c:pt idx="642">
                        <c:v>-912310.75000000035</c:v>
                      </c:pt>
                      <c:pt idx="643">
                        <c:v>-912310.75000000035</c:v>
                      </c:pt>
                      <c:pt idx="644">
                        <c:v>-912310.75000000035</c:v>
                      </c:pt>
                      <c:pt idx="645">
                        <c:v>-912310.75000000035</c:v>
                      </c:pt>
                      <c:pt idx="646">
                        <c:v>-912310.75000000035</c:v>
                      </c:pt>
                      <c:pt idx="647">
                        <c:v>-912310.75000000035</c:v>
                      </c:pt>
                      <c:pt idx="648">
                        <c:v>-912310.75000000035</c:v>
                      </c:pt>
                      <c:pt idx="649">
                        <c:v>-912310.75000000035</c:v>
                      </c:pt>
                      <c:pt idx="650">
                        <c:v>-915079.75000000035</c:v>
                      </c:pt>
                      <c:pt idx="651">
                        <c:v>-922966.41666666698</c:v>
                      </c:pt>
                      <c:pt idx="652">
                        <c:v>-934416.16666666698</c:v>
                      </c:pt>
                      <c:pt idx="653">
                        <c:v>-945986.7083333336</c:v>
                      </c:pt>
                      <c:pt idx="654">
                        <c:v>-959284.0833333336</c:v>
                      </c:pt>
                      <c:pt idx="655">
                        <c:v>-976925.0833333336</c:v>
                      </c:pt>
                      <c:pt idx="656">
                        <c:v>-995645.0833333336</c:v>
                      </c:pt>
                      <c:pt idx="657">
                        <c:v>-1009871.416666667</c:v>
                      </c:pt>
                      <c:pt idx="658">
                        <c:v>-1019559.1250000003</c:v>
                      </c:pt>
                      <c:pt idx="659">
                        <c:v>-1029777.666666667</c:v>
                      </c:pt>
                      <c:pt idx="660">
                        <c:v>-1043714.7500000003</c:v>
                      </c:pt>
                      <c:pt idx="661">
                        <c:v>-1058220.5833333337</c:v>
                      </c:pt>
                      <c:pt idx="662">
                        <c:v>-1070105.8333333337</c:v>
                      </c:pt>
                      <c:pt idx="663">
                        <c:v>-1076445.5000000005</c:v>
                      </c:pt>
                      <c:pt idx="664">
                        <c:v>-1078858.0833333337</c:v>
                      </c:pt>
                      <c:pt idx="665">
                        <c:v>-1079248.0833333337</c:v>
                      </c:pt>
                      <c:pt idx="666">
                        <c:v>-1079248.0833333337</c:v>
                      </c:pt>
                      <c:pt idx="667">
                        <c:v>-1079248.0833333337</c:v>
                      </c:pt>
                      <c:pt idx="668">
                        <c:v>-1079248.0833333337</c:v>
                      </c:pt>
                      <c:pt idx="669">
                        <c:v>-1079248.0833333337</c:v>
                      </c:pt>
                      <c:pt idx="670">
                        <c:v>-1079248.0833333337</c:v>
                      </c:pt>
                      <c:pt idx="671">
                        <c:v>-1079248.0833333337</c:v>
                      </c:pt>
                      <c:pt idx="672">
                        <c:v>-1079248.0833333337</c:v>
                      </c:pt>
                      <c:pt idx="673">
                        <c:v>-1079248.0833333337</c:v>
                      </c:pt>
                      <c:pt idx="674">
                        <c:v>-1079248.0833333337</c:v>
                      </c:pt>
                      <c:pt idx="675">
                        <c:v>-1079248.0833333337</c:v>
                      </c:pt>
                      <c:pt idx="676">
                        <c:v>-1079248.0833333337</c:v>
                      </c:pt>
                      <c:pt idx="677">
                        <c:v>-1082099.9583333337</c:v>
                      </c:pt>
                      <c:pt idx="678">
                        <c:v>-1092239.9583333337</c:v>
                      </c:pt>
                      <c:pt idx="679">
                        <c:v>-1106162.9583333337</c:v>
                      </c:pt>
                      <c:pt idx="680">
                        <c:v>-1120976.4583333337</c:v>
                      </c:pt>
                      <c:pt idx="681">
                        <c:v>-1134187.7083333337</c:v>
                      </c:pt>
                      <c:pt idx="682">
                        <c:v>-1141597.7083333337</c:v>
                      </c:pt>
                      <c:pt idx="683">
                        <c:v>-1146055.0833333337</c:v>
                      </c:pt>
                      <c:pt idx="684">
                        <c:v>-1148307.3333333337</c:v>
                      </c:pt>
                      <c:pt idx="685">
                        <c:v>-1148307.3333333337</c:v>
                      </c:pt>
                      <c:pt idx="686">
                        <c:v>-1148307.3333333337</c:v>
                      </c:pt>
                      <c:pt idx="687">
                        <c:v>-1148307.3333333337</c:v>
                      </c:pt>
                      <c:pt idx="688">
                        <c:v>-1148307.3333333337</c:v>
                      </c:pt>
                      <c:pt idx="689">
                        <c:v>-1148307.3333333337</c:v>
                      </c:pt>
                      <c:pt idx="690">
                        <c:v>-1148307.3333333337</c:v>
                      </c:pt>
                      <c:pt idx="691">
                        <c:v>-1148307.3333333337</c:v>
                      </c:pt>
                      <c:pt idx="692">
                        <c:v>-1148307.3333333337</c:v>
                      </c:pt>
                      <c:pt idx="693">
                        <c:v>-1148307.3333333337</c:v>
                      </c:pt>
                      <c:pt idx="694">
                        <c:v>-1148307.3333333337</c:v>
                      </c:pt>
                      <c:pt idx="695">
                        <c:v>-1148846.8333333337</c:v>
                      </c:pt>
                      <c:pt idx="696">
                        <c:v>-1157446.3333333337</c:v>
                      </c:pt>
                      <c:pt idx="697">
                        <c:v>-1167563.5833333337</c:v>
                      </c:pt>
                      <c:pt idx="698">
                        <c:v>-1174830.5833333337</c:v>
                      </c:pt>
                      <c:pt idx="699">
                        <c:v>-1179835.5833333337</c:v>
                      </c:pt>
                      <c:pt idx="700">
                        <c:v>-1182079.166666667</c:v>
                      </c:pt>
                      <c:pt idx="701">
                        <c:v>-1182997.8333333337</c:v>
                      </c:pt>
                      <c:pt idx="702">
                        <c:v>-1183225.3333333337</c:v>
                      </c:pt>
                      <c:pt idx="703">
                        <c:v>-1183339.0833333337</c:v>
                      </c:pt>
                      <c:pt idx="704">
                        <c:v>-1184584.3750000005</c:v>
                      </c:pt>
                      <c:pt idx="705">
                        <c:v>-1187818.1250000005</c:v>
                      </c:pt>
                      <c:pt idx="706">
                        <c:v>-1192472.1250000005</c:v>
                      </c:pt>
                      <c:pt idx="707">
                        <c:v>-1196643.5000000005</c:v>
                      </c:pt>
                      <c:pt idx="708">
                        <c:v>-1198792.8333333337</c:v>
                      </c:pt>
                      <c:pt idx="709">
                        <c:v>-1198792.8333333337</c:v>
                      </c:pt>
                      <c:pt idx="710">
                        <c:v>-1198792.8333333337</c:v>
                      </c:pt>
                      <c:pt idx="711">
                        <c:v>-1198792.8333333337</c:v>
                      </c:pt>
                      <c:pt idx="712">
                        <c:v>-1198792.8333333337</c:v>
                      </c:pt>
                      <c:pt idx="713">
                        <c:v>-1198792.8333333337</c:v>
                      </c:pt>
                      <c:pt idx="714">
                        <c:v>-1202582.3333333337</c:v>
                      </c:pt>
                      <c:pt idx="715">
                        <c:v>-1209897.541666667</c:v>
                      </c:pt>
                      <c:pt idx="716">
                        <c:v>-1214791.5000000002</c:v>
                      </c:pt>
                      <c:pt idx="717">
                        <c:v>-1216026.5000000002</c:v>
                      </c:pt>
                      <c:pt idx="718">
                        <c:v>-1216026.5000000002</c:v>
                      </c:pt>
                      <c:pt idx="719">
                        <c:v>-1216026.5000000002</c:v>
                      </c:pt>
                      <c:pt idx="720">
                        <c:v>-1216026.5000000002</c:v>
                      </c:pt>
                      <c:pt idx="721">
                        <c:v>-1216026.5000000002</c:v>
                      </c:pt>
                      <c:pt idx="722">
                        <c:v>-1216026.5000000002</c:v>
                      </c:pt>
                      <c:pt idx="723">
                        <c:v>-1216026.5000000002</c:v>
                      </c:pt>
                      <c:pt idx="724">
                        <c:v>-1216026.5000000002</c:v>
                      </c:pt>
                      <c:pt idx="725">
                        <c:v>-1216026.5000000002</c:v>
                      </c:pt>
                      <c:pt idx="726">
                        <c:v>-1216026.5000000002</c:v>
                      </c:pt>
                      <c:pt idx="727">
                        <c:v>-1216026.5000000002</c:v>
                      </c:pt>
                      <c:pt idx="728">
                        <c:v>-1216026.5000000002</c:v>
                      </c:pt>
                      <c:pt idx="729">
                        <c:v>-1216026.5000000002</c:v>
                      </c:pt>
                      <c:pt idx="730">
                        <c:v>-1216026.5000000002</c:v>
                      </c:pt>
                      <c:pt idx="731">
                        <c:v>-1216026.5000000002</c:v>
                      </c:pt>
                      <c:pt idx="732">
                        <c:v>-1216026.5000000002</c:v>
                      </c:pt>
                      <c:pt idx="733">
                        <c:v>-1216026.5000000002</c:v>
                      </c:pt>
                      <c:pt idx="734">
                        <c:v>-1216026.5000000002</c:v>
                      </c:pt>
                      <c:pt idx="735">
                        <c:v>-1216026.5000000002</c:v>
                      </c:pt>
                      <c:pt idx="736">
                        <c:v>-1216026.5000000002</c:v>
                      </c:pt>
                      <c:pt idx="737">
                        <c:v>-1216026.5000000002</c:v>
                      </c:pt>
                      <c:pt idx="738">
                        <c:v>-1216026.5000000002</c:v>
                      </c:pt>
                      <c:pt idx="739">
                        <c:v>-1216026.5000000002</c:v>
                      </c:pt>
                      <c:pt idx="740">
                        <c:v>-1216026.5000000002</c:v>
                      </c:pt>
                      <c:pt idx="741">
                        <c:v>-1216026.5000000002</c:v>
                      </c:pt>
                      <c:pt idx="742">
                        <c:v>-1216026.5000000002</c:v>
                      </c:pt>
                      <c:pt idx="743">
                        <c:v>-1216026.5000000002</c:v>
                      </c:pt>
                      <c:pt idx="744">
                        <c:v>-1216026.5000000002</c:v>
                      </c:pt>
                      <c:pt idx="745">
                        <c:v>-1216026.5000000002</c:v>
                      </c:pt>
                      <c:pt idx="746">
                        <c:v>-1216026.5000000002</c:v>
                      </c:pt>
                      <c:pt idx="747">
                        <c:v>-1216026.5000000002</c:v>
                      </c:pt>
                      <c:pt idx="748">
                        <c:v>-1216026.5000000002</c:v>
                      </c:pt>
                      <c:pt idx="749">
                        <c:v>-1216026.5000000002</c:v>
                      </c:pt>
                      <c:pt idx="750">
                        <c:v>-1216026.5000000002</c:v>
                      </c:pt>
                      <c:pt idx="751">
                        <c:v>-1216296.2500000002</c:v>
                      </c:pt>
                      <c:pt idx="752">
                        <c:v>-1217642.291666667</c:v>
                      </c:pt>
                      <c:pt idx="753">
                        <c:v>-1220846.791666667</c:v>
                      </c:pt>
                      <c:pt idx="754">
                        <c:v>-1225312.8333333337</c:v>
                      </c:pt>
                      <c:pt idx="755">
                        <c:v>-1230985.166666667</c:v>
                      </c:pt>
                      <c:pt idx="756">
                        <c:v>-1240766.041666667</c:v>
                      </c:pt>
                      <c:pt idx="757">
                        <c:v>-1257335.6250000002</c:v>
                      </c:pt>
                      <c:pt idx="758">
                        <c:v>-1277771.6250000002</c:v>
                      </c:pt>
                      <c:pt idx="759">
                        <c:v>-1296796.5833333335</c:v>
                      </c:pt>
                      <c:pt idx="760">
                        <c:v>-1313133.2500000002</c:v>
                      </c:pt>
                      <c:pt idx="761">
                        <c:v>-1326741.0000000002</c:v>
                      </c:pt>
                      <c:pt idx="762">
                        <c:v>-1336109.666666667</c:v>
                      </c:pt>
                      <c:pt idx="763">
                        <c:v>-1341067.0000000002</c:v>
                      </c:pt>
                      <c:pt idx="764">
                        <c:v>-1342042.0000000002</c:v>
                      </c:pt>
                      <c:pt idx="765">
                        <c:v>-1342042.0000000002</c:v>
                      </c:pt>
                      <c:pt idx="766">
                        <c:v>-1342042.0000000002</c:v>
                      </c:pt>
                      <c:pt idx="767">
                        <c:v>-1342042.0000000002</c:v>
                      </c:pt>
                      <c:pt idx="768">
                        <c:v>-1342042.0000000002</c:v>
                      </c:pt>
                      <c:pt idx="769">
                        <c:v>-1342042.0000000002</c:v>
                      </c:pt>
                      <c:pt idx="770">
                        <c:v>-1342042.0000000002</c:v>
                      </c:pt>
                      <c:pt idx="771">
                        <c:v>-1342042.0000000002</c:v>
                      </c:pt>
                      <c:pt idx="772">
                        <c:v>-1342042.0000000002</c:v>
                      </c:pt>
                      <c:pt idx="773">
                        <c:v>-1342042.0000000002</c:v>
                      </c:pt>
                      <c:pt idx="774">
                        <c:v>-1342042.0000000002</c:v>
                      </c:pt>
                      <c:pt idx="775">
                        <c:v>-1342042.0000000002</c:v>
                      </c:pt>
                      <c:pt idx="776">
                        <c:v>-1342042.0000000002</c:v>
                      </c:pt>
                      <c:pt idx="777">
                        <c:v>-1342042.0000000002</c:v>
                      </c:pt>
                      <c:pt idx="778">
                        <c:v>-1342042.0000000002</c:v>
                      </c:pt>
                      <c:pt idx="779">
                        <c:v>-1342042.0000000002</c:v>
                      </c:pt>
                      <c:pt idx="780">
                        <c:v>-1342042.0000000002</c:v>
                      </c:pt>
                      <c:pt idx="781">
                        <c:v>-1342042.0000000002</c:v>
                      </c:pt>
                      <c:pt idx="782">
                        <c:v>-1342042.0000000002</c:v>
                      </c:pt>
                      <c:pt idx="783">
                        <c:v>-1342042.0000000002</c:v>
                      </c:pt>
                      <c:pt idx="784">
                        <c:v>-1342042.0000000002</c:v>
                      </c:pt>
                      <c:pt idx="785">
                        <c:v>-1342042.0000000002</c:v>
                      </c:pt>
                      <c:pt idx="786">
                        <c:v>-1342042.0000000002</c:v>
                      </c:pt>
                      <c:pt idx="787">
                        <c:v>-1342042.0000000002</c:v>
                      </c:pt>
                      <c:pt idx="788">
                        <c:v>-1342042.0000000002</c:v>
                      </c:pt>
                      <c:pt idx="789">
                        <c:v>-1342042.0000000002</c:v>
                      </c:pt>
                      <c:pt idx="790">
                        <c:v>-1342042.0000000002</c:v>
                      </c:pt>
                      <c:pt idx="791">
                        <c:v>-1342042.0000000002</c:v>
                      </c:pt>
                      <c:pt idx="792">
                        <c:v>-1342399.5000000002</c:v>
                      </c:pt>
                      <c:pt idx="793">
                        <c:v>-1351282.8333333335</c:v>
                      </c:pt>
                      <c:pt idx="794">
                        <c:v>-1371576.3750000002</c:v>
                      </c:pt>
                      <c:pt idx="795">
                        <c:v>-1400356.7500000002</c:v>
                      </c:pt>
                      <c:pt idx="796">
                        <c:v>-1431114.7500000002</c:v>
                      </c:pt>
                      <c:pt idx="797">
                        <c:v>-1457017.791666667</c:v>
                      </c:pt>
                      <c:pt idx="798">
                        <c:v>-1474042.3750000002</c:v>
                      </c:pt>
                      <c:pt idx="799">
                        <c:v>-1482061.7500000002</c:v>
                      </c:pt>
                      <c:pt idx="800">
                        <c:v>-1484304.2500000002</c:v>
                      </c:pt>
                      <c:pt idx="801">
                        <c:v>-1484304.2500000002</c:v>
                      </c:pt>
                      <c:pt idx="802">
                        <c:v>-1484304.2500000002</c:v>
                      </c:pt>
                      <c:pt idx="803">
                        <c:v>-1484304.2500000002</c:v>
                      </c:pt>
                      <c:pt idx="804">
                        <c:v>-1484304.2500000002</c:v>
                      </c:pt>
                      <c:pt idx="805">
                        <c:v>-1484304.2500000002</c:v>
                      </c:pt>
                      <c:pt idx="806">
                        <c:v>-1484304.2500000002</c:v>
                      </c:pt>
                      <c:pt idx="807">
                        <c:v>-1484878.416666667</c:v>
                      </c:pt>
                      <c:pt idx="808">
                        <c:v>-1489712.791666667</c:v>
                      </c:pt>
                      <c:pt idx="809">
                        <c:v>-1497493.291666667</c:v>
                      </c:pt>
                      <c:pt idx="810">
                        <c:v>-1507992.416666667</c:v>
                      </c:pt>
                      <c:pt idx="811">
                        <c:v>-1523397.416666667</c:v>
                      </c:pt>
                      <c:pt idx="812">
                        <c:v>-1541623.9583333337</c:v>
                      </c:pt>
                      <c:pt idx="813">
                        <c:v>-1559257.3750000005</c:v>
                      </c:pt>
                      <c:pt idx="814">
                        <c:v>-1575794.4583333337</c:v>
                      </c:pt>
                      <c:pt idx="815">
                        <c:v>-1591292.6250000005</c:v>
                      </c:pt>
                      <c:pt idx="816">
                        <c:v>-1604398.7916666672</c:v>
                      </c:pt>
                      <c:pt idx="817">
                        <c:v>-1614244.6666666672</c:v>
                      </c:pt>
                      <c:pt idx="818">
                        <c:v>-1619022.1666666672</c:v>
                      </c:pt>
                      <c:pt idx="819">
                        <c:v>-1619022.1666666672</c:v>
                      </c:pt>
                      <c:pt idx="820">
                        <c:v>-1619022.1666666672</c:v>
                      </c:pt>
                      <c:pt idx="821">
                        <c:v>-1619022.1666666672</c:v>
                      </c:pt>
                      <c:pt idx="822">
                        <c:v>-1619022.1666666672</c:v>
                      </c:pt>
                      <c:pt idx="823">
                        <c:v>-1619022.1666666672</c:v>
                      </c:pt>
                      <c:pt idx="824">
                        <c:v>-1619022.1666666672</c:v>
                      </c:pt>
                      <c:pt idx="825">
                        <c:v>-1619022.1666666672</c:v>
                      </c:pt>
                      <c:pt idx="826">
                        <c:v>-1619022.1666666672</c:v>
                      </c:pt>
                      <c:pt idx="827">
                        <c:v>-1619022.1666666672</c:v>
                      </c:pt>
                      <c:pt idx="828">
                        <c:v>-1619022.1666666672</c:v>
                      </c:pt>
                      <c:pt idx="829">
                        <c:v>-1619022.1666666672</c:v>
                      </c:pt>
                      <c:pt idx="830">
                        <c:v>-1619022.1666666672</c:v>
                      </c:pt>
                      <c:pt idx="831">
                        <c:v>-1619022.1666666672</c:v>
                      </c:pt>
                      <c:pt idx="832">
                        <c:v>-1619022.1666666672</c:v>
                      </c:pt>
                      <c:pt idx="833">
                        <c:v>-1619022.1666666672</c:v>
                      </c:pt>
                      <c:pt idx="834">
                        <c:v>-1619022.1666666672</c:v>
                      </c:pt>
                      <c:pt idx="835">
                        <c:v>-1619022.1666666672</c:v>
                      </c:pt>
                      <c:pt idx="836">
                        <c:v>-1619022.1666666672</c:v>
                      </c:pt>
                      <c:pt idx="837">
                        <c:v>-1619022.1666666672</c:v>
                      </c:pt>
                      <c:pt idx="838">
                        <c:v>-1619022.1666666672</c:v>
                      </c:pt>
                      <c:pt idx="839">
                        <c:v>-1619022.1666666672</c:v>
                      </c:pt>
                      <c:pt idx="840">
                        <c:v>-1619022.1666666672</c:v>
                      </c:pt>
                      <c:pt idx="841">
                        <c:v>-1619022.1666666672</c:v>
                      </c:pt>
                      <c:pt idx="842">
                        <c:v>-1619022.1666666672</c:v>
                      </c:pt>
                      <c:pt idx="843">
                        <c:v>-1619022.1666666672</c:v>
                      </c:pt>
                      <c:pt idx="844">
                        <c:v>-1619022.1666666672</c:v>
                      </c:pt>
                      <c:pt idx="845">
                        <c:v>-1619022.1666666672</c:v>
                      </c:pt>
                      <c:pt idx="846">
                        <c:v>-1619022.1666666672</c:v>
                      </c:pt>
                      <c:pt idx="847">
                        <c:v>-1619022.1666666672</c:v>
                      </c:pt>
                      <c:pt idx="848">
                        <c:v>-1619022.1666666672</c:v>
                      </c:pt>
                      <c:pt idx="849">
                        <c:v>-1619022.1666666672</c:v>
                      </c:pt>
                      <c:pt idx="850">
                        <c:v>-1619022.1666666672</c:v>
                      </c:pt>
                      <c:pt idx="851">
                        <c:v>-1619022.1666666672</c:v>
                      </c:pt>
                      <c:pt idx="852">
                        <c:v>-1619022.1666666672</c:v>
                      </c:pt>
                      <c:pt idx="853">
                        <c:v>-1619022.1666666672</c:v>
                      </c:pt>
                      <c:pt idx="854">
                        <c:v>-1619022.1666666672</c:v>
                      </c:pt>
                      <c:pt idx="855">
                        <c:v>-1619022.1666666672</c:v>
                      </c:pt>
                      <c:pt idx="856">
                        <c:v>-1619022.1666666672</c:v>
                      </c:pt>
                      <c:pt idx="857">
                        <c:v>-1619022.1666666672</c:v>
                      </c:pt>
                      <c:pt idx="858">
                        <c:v>-1619022.1666666672</c:v>
                      </c:pt>
                      <c:pt idx="859">
                        <c:v>-1619022.1666666672</c:v>
                      </c:pt>
                      <c:pt idx="860">
                        <c:v>-1619022.1666666672</c:v>
                      </c:pt>
                      <c:pt idx="861">
                        <c:v>-1619022.1666666672</c:v>
                      </c:pt>
                      <c:pt idx="862">
                        <c:v>-1619022.1666666672</c:v>
                      </c:pt>
                      <c:pt idx="863">
                        <c:v>-1619022.1666666672</c:v>
                      </c:pt>
                      <c:pt idx="864">
                        <c:v>-1619022.1666666672</c:v>
                      </c:pt>
                      <c:pt idx="865">
                        <c:v>-1619022.1666666672</c:v>
                      </c:pt>
                      <c:pt idx="866">
                        <c:v>-1619022.1666666672</c:v>
                      </c:pt>
                      <c:pt idx="867">
                        <c:v>-1619022.1666666672</c:v>
                      </c:pt>
                      <c:pt idx="868">
                        <c:v>-1619022.1666666672</c:v>
                      </c:pt>
                      <c:pt idx="869">
                        <c:v>-1619022.1666666672</c:v>
                      </c:pt>
                      <c:pt idx="870">
                        <c:v>-1620679.6666666672</c:v>
                      </c:pt>
                      <c:pt idx="871">
                        <c:v>-1623568.9166666672</c:v>
                      </c:pt>
                      <c:pt idx="872">
                        <c:v>-1626853.583333334</c:v>
                      </c:pt>
                      <c:pt idx="873">
                        <c:v>-1630937.7500000007</c:v>
                      </c:pt>
                      <c:pt idx="874">
                        <c:v>-1637015.2500000007</c:v>
                      </c:pt>
                      <c:pt idx="875">
                        <c:v>-1645421.3750000007</c:v>
                      </c:pt>
                      <c:pt idx="876">
                        <c:v>-1655659.958333334</c:v>
                      </c:pt>
                      <c:pt idx="877">
                        <c:v>-1664542.7500000007</c:v>
                      </c:pt>
                      <c:pt idx="878">
                        <c:v>-1669500.083333334</c:v>
                      </c:pt>
                      <c:pt idx="879">
                        <c:v>-1671016.7500000007</c:v>
                      </c:pt>
                      <c:pt idx="880">
                        <c:v>-1674808.4166666674</c:v>
                      </c:pt>
                      <c:pt idx="881">
                        <c:v>-1682283.4166666674</c:v>
                      </c:pt>
                      <c:pt idx="882">
                        <c:v>-1685966.7500000007</c:v>
                      </c:pt>
                      <c:pt idx="883">
                        <c:v>-1685966.7500000007</c:v>
                      </c:pt>
                      <c:pt idx="884">
                        <c:v>-1685966.7500000007</c:v>
                      </c:pt>
                      <c:pt idx="885">
                        <c:v>-1685966.7500000007</c:v>
                      </c:pt>
                      <c:pt idx="886">
                        <c:v>-1685966.7500000007</c:v>
                      </c:pt>
                      <c:pt idx="887">
                        <c:v>-1685966.7500000007</c:v>
                      </c:pt>
                      <c:pt idx="888">
                        <c:v>-1686338.8750000007</c:v>
                      </c:pt>
                      <c:pt idx="889">
                        <c:v>-1688565.1250000007</c:v>
                      </c:pt>
                      <c:pt idx="890">
                        <c:v>-1692991.6250000007</c:v>
                      </c:pt>
                      <c:pt idx="891">
                        <c:v>-1699917.9166666674</c:v>
                      </c:pt>
                      <c:pt idx="892">
                        <c:v>-1708882.5000000007</c:v>
                      </c:pt>
                      <c:pt idx="893">
                        <c:v>-1718008.5000000007</c:v>
                      </c:pt>
                      <c:pt idx="894">
                        <c:v>-1725587.5000000007</c:v>
                      </c:pt>
                      <c:pt idx="895">
                        <c:v>-1730673.7500000007</c:v>
                      </c:pt>
                      <c:pt idx="896">
                        <c:v>-1733028.3750000007</c:v>
                      </c:pt>
                      <c:pt idx="897">
                        <c:v>-1733698.958333334</c:v>
                      </c:pt>
                      <c:pt idx="898">
                        <c:v>-1734034.2500000007</c:v>
                      </c:pt>
                      <c:pt idx="899">
                        <c:v>-1735373.2500000007</c:v>
                      </c:pt>
                      <c:pt idx="900">
                        <c:v>-1738371.3750000007</c:v>
                      </c:pt>
                      <c:pt idx="901">
                        <c:v>-1744309.1250000007</c:v>
                      </c:pt>
                      <c:pt idx="902">
                        <c:v>-1764681.7500000007</c:v>
                      </c:pt>
                      <c:pt idx="903">
                        <c:v>-1795439.7500000007</c:v>
                      </c:pt>
                      <c:pt idx="904">
                        <c:v>-1821342.7916666674</c:v>
                      </c:pt>
                      <c:pt idx="905">
                        <c:v>-1838367.3750000007</c:v>
                      </c:pt>
                      <c:pt idx="906">
                        <c:v>-1846386.7500000007</c:v>
                      </c:pt>
                      <c:pt idx="907">
                        <c:v>-1848629.2500000007</c:v>
                      </c:pt>
                      <c:pt idx="908">
                        <c:v>-1848629.2500000007</c:v>
                      </c:pt>
                      <c:pt idx="909">
                        <c:v>-1848629.2500000007</c:v>
                      </c:pt>
                      <c:pt idx="910">
                        <c:v>-1848629.2500000007</c:v>
                      </c:pt>
                      <c:pt idx="911">
                        <c:v>-1848629.2500000007</c:v>
                      </c:pt>
                      <c:pt idx="912">
                        <c:v>-1848629.2500000007</c:v>
                      </c:pt>
                      <c:pt idx="913">
                        <c:v>-1848629.2500000007</c:v>
                      </c:pt>
                      <c:pt idx="914">
                        <c:v>-1848629.2500000007</c:v>
                      </c:pt>
                      <c:pt idx="915">
                        <c:v>-1848629.2500000007</c:v>
                      </c:pt>
                      <c:pt idx="916">
                        <c:v>-1848629.2500000007</c:v>
                      </c:pt>
                      <c:pt idx="917">
                        <c:v>-1848629.2500000007</c:v>
                      </c:pt>
                      <c:pt idx="918">
                        <c:v>-1848948.833333334</c:v>
                      </c:pt>
                      <c:pt idx="919">
                        <c:v>-1848948.833333334</c:v>
                      </c:pt>
                      <c:pt idx="920">
                        <c:v>-1848948.833333334</c:v>
                      </c:pt>
                      <c:pt idx="921">
                        <c:v>-1848948.833333334</c:v>
                      </c:pt>
                      <c:pt idx="922">
                        <c:v>-1848948.833333334</c:v>
                      </c:pt>
                      <c:pt idx="923">
                        <c:v>-1848948.833333334</c:v>
                      </c:pt>
                      <c:pt idx="924">
                        <c:v>-1848948.833333334</c:v>
                      </c:pt>
                      <c:pt idx="925">
                        <c:v>-1857281.833333334</c:v>
                      </c:pt>
                      <c:pt idx="926">
                        <c:v>-1864413.958333334</c:v>
                      </c:pt>
                      <c:pt idx="927">
                        <c:v>-1869115.6250000007</c:v>
                      </c:pt>
                      <c:pt idx="928">
                        <c:v>-1872768.083333334</c:v>
                      </c:pt>
                      <c:pt idx="929">
                        <c:v>-1875407.083333334</c:v>
                      </c:pt>
                      <c:pt idx="930">
                        <c:v>-1877701.0416666672</c:v>
                      </c:pt>
                      <c:pt idx="931">
                        <c:v>-1879983.6250000005</c:v>
                      </c:pt>
                      <c:pt idx="932">
                        <c:v>-1882574.9583333337</c:v>
                      </c:pt>
                      <c:pt idx="933">
                        <c:v>-1886435.9583333337</c:v>
                      </c:pt>
                      <c:pt idx="934">
                        <c:v>-1892466.8750000005</c:v>
                      </c:pt>
                      <c:pt idx="935">
                        <c:v>-1898696.0416666672</c:v>
                      </c:pt>
                      <c:pt idx="936">
                        <c:v>-1903294.7916666672</c:v>
                      </c:pt>
                      <c:pt idx="937">
                        <c:v>-1906631.458333334</c:v>
                      </c:pt>
                      <c:pt idx="938">
                        <c:v>-1909637.708333334</c:v>
                      </c:pt>
                      <c:pt idx="939">
                        <c:v>-1912914.7916666672</c:v>
                      </c:pt>
                      <c:pt idx="940">
                        <c:v>-1915566.7916666672</c:v>
                      </c:pt>
                      <c:pt idx="941">
                        <c:v>-1916738.958333334</c:v>
                      </c:pt>
                      <c:pt idx="942">
                        <c:v>-1917323.958333334</c:v>
                      </c:pt>
                      <c:pt idx="943">
                        <c:v>-1917615.9166666672</c:v>
                      </c:pt>
                      <c:pt idx="944">
                        <c:v>-1917615.9166666672</c:v>
                      </c:pt>
                      <c:pt idx="945">
                        <c:v>-1917615.9166666672</c:v>
                      </c:pt>
                      <c:pt idx="946">
                        <c:v>-1917615.9166666672</c:v>
                      </c:pt>
                      <c:pt idx="947">
                        <c:v>-1917615.9166666672</c:v>
                      </c:pt>
                      <c:pt idx="948">
                        <c:v>-1917615.9166666672</c:v>
                      </c:pt>
                      <c:pt idx="949">
                        <c:v>-1917615.9166666672</c:v>
                      </c:pt>
                      <c:pt idx="950">
                        <c:v>-1920958.5416666672</c:v>
                      </c:pt>
                      <c:pt idx="951">
                        <c:v>-1931106.1250000005</c:v>
                      </c:pt>
                      <c:pt idx="952">
                        <c:v>-1950231.8333333337</c:v>
                      </c:pt>
                      <c:pt idx="953">
                        <c:v>-1975399.8333333337</c:v>
                      </c:pt>
                      <c:pt idx="954">
                        <c:v>-2000146.416666667</c:v>
                      </c:pt>
                      <c:pt idx="955">
                        <c:v>-2021849.916666667</c:v>
                      </c:pt>
                      <c:pt idx="956">
                        <c:v>-2040510.3333333337</c:v>
                      </c:pt>
                      <c:pt idx="957">
                        <c:v>-2051413.0000000005</c:v>
                      </c:pt>
                      <c:pt idx="958">
                        <c:v>-2053044.5000000005</c:v>
                      </c:pt>
                      <c:pt idx="959">
                        <c:v>-2053044.5000000005</c:v>
                      </c:pt>
                      <c:pt idx="960">
                        <c:v>-2053044.5000000005</c:v>
                      </c:pt>
                      <c:pt idx="961">
                        <c:v>-2053044.5000000005</c:v>
                      </c:pt>
                      <c:pt idx="962">
                        <c:v>-2053044.5000000005</c:v>
                      </c:pt>
                      <c:pt idx="963">
                        <c:v>-2053044.5000000005</c:v>
                      </c:pt>
                      <c:pt idx="964">
                        <c:v>-2053044.5000000005</c:v>
                      </c:pt>
                      <c:pt idx="965">
                        <c:v>-2053044.5000000005</c:v>
                      </c:pt>
                      <c:pt idx="966">
                        <c:v>-2053044.5000000005</c:v>
                      </c:pt>
                      <c:pt idx="967">
                        <c:v>-2053044.5000000005</c:v>
                      </c:pt>
                      <c:pt idx="968">
                        <c:v>-2054455.5416666672</c:v>
                      </c:pt>
                      <c:pt idx="969">
                        <c:v>-2057816.0416666672</c:v>
                      </c:pt>
                      <c:pt idx="970">
                        <c:v>-2064708.7500000005</c:v>
                      </c:pt>
                      <c:pt idx="971">
                        <c:v>-2078033.7500000005</c:v>
                      </c:pt>
                      <c:pt idx="972">
                        <c:v>-2099415.5000000005</c:v>
                      </c:pt>
                      <c:pt idx="973">
                        <c:v>-2122726.666666667</c:v>
                      </c:pt>
                      <c:pt idx="974">
                        <c:v>-2142994.7500000005</c:v>
                      </c:pt>
                      <c:pt idx="975">
                        <c:v>-2160219.7500000005</c:v>
                      </c:pt>
                      <c:pt idx="976">
                        <c:v>-2174535.458333334</c:v>
                      </c:pt>
                      <c:pt idx="977">
                        <c:v>-2183630.583333334</c:v>
                      </c:pt>
                      <c:pt idx="978">
                        <c:v>-2188917.2500000005</c:v>
                      </c:pt>
                      <c:pt idx="979">
                        <c:v>-2192706.7500000005</c:v>
                      </c:pt>
                      <c:pt idx="980">
                        <c:v>-2195256.916666667</c:v>
                      </c:pt>
                      <c:pt idx="981">
                        <c:v>-2196925.2500000005</c:v>
                      </c:pt>
                      <c:pt idx="982">
                        <c:v>-2198212.2500000005</c:v>
                      </c:pt>
                      <c:pt idx="983">
                        <c:v>-2199403.916666667</c:v>
                      </c:pt>
                      <c:pt idx="984">
                        <c:v>-2200166.5833333335</c:v>
                      </c:pt>
                      <c:pt idx="985">
                        <c:v>-2200357.25</c:v>
                      </c:pt>
                      <c:pt idx="986">
                        <c:v>-2200357.25</c:v>
                      </c:pt>
                      <c:pt idx="987">
                        <c:v>-2200357.25</c:v>
                      </c:pt>
                      <c:pt idx="988">
                        <c:v>-2200357.25</c:v>
                      </c:pt>
                      <c:pt idx="989">
                        <c:v>-2200357.25</c:v>
                      </c:pt>
                      <c:pt idx="990">
                        <c:v>-2200357.25</c:v>
                      </c:pt>
                      <c:pt idx="991">
                        <c:v>-2200357.25</c:v>
                      </c:pt>
                      <c:pt idx="992">
                        <c:v>-2200357.25</c:v>
                      </c:pt>
                      <c:pt idx="993">
                        <c:v>-2200357.25</c:v>
                      </c:pt>
                      <c:pt idx="994">
                        <c:v>-2200357.25</c:v>
                      </c:pt>
                      <c:pt idx="995">
                        <c:v>-2200357.25</c:v>
                      </c:pt>
                      <c:pt idx="996">
                        <c:v>-2200357.25</c:v>
                      </c:pt>
                      <c:pt idx="997">
                        <c:v>-2200357.25</c:v>
                      </c:pt>
                      <c:pt idx="998">
                        <c:v>-2200357.25</c:v>
                      </c:pt>
                      <c:pt idx="999">
                        <c:v>-2200357.25</c:v>
                      </c:pt>
                      <c:pt idx="1000">
                        <c:v>-2200357.25</c:v>
                      </c:pt>
                      <c:pt idx="1001">
                        <c:v>-2200357.25</c:v>
                      </c:pt>
                      <c:pt idx="1002">
                        <c:v>-2200357.25</c:v>
                      </c:pt>
                      <c:pt idx="1003">
                        <c:v>-2200357.25</c:v>
                      </c:pt>
                      <c:pt idx="1004">
                        <c:v>-2200357.25</c:v>
                      </c:pt>
                      <c:pt idx="1005">
                        <c:v>-2200357.25</c:v>
                      </c:pt>
                      <c:pt idx="1006">
                        <c:v>-2200357.25</c:v>
                      </c:pt>
                      <c:pt idx="1007">
                        <c:v>-2200357.25</c:v>
                      </c:pt>
                      <c:pt idx="1008">
                        <c:v>-2200357.25</c:v>
                      </c:pt>
                      <c:pt idx="1009">
                        <c:v>-2200357.25</c:v>
                      </c:pt>
                      <c:pt idx="1010">
                        <c:v>-2200357.25</c:v>
                      </c:pt>
                      <c:pt idx="1011">
                        <c:v>-2200357.25</c:v>
                      </c:pt>
                      <c:pt idx="1012">
                        <c:v>-2200357.25</c:v>
                      </c:pt>
                      <c:pt idx="1013">
                        <c:v>-2200357.25</c:v>
                      </c:pt>
                      <c:pt idx="1014">
                        <c:v>-2200357.25</c:v>
                      </c:pt>
                      <c:pt idx="1015">
                        <c:v>-2200357.25</c:v>
                      </c:pt>
                      <c:pt idx="1016">
                        <c:v>-2200357.25</c:v>
                      </c:pt>
                      <c:pt idx="1017">
                        <c:v>-2200357.25</c:v>
                      </c:pt>
                      <c:pt idx="1018">
                        <c:v>-2200357.25</c:v>
                      </c:pt>
                      <c:pt idx="1019">
                        <c:v>-2200357.25</c:v>
                      </c:pt>
                      <c:pt idx="1020">
                        <c:v>-2200357.25</c:v>
                      </c:pt>
                      <c:pt idx="1021">
                        <c:v>-2200357.25</c:v>
                      </c:pt>
                      <c:pt idx="1022">
                        <c:v>-2200357.25</c:v>
                      </c:pt>
                      <c:pt idx="1023">
                        <c:v>-2200357.25</c:v>
                      </c:pt>
                      <c:pt idx="1024">
                        <c:v>-2200357.25</c:v>
                      </c:pt>
                      <c:pt idx="1025">
                        <c:v>-2200357.25</c:v>
                      </c:pt>
                      <c:pt idx="1026">
                        <c:v>-2200357.25</c:v>
                      </c:pt>
                      <c:pt idx="1027">
                        <c:v>-2200357.25</c:v>
                      </c:pt>
                      <c:pt idx="1028">
                        <c:v>-2200357.25</c:v>
                      </c:pt>
                      <c:pt idx="1029">
                        <c:v>-2200357.25</c:v>
                      </c:pt>
                      <c:pt idx="1030">
                        <c:v>-2200357.25</c:v>
                      </c:pt>
                      <c:pt idx="1031">
                        <c:v>-2200357.25</c:v>
                      </c:pt>
                      <c:pt idx="1032">
                        <c:v>-2200357.25</c:v>
                      </c:pt>
                      <c:pt idx="1033">
                        <c:v>-2200357.25</c:v>
                      </c:pt>
                      <c:pt idx="1034">
                        <c:v>-2200357.25</c:v>
                      </c:pt>
                      <c:pt idx="1035">
                        <c:v>-2200357.25</c:v>
                      </c:pt>
                      <c:pt idx="1036">
                        <c:v>-2200357.25</c:v>
                      </c:pt>
                      <c:pt idx="1037">
                        <c:v>-2200357.25</c:v>
                      </c:pt>
                      <c:pt idx="1038">
                        <c:v>-2200357.25</c:v>
                      </c:pt>
                      <c:pt idx="1039">
                        <c:v>-2200357.25</c:v>
                      </c:pt>
                      <c:pt idx="1040">
                        <c:v>-2200357.25</c:v>
                      </c:pt>
                      <c:pt idx="1041">
                        <c:v>-2200357.25</c:v>
                      </c:pt>
                      <c:pt idx="1042">
                        <c:v>-2200357.25</c:v>
                      </c:pt>
                      <c:pt idx="1043">
                        <c:v>-2200357.25</c:v>
                      </c:pt>
                      <c:pt idx="1044">
                        <c:v>-2200357.25</c:v>
                      </c:pt>
                      <c:pt idx="1045">
                        <c:v>-2200357.25</c:v>
                      </c:pt>
                      <c:pt idx="1046">
                        <c:v>-2200357.25</c:v>
                      </c:pt>
                      <c:pt idx="1047">
                        <c:v>-2200357.25</c:v>
                      </c:pt>
                      <c:pt idx="1048">
                        <c:v>-2200357.25</c:v>
                      </c:pt>
                      <c:pt idx="1049">
                        <c:v>-2203233.5</c:v>
                      </c:pt>
                      <c:pt idx="1050">
                        <c:v>-2210032.5</c:v>
                      </c:pt>
                      <c:pt idx="1051">
                        <c:v>-2219644.375</c:v>
                      </c:pt>
                      <c:pt idx="1052">
                        <c:v>-2230746.375</c:v>
                      </c:pt>
                      <c:pt idx="1053">
                        <c:v>-2243340.125</c:v>
                      </c:pt>
                      <c:pt idx="1054">
                        <c:v>-2258049.625</c:v>
                      </c:pt>
                      <c:pt idx="1055">
                        <c:v>-2275076.375</c:v>
                      </c:pt>
                      <c:pt idx="1056">
                        <c:v>-2293796.375</c:v>
                      </c:pt>
                      <c:pt idx="1057">
                        <c:v>-2311423.2916666665</c:v>
                      </c:pt>
                      <c:pt idx="1058">
                        <c:v>-2324768.875</c:v>
                      </c:pt>
                      <c:pt idx="1059">
                        <c:v>-2334665.125</c:v>
                      </c:pt>
                      <c:pt idx="1060">
                        <c:v>-2341539.9583333335</c:v>
                      </c:pt>
                      <c:pt idx="1061">
                        <c:v>-2344951.375</c:v>
                      </c:pt>
                      <c:pt idx="1062">
                        <c:v>-2345796.375</c:v>
                      </c:pt>
                      <c:pt idx="1063">
                        <c:v>-2345796.375</c:v>
                      </c:pt>
                      <c:pt idx="1064">
                        <c:v>-2345796.375</c:v>
                      </c:pt>
                      <c:pt idx="1065">
                        <c:v>-2345796.375</c:v>
                      </c:pt>
                      <c:pt idx="1066">
                        <c:v>-2345796.375</c:v>
                      </c:pt>
                      <c:pt idx="1067">
                        <c:v>-2345796.375</c:v>
                      </c:pt>
                      <c:pt idx="1068">
                        <c:v>-2345796.375</c:v>
                      </c:pt>
                      <c:pt idx="1069">
                        <c:v>-2345796.375</c:v>
                      </c:pt>
                      <c:pt idx="1070">
                        <c:v>-2345796.375</c:v>
                      </c:pt>
                      <c:pt idx="1071">
                        <c:v>-2345796.375</c:v>
                      </c:pt>
                      <c:pt idx="1072">
                        <c:v>-2345796.375</c:v>
                      </c:pt>
                      <c:pt idx="1073">
                        <c:v>-2345796.375</c:v>
                      </c:pt>
                      <c:pt idx="1074">
                        <c:v>-2345796.375</c:v>
                      </c:pt>
                      <c:pt idx="1075">
                        <c:v>-2345796.375</c:v>
                      </c:pt>
                      <c:pt idx="1076">
                        <c:v>-2345796.375</c:v>
                      </c:pt>
                      <c:pt idx="1077">
                        <c:v>-2345796.375</c:v>
                      </c:pt>
                      <c:pt idx="1078">
                        <c:v>-2345796.375</c:v>
                      </c:pt>
                      <c:pt idx="1079">
                        <c:v>-2345796.375</c:v>
                      </c:pt>
                      <c:pt idx="1080">
                        <c:v>-2345796.375</c:v>
                      </c:pt>
                      <c:pt idx="1081">
                        <c:v>-2345796.375</c:v>
                      </c:pt>
                      <c:pt idx="1082">
                        <c:v>-2346137.625</c:v>
                      </c:pt>
                      <c:pt idx="1083">
                        <c:v>-2353247</c:v>
                      </c:pt>
                      <c:pt idx="1084">
                        <c:v>-2363803</c:v>
                      </c:pt>
                      <c:pt idx="1085">
                        <c:v>-2371190.7916666665</c:v>
                      </c:pt>
                      <c:pt idx="1086">
                        <c:v>-2373412.708333333</c:v>
                      </c:pt>
                      <c:pt idx="1087">
                        <c:v>-2373412.708333333</c:v>
                      </c:pt>
                      <c:pt idx="1088">
                        <c:v>-2373412.708333333</c:v>
                      </c:pt>
                      <c:pt idx="1089">
                        <c:v>-2373412.708333333</c:v>
                      </c:pt>
                      <c:pt idx="1090">
                        <c:v>-2373412.708333333</c:v>
                      </c:pt>
                      <c:pt idx="1091">
                        <c:v>-2373412.708333333</c:v>
                      </c:pt>
                      <c:pt idx="1092">
                        <c:v>-2373412.708333333</c:v>
                      </c:pt>
                      <c:pt idx="1093">
                        <c:v>-2373412.708333333</c:v>
                      </c:pt>
                      <c:pt idx="1094">
                        <c:v>-2373412.708333333</c:v>
                      </c:pt>
                      <c:pt idx="1095">
                        <c:v>-2373412.708333333</c:v>
                      </c:pt>
                      <c:pt idx="1096">
                        <c:v>-2373412.708333333</c:v>
                      </c:pt>
                      <c:pt idx="1097">
                        <c:v>-2374104.958333333</c:v>
                      </c:pt>
                      <c:pt idx="1098">
                        <c:v>-2379608.2916666665</c:v>
                      </c:pt>
                      <c:pt idx="1099">
                        <c:v>-2390406.958333333</c:v>
                      </c:pt>
                      <c:pt idx="1100">
                        <c:v>-2401512.208333333</c:v>
                      </c:pt>
                      <c:pt idx="1101">
                        <c:v>-2407573.9999999995</c:v>
                      </c:pt>
                      <c:pt idx="1102">
                        <c:v>-2407890.333333333</c:v>
                      </c:pt>
                      <c:pt idx="1103">
                        <c:v>-2407890.333333333</c:v>
                      </c:pt>
                      <c:pt idx="1104">
                        <c:v>-2407890.333333333</c:v>
                      </c:pt>
                      <c:pt idx="1105">
                        <c:v>-2407890.333333333</c:v>
                      </c:pt>
                      <c:pt idx="1106">
                        <c:v>-2407890.333333333</c:v>
                      </c:pt>
                      <c:pt idx="1107">
                        <c:v>-2407890.333333333</c:v>
                      </c:pt>
                      <c:pt idx="1108">
                        <c:v>-2411378.6666666665</c:v>
                      </c:pt>
                      <c:pt idx="1109">
                        <c:v>-2419633.6666666665</c:v>
                      </c:pt>
                      <c:pt idx="1110">
                        <c:v>-2427357.833333333</c:v>
                      </c:pt>
                      <c:pt idx="1111">
                        <c:v>-2429678.333333333</c:v>
                      </c:pt>
                      <c:pt idx="1112">
                        <c:v>-2429678.333333333</c:v>
                      </c:pt>
                      <c:pt idx="1113">
                        <c:v>-2429678.333333333</c:v>
                      </c:pt>
                      <c:pt idx="1114">
                        <c:v>-2429678.333333333</c:v>
                      </c:pt>
                      <c:pt idx="1115">
                        <c:v>-2429678.333333333</c:v>
                      </c:pt>
                      <c:pt idx="1116">
                        <c:v>-2429678.333333333</c:v>
                      </c:pt>
                      <c:pt idx="1117">
                        <c:v>-2430055.8749999995</c:v>
                      </c:pt>
                      <c:pt idx="1118">
                        <c:v>-2436061.8749999995</c:v>
                      </c:pt>
                      <c:pt idx="1119">
                        <c:v>-2444914.8749999995</c:v>
                      </c:pt>
                      <c:pt idx="1120">
                        <c:v>-2451799.9999999995</c:v>
                      </c:pt>
                      <c:pt idx="1121">
                        <c:v>-2456102.9999999995</c:v>
                      </c:pt>
                      <c:pt idx="1122">
                        <c:v>-2460729.3749999995</c:v>
                      </c:pt>
                      <c:pt idx="1123">
                        <c:v>-2469517.916666666</c:v>
                      </c:pt>
                      <c:pt idx="1124">
                        <c:v>-2485265.2499999995</c:v>
                      </c:pt>
                      <c:pt idx="1125">
                        <c:v>-2509435.4999999995</c:v>
                      </c:pt>
                      <c:pt idx="1126">
                        <c:v>-2539055.9999999995</c:v>
                      </c:pt>
                      <c:pt idx="1127">
                        <c:v>-2568051.416666666</c:v>
                      </c:pt>
                      <c:pt idx="1128">
                        <c:v>-2593514.0833333326</c:v>
                      </c:pt>
                      <c:pt idx="1129">
                        <c:v>-2613062.8333333326</c:v>
                      </c:pt>
                      <c:pt idx="1130">
                        <c:v>-2627180.8333333326</c:v>
                      </c:pt>
                      <c:pt idx="1131">
                        <c:v>-2638586.166666666</c:v>
                      </c:pt>
                      <c:pt idx="1132">
                        <c:v>-2648755.416666666</c:v>
                      </c:pt>
                      <c:pt idx="1133">
                        <c:v>-2658553.0833333326</c:v>
                      </c:pt>
                      <c:pt idx="1134">
                        <c:v>-2667523.0833333326</c:v>
                      </c:pt>
                      <c:pt idx="1135">
                        <c:v>-2674563.666666666</c:v>
                      </c:pt>
                      <c:pt idx="1136">
                        <c:v>-2678801.666666666</c:v>
                      </c:pt>
                      <c:pt idx="1137">
                        <c:v>-2680462.416666666</c:v>
                      </c:pt>
                      <c:pt idx="1138">
                        <c:v>-2680693.166666666</c:v>
                      </c:pt>
                      <c:pt idx="1139">
                        <c:v>-2680693.166666666</c:v>
                      </c:pt>
                      <c:pt idx="1140">
                        <c:v>-2680693.166666666</c:v>
                      </c:pt>
                      <c:pt idx="1141">
                        <c:v>-2680693.166666666</c:v>
                      </c:pt>
                      <c:pt idx="1142">
                        <c:v>-2680693.166666666</c:v>
                      </c:pt>
                      <c:pt idx="1143">
                        <c:v>-2680693.166666666</c:v>
                      </c:pt>
                      <c:pt idx="1144">
                        <c:v>-2680693.166666666</c:v>
                      </c:pt>
                      <c:pt idx="1145">
                        <c:v>-2680693.166666666</c:v>
                      </c:pt>
                      <c:pt idx="1146">
                        <c:v>-2682976.8333333326</c:v>
                      </c:pt>
                      <c:pt idx="1147">
                        <c:v>-2692075.7499999991</c:v>
                      </c:pt>
                      <c:pt idx="1148">
                        <c:v>-2700463.9999999991</c:v>
                      </c:pt>
                      <c:pt idx="1149">
                        <c:v>-2704500.4999999991</c:v>
                      </c:pt>
                      <c:pt idx="1150">
                        <c:v>-2705670.4999999991</c:v>
                      </c:pt>
                      <c:pt idx="1151">
                        <c:v>-2705670.4999999991</c:v>
                      </c:pt>
                      <c:pt idx="1152">
                        <c:v>-2705670.4999999991</c:v>
                      </c:pt>
                      <c:pt idx="1153">
                        <c:v>-2705670.4999999991</c:v>
                      </c:pt>
                      <c:pt idx="1154">
                        <c:v>-2705670.4999999991</c:v>
                      </c:pt>
                      <c:pt idx="1155">
                        <c:v>-2705670.4999999991</c:v>
                      </c:pt>
                      <c:pt idx="1156">
                        <c:v>-2705670.4999999991</c:v>
                      </c:pt>
                      <c:pt idx="1157">
                        <c:v>-2705670.4999999991</c:v>
                      </c:pt>
                      <c:pt idx="1158">
                        <c:v>-2705670.4999999991</c:v>
                      </c:pt>
                      <c:pt idx="1159">
                        <c:v>-2705670.4999999991</c:v>
                      </c:pt>
                      <c:pt idx="1160">
                        <c:v>-2705670.4999999991</c:v>
                      </c:pt>
                      <c:pt idx="1161">
                        <c:v>-2705670.4999999991</c:v>
                      </c:pt>
                      <c:pt idx="1162">
                        <c:v>-2705670.4999999991</c:v>
                      </c:pt>
                      <c:pt idx="1163">
                        <c:v>-2705670.4999999991</c:v>
                      </c:pt>
                      <c:pt idx="1164">
                        <c:v>-2705670.4999999991</c:v>
                      </c:pt>
                      <c:pt idx="1165">
                        <c:v>-2705670.4999999991</c:v>
                      </c:pt>
                      <c:pt idx="1166">
                        <c:v>-2705670.4999999991</c:v>
                      </c:pt>
                      <c:pt idx="1167">
                        <c:v>-2705670.4999999991</c:v>
                      </c:pt>
                      <c:pt idx="1168">
                        <c:v>-2705670.4999999991</c:v>
                      </c:pt>
                      <c:pt idx="1169">
                        <c:v>-2705670.4999999991</c:v>
                      </c:pt>
                      <c:pt idx="1170">
                        <c:v>-2705670.4999999991</c:v>
                      </c:pt>
                      <c:pt idx="1171">
                        <c:v>-2705670.4999999991</c:v>
                      </c:pt>
                      <c:pt idx="1172">
                        <c:v>-2705670.4999999991</c:v>
                      </c:pt>
                      <c:pt idx="1173">
                        <c:v>-2705670.4999999991</c:v>
                      </c:pt>
                      <c:pt idx="1174">
                        <c:v>-2705670.4999999991</c:v>
                      </c:pt>
                      <c:pt idx="1175">
                        <c:v>-2705670.4999999991</c:v>
                      </c:pt>
                      <c:pt idx="1176">
                        <c:v>-2705670.4999999991</c:v>
                      </c:pt>
                      <c:pt idx="1177">
                        <c:v>-2705670.4999999991</c:v>
                      </c:pt>
                      <c:pt idx="1178">
                        <c:v>-2705670.4999999991</c:v>
                      </c:pt>
                      <c:pt idx="1179">
                        <c:v>-2705670.4999999991</c:v>
                      </c:pt>
                      <c:pt idx="1180">
                        <c:v>-2705670.4999999991</c:v>
                      </c:pt>
                      <c:pt idx="1181">
                        <c:v>-2705670.4999999991</c:v>
                      </c:pt>
                      <c:pt idx="1182">
                        <c:v>-2705670.4999999991</c:v>
                      </c:pt>
                      <c:pt idx="1183">
                        <c:v>-2705670.4999999991</c:v>
                      </c:pt>
                      <c:pt idx="1184">
                        <c:v>-2705670.4999999991</c:v>
                      </c:pt>
                      <c:pt idx="1185">
                        <c:v>-2705670.4999999991</c:v>
                      </c:pt>
                      <c:pt idx="1186">
                        <c:v>-2705670.4999999991</c:v>
                      </c:pt>
                      <c:pt idx="1187">
                        <c:v>-2705670.4999999991</c:v>
                      </c:pt>
                      <c:pt idx="1188">
                        <c:v>-2705670.4999999991</c:v>
                      </c:pt>
                      <c:pt idx="1189">
                        <c:v>-2705670.4999999991</c:v>
                      </c:pt>
                      <c:pt idx="1190">
                        <c:v>-2705670.4999999991</c:v>
                      </c:pt>
                      <c:pt idx="1191">
                        <c:v>-2705670.4999999991</c:v>
                      </c:pt>
                      <c:pt idx="1192">
                        <c:v>-2705670.4999999991</c:v>
                      </c:pt>
                      <c:pt idx="1193">
                        <c:v>-2705670.4999999991</c:v>
                      </c:pt>
                      <c:pt idx="1194">
                        <c:v>-2705670.4999999991</c:v>
                      </c:pt>
                      <c:pt idx="1195">
                        <c:v>-2705670.4999999991</c:v>
                      </c:pt>
                      <c:pt idx="1196">
                        <c:v>-2705670.4999999991</c:v>
                      </c:pt>
                      <c:pt idx="1197">
                        <c:v>-2705670.4999999991</c:v>
                      </c:pt>
                      <c:pt idx="1198">
                        <c:v>-2705670.4999999991</c:v>
                      </c:pt>
                      <c:pt idx="1199">
                        <c:v>-2705670.4999999991</c:v>
                      </c:pt>
                      <c:pt idx="1200">
                        <c:v>-2705670.4999999991</c:v>
                      </c:pt>
                      <c:pt idx="1201">
                        <c:v>-2705670.4999999991</c:v>
                      </c:pt>
                      <c:pt idx="1202">
                        <c:v>-2705670.4999999991</c:v>
                      </c:pt>
                      <c:pt idx="1203">
                        <c:v>-2705670.4999999991</c:v>
                      </c:pt>
                      <c:pt idx="1204">
                        <c:v>-2705670.4999999991</c:v>
                      </c:pt>
                      <c:pt idx="1205">
                        <c:v>-2705670.4999999991</c:v>
                      </c:pt>
                      <c:pt idx="1206">
                        <c:v>-2705670.4999999991</c:v>
                      </c:pt>
                      <c:pt idx="1207">
                        <c:v>-2705670.4999999991</c:v>
                      </c:pt>
                      <c:pt idx="1208">
                        <c:v>-2705670.4999999991</c:v>
                      </c:pt>
                      <c:pt idx="1209">
                        <c:v>-2705670.4999999991</c:v>
                      </c:pt>
                      <c:pt idx="1210">
                        <c:v>-2705670.4999999991</c:v>
                      </c:pt>
                      <c:pt idx="1211">
                        <c:v>-2705670.4999999991</c:v>
                      </c:pt>
                      <c:pt idx="1212">
                        <c:v>-2706198.0833333326</c:v>
                      </c:pt>
                      <c:pt idx="1213">
                        <c:v>-2706725.1249999991</c:v>
                      </c:pt>
                      <c:pt idx="1214">
                        <c:v>-2706725.1249999991</c:v>
                      </c:pt>
                      <c:pt idx="1215">
                        <c:v>-2706725.1249999991</c:v>
                      </c:pt>
                      <c:pt idx="1216">
                        <c:v>-2707252.1666666656</c:v>
                      </c:pt>
                      <c:pt idx="1217">
                        <c:v>-2708305.1666666656</c:v>
                      </c:pt>
                      <c:pt idx="1218">
                        <c:v>-2709357.0833333321</c:v>
                      </c:pt>
                      <c:pt idx="1219">
                        <c:v>-2710407.9166666656</c:v>
                      </c:pt>
                      <c:pt idx="1220">
                        <c:v>-2711982.5416666656</c:v>
                      </c:pt>
                      <c:pt idx="1221">
                        <c:v>-2714601.4999999991</c:v>
                      </c:pt>
                      <c:pt idx="1222">
                        <c:v>-2717734.4999999991</c:v>
                      </c:pt>
                      <c:pt idx="1223">
                        <c:v>-2721378.2916666656</c:v>
                      </c:pt>
                      <c:pt idx="1224">
                        <c:v>-2724488.5416666656</c:v>
                      </c:pt>
                      <c:pt idx="1225">
                        <c:v>-2726557.7083333321</c:v>
                      </c:pt>
                      <c:pt idx="1226">
                        <c:v>-2728106.3333333321</c:v>
                      </c:pt>
                      <c:pt idx="1227">
                        <c:v>-2729653.3333333321</c:v>
                      </c:pt>
                      <c:pt idx="1228">
                        <c:v>-2731197.0833333321</c:v>
                      </c:pt>
                      <c:pt idx="1229">
                        <c:v>-2732739.2083333321</c:v>
                      </c:pt>
                      <c:pt idx="1230">
                        <c:v>-2734791.0416666656</c:v>
                      </c:pt>
                      <c:pt idx="1231">
                        <c:v>-2736326.6666666656</c:v>
                      </c:pt>
                      <c:pt idx="1232">
                        <c:v>-2736837.9999999991</c:v>
                      </c:pt>
                      <c:pt idx="1233">
                        <c:v>-2737349.3333333326</c:v>
                      </c:pt>
                      <c:pt idx="1234">
                        <c:v>-2737860.1249999991</c:v>
                      </c:pt>
                      <c:pt idx="1235">
                        <c:v>-2738881.7083333326</c:v>
                      </c:pt>
                      <c:pt idx="1236">
                        <c:v>-2740920.541666666</c:v>
                      </c:pt>
                      <c:pt idx="1237">
                        <c:v>-2744480.916666666</c:v>
                      </c:pt>
                      <c:pt idx="1238">
                        <c:v>-2750045.9999999995</c:v>
                      </c:pt>
                      <c:pt idx="1239">
                        <c:v>-2757083.333333333</c:v>
                      </c:pt>
                      <c:pt idx="1240">
                        <c:v>-2764558.333333333</c:v>
                      </c:pt>
                      <c:pt idx="1241">
                        <c:v>-2771481.9166666665</c:v>
                      </c:pt>
                      <c:pt idx="1242">
                        <c:v>-2777861.6666666665</c:v>
                      </c:pt>
                      <c:pt idx="1243">
                        <c:v>-2784199.1666666665</c:v>
                      </c:pt>
                      <c:pt idx="1244">
                        <c:v>-2790487.375</c:v>
                      </c:pt>
                      <c:pt idx="1245">
                        <c:v>-2796252.875</c:v>
                      </c:pt>
                      <c:pt idx="1246">
                        <c:v>-2802456.5833333335</c:v>
                      </c:pt>
                      <c:pt idx="1247">
                        <c:v>-2809084.416666667</c:v>
                      </c:pt>
                      <c:pt idx="1248">
                        <c:v>-2815659.166666667</c:v>
                      </c:pt>
                      <c:pt idx="1249">
                        <c:v>-2822180.8333333335</c:v>
                      </c:pt>
                      <c:pt idx="1250">
                        <c:v>-2828187.375</c:v>
                      </c:pt>
                      <c:pt idx="1251">
                        <c:v>-2833692.875</c:v>
                      </c:pt>
                      <c:pt idx="1252">
                        <c:v>-2839159.375</c:v>
                      </c:pt>
                      <c:pt idx="1253">
                        <c:v>-2844586.875</c:v>
                      </c:pt>
                      <c:pt idx="1254">
                        <c:v>-2849975.375</c:v>
                      </c:pt>
                      <c:pt idx="1255">
                        <c:v>-2855324.875</c:v>
                      </c:pt>
                      <c:pt idx="1256">
                        <c:v>-2860635.375</c:v>
                      </c:pt>
                      <c:pt idx="1257">
                        <c:v>-2865906.875</c:v>
                      </c:pt>
                      <c:pt idx="1258">
                        <c:v>-2871139.375</c:v>
                      </c:pt>
                      <c:pt idx="1259">
                        <c:v>-2875900.0833333335</c:v>
                      </c:pt>
                      <c:pt idx="1260">
                        <c:v>-2879770.8333333335</c:v>
                      </c:pt>
                      <c:pt idx="1261">
                        <c:v>-2882766.25</c:v>
                      </c:pt>
                      <c:pt idx="1262">
                        <c:v>-2884045.125</c:v>
                      </c:pt>
                      <c:pt idx="1263">
                        <c:v>-2884045.125</c:v>
                      </c:pt>
                      <c:pt idx="1264">
                        <c:v>-2884045.125</c:v>
                      </c:pt>
                      <c:pt idx="1265">
                        <c:v>-2884045.125</c:v>
                      </c:pt>
                      <c:pt idx="1266">
                        <c:v>-2884045.125</c:v>
                      </c:pt>
                      <c:pt idx="1267">
                        <c:v>-2884045.125</c:v>
                      </c:pt>
                      <c:pt idx="1268">
                        <c:v>-2884045.125</c:v>
                      </c:pt>
                      <c:pt idx="1269">
                        <c:v>-2884909.625</c:v>
                      </c:pt>
                      <c:pt idx="1270">
                        <c:v>-2887065.4583333335</c:v>
                      </c:pt>
                      <c:pt idx="1271">
                        <c:v>-2890072.25</c:v>
                      </c:pt>
                      <c:pt idx="1272">
                        <c:v>-2893491.25</c:v>
                      </c:pt>
                      <c:pt idx="1273">
                        <c:v>-2896467.7083333335</c:v>
                      </c:pt>
                      <c:pt idx="1274">
                        <c:v>-2899009.2083333335</c:v>
                      </c:pt>
                      <c:pt idx="1275">
                        <c:v>-2901119</c:v>
                      </c:pt>
                      <c:pt idx="1276">
                        <c:v>-2901960.75</c:v>
                      </c:pt>
                      <c:pt idx="1277">
                        <c:v>-2901960.75</c:v>
                      </c:pt>
                      <c:pt idx="1278">
                        <c:v>-2901960.75</c:v>
                      </c:pt>
                      <c:pt idx="1279">
                        <c:v>-2901960.75</c:v>
                      </c:pt>
                      <c:pt idx="1280">
                        <c:v>-2901960.75</c:v>
                      </c:pt>
                      <c:pt idx="1281">
                        <c:v>-2901960.75</c:v>
                      </c:pt>
                      <c:pt idx="1282">
                        <c:v>-2901960.75</c:v>
                      </c:pt>
                      <c:pt idx="1283">
                        <c:v>-2901960.75</c:v>
                      </c:pt>
                      <c:pt idx="1284">
                        <c:v>-2901960.75</c:v>
                      </c:pt>
                      <c:pt idx="1285">
                        <c:v>-2902810.0833333335</c:v>
                      </c:pt>
                      <c:pt idx="1286">
                        <c:v>-2904504.416666667</c:v>
                      </c:pt>
                      <c:pt idx="1287">
                        <c:v>-2906616.916666667</c:v>
                      </c:pt>
                      <c:pt idx="1288">
                        <c:v>-2909563.041666667</c:v>
                      </c:pt>
                      <c:pt idx="1289">
                        <c:v>-2912912.7083333335</c:v>
                      </c:pt>
                      <c:pt idx="1290">
                        <c:v>-2915828.5</c:v>
                      </c:pt>
                      <c:pt idx="1291">
                        <c:v>-2918732.9166666665</c:v>
                      </c:pt>
                      <c:pt idx="1292">
                        <c:v>-2922447.6666666665</c:v>
                      </c:pt>
                      <c:pt idx="1293">
                        <c:v>-2926548.083333333</c:v>
                      </c:pt>
                      <c:pt idx="1294">
                        <c:v>-2930621.4166666665</c:v>
                      </c:pt>
                      <c:pt idx="1295">
                        <c:v>-2933858.4166666665</c:v>
                      </c:pt>
                      <c:pt idx="1296">
                        <c:v>-2935470.4166666665</c:v>
                      </c:pt>
                      <c:pt idx="1297">
                        <c:v>-2935470.4166666665</c:v>
                      </c:pt>
                      <c:pt idx="1298">
                        <c:v>-2935470.4166666665</c:v>
                      </c:pt>
                      <c:pt idx="1299">
                        <c:v>-2935470.4166666665</c:v>
                      </c:pt>
                      <c:pt idx="1300">
                        <c:v>-2935470.4166666665</c:v>
                      </c:pt>
                      <c:pt idx="1301">
                        <c:v>-2935470.4166666665</c:v>
                      </c:pt>
                      <c:pt idx="1302">
                        <c:v>-2935470.4166666665</c:v>
                      </c:pt>
                      <c:pt idx="1303">
                        <c:v>-2935470.4166666665</c:v>
                      </c:pt>
                      <c:pt idx="1304">
                        <c:v>-2935470.4166666665</c:v>
                      </c:pt>
                      <c:pt idx="1305">
                        <c:v>-2935470.4166666665</c:v>
                      </c:pt>
                      <c:pt idx="1306">
                        <c:v>-2935470.4166666665</c:v>
                      </c:pt>
                      <c:pt idx="1307">
                        <c:v>-2935470.4166666665</c:v>
                      </c:pt>
                      <c:pt idx="1308">
                        <c:v>-2935882.083333333</c:v>
                      </c:pt>
                      <c:pt idx="1309">
                        <c:v>-2936293.208333333</c:v>
                      </c:pt>
                      <c:pt idx="1310">
                        <c:v>-2936704.333333333</c:v>
                      </c:pt>
                      <c:pt idx="1311">
                        <c:v>-2937525.4999999995</c:v>
                      </c:pt>
                      <c:pt idx="1312">
                        <c:v>-2938755.6249999995</c:v>
                      </c:pt>
                      <c:pt idx="1313">
                        <c:v>-2940800.416666666</c:v>
                      </c:pt>
                      <c:pt idx="1314">
                        <c:v>-2942837.0833333326</c:v>
                      </c:pt>
                      <c:pt idx="1315">
                        <c:v>-2944868.3333333326</c:v>
                      </c:pt>
                      <c:pt idx="1316">
                        <c:v>-2948509.9583333326</c:v>
                      </c:pt>
                      <c:pt idx="1317">
                        <c:v>-2952523.7083333326</c:v>
                      </c:pt>
                      <c:pt idx="1318">
                        <c:v>-2955717.3749999991</c:v>
                      </c:pt>
                      <c:pt idx="1319">
                        <c:v>-2956511.4583333326</c:v>
                      </c:pt>
                      <c:pt idx="1320">
                        <c:v>-2956511.4583333326</c:v>
                      </c:pt>
                      <c:pt idx="1321">
                        <c:v>-2956511.4583333326</c:v>
                      </c:pt>
                      <c:pt idx="1322">
                        <c:v>-2956511.4583333326</c:v>
                      </c:pt>
                      <c:pt idx="1323">
                        <c:v>-2956511.4583333326</c:v>
                      </c:pt>
                      <c:pt idx="1324">
                        <c:v>-2956511.4583333326</c:v>
                      </c:pt>
                      <c:pt idx="1325">
                        <c:v>-2956511.4583333326</c:v>
                      </c:pt>
                      <c:pt idx="1326">
                        <c:v>-2956511.4583333326</c:v>
                      </c:pt>
                      <c:pt idx="1327">
                        <c:v>-2956511.4583333326</c:v>
                      </c:pt>
                      <c:pt idx="1328">
                        <c:v>-2956511.4583333326</c:v>
                      </c:pt>
                      <c:pt idx="1329">
                        <c:v>-2956511.4583333326</c:v>
                      </c:pt>
                      <c:pt idx="1330">
                        <c:v>-2956511.4583333326</c:v>
                      </c:pt>
                      <c:pt idx="1331">
                        <c:v>-2956511.4583333326</c:v>
                      </c:pt>
                      <c:pt idx="1332">
                        <c:v>-2956950.2083333326</c:v>
                      </c:pt>
                      <c:pt idx="1333">
                        <c:v>-2958703.041666666</c:v>
                      </c:pt>
                      <c:pt idx="1334">
                        <c:v>-2961322.541666666</c:v>
                      </c:pt>
                      <c:pt idx="1335">
                        <c:v>-2963932.291666666</c:v>
                      </c:pt>
                      <c:pt idx="1336">
                        <c:v>-2965665.6249999995</c:v>
                      </c:pt>
                      <c:pt idx="1337">
                        <c:v>-2966531.208333333</c:v>
                      </c:pt>
                      <c:pt idx="1338">
                        <c:v>-2966963.458333333</c:v>
                      </c:pt>
                      <c:pt idx="1339">
                        <c:v>-2966963.458333333</c:v>
                      </c:pt>
                      <c:pt idx="1340">
                        <c:v>-2966963.458333333</c:v>
                      </c:pt>
                      <c:pt idx="1341">
                        <c:v>-2966963.458333333</c:v>
                      </c:pt>
                      <c:pt idx="1342">
                        <c:v>-2966963.458333333</c:v>
                      </c:pt>
                      <c:pt idx="1343">
                        <c:v>-2966963.458333333</c:v>
                      </c:pt>
                      <c:pt idx="1344">
                        <c:v>-2966963.458333333</c:v>
                      </c:pt>
                      <c:pt idx="1345">
                        <c:v>-2966963.458333333</c:v>
                      </c:pt>
                      <c:pt idx="1346">
                        <c:v>-2966963.458333333</c:v>
                      </c:pt>
                      <c:pt idx="1347">
                        <c:v>-2966963.458333333</c:v>
                      </c:pt>
                      <c:pt idx="1348">
                        <c:v>-2967847.458333333</c:v>
                      </c:pt>
                      <c:pt idx="1349">
                        <c:v>-2971815.708333333</c:v>
                      </c:pt>
                      <c:pt idx="1350">
                        <c:v>-2979683.958333333</c:v>
                      </c:pt>
                      <c:pt idx="1351">
                        <c:v>-2990463.1249999995</c:v>
                      </c:pt>
                      <c:pt idx="1352">
                        <c:v>-3002323.458333333</c:v>
                      </c:pt>
                      <c:pt idx="1353">
                        <c:v>-3014387.458333333</c:v>
                      </c:pt>
                      <c:pt idx="1354">
                        <c:v>-3026623.708333333</c:v>
                      </c:pt>
                      <c:pt idx="1355">
                        <c:v>-3039415.708333333</c:v>
                      </c:pt>
                      <c:pt idx="1356">
                        <c:v>-3053475.208333333</c:v>
                      </c:pt>
                      <c:pt idx="1357">
                        <c:v>-3068304.958333333</c:v>
                      </c:pt>
                      <c:pt idx="1358">
                        <c:v>-3083451.0416666665</c:v>
                      </c:pt>
                      <c:pt idx="1359">
                        <c:v>-3099204.875</c:v>
                      </c:pt>
                      <c:pt idx="1360">
                        <c:v>-3114756.125</c:v>
                      </c:pt>
                      <c:pt idx="1361">
                        <c:v>-3126768.125</c:v>
                      </c:pt>
                      <c:pt idx="1362">
                        <c:v>-3132637.625</c:v>
                      </c:pt>
                      <c:pt idx="1363">
                        <c:v>-3132637.625</c:v>
                      </c:pt>
                      <c:pt idx="1364">
                        <c:v>-3132637.625</c:v>
                      </c:pt>
                      <c:pt idx="1365">
                        <c:v>-3132637.625</c:v>
                      </c:pt>
                      <c:pt idx="1366">
                        <c:v>-3132637.625</c:v>
                      </c:pt>
                      <c:pt idx="1367">
                        <c:v>-3135015</c:v>
                      </c:pt>
                      <c:pt idx="1368">
                        <c:v>-3144067.875</c:v>
                      </c:pt>
                      <c:pt idx="1369">
                        <c:v>-3155442.875</c:v>
                      </c:pt>
                      <c:pt idx="1370">
                        <c:v>-3162402.2083333335</c:v>
                      </c:pt>
                      <c:pt idx="1371">
                        <c:v>-3164280.7083333335</c:v>
                      </c:pt>
                      <c:pt idx="1372">
                        <c:v>-3164280.7083333335</c:v>
                      </c:pt>
                      <c:pt idx="1373">
                        <c:v>-3165846.125</c:v>
                      </c:pt>
                      <c:pt idx="1374">
                        <c:v>-3170812.125</c:v>
                      </c:pt>
                      <c:pt idx="1375">
                        <c:v>-3179944.625</c:v>
                      </c:pt>
                      <c:pt idx="1376">
                        <c:v>-3195827.375</c:v>
                      </c:pt>
                      <c:pt idx="1377">
                        <c:v>-3220042.0416666665</c:v>
                      </c:pt>
                      <c:pt idx="1378">
                        <c:v>-3246166.625</c:v>
                      </c:pt>
                      <c:pt idx="1379">
                        <c:v>-3269248.125</c:v>
                      </c:pt>
                      <c:pt idx="1380">
                        <c:v>-3289286.5416666665</c:v>
                      </c:pt>
                      <c:pt idx="1381">
                        <c:v>-3301471.875</c:v>
                      </c:pt>
                      <c:pt idx="1382">
                        <c:v>-3301915.5</c:v>
                      </c:pt>
                      <c:pt idx="1383">
                        <c:v>-3301915.5</c:v>
                      </c:pt>
                      <c:pt idx="1384">
                        <c:v>-3301915.5</c:v>
                      </c:pt>
                      <c:pt idx="1385">
                        <c:v>-3301915.5</c:v>
                      </c:pt>
                      <c:pt idx="1386">
                        <c:v>-3301915.5</c:v>
                      </c:pt>
                      <c:pt idx="1387">
                        <c:v>-3301915.5</c:v>
                      </c:pt>
                      <c:pt idx="1388">
                        <c:v>-3301915.5</c:v>
                      </c:pt>
                      <c:pt idx="1389">
                        <c:v>-3301915.5</c:v>
                      </c:pt>
                      <c:pt idx="1390">
                        <c:v>-3301915.5</c:v>
                      </c:pt>
                      <c:pt idx="1391">
                        <c:v>-3301915.5</c:v>
                      </c:pt>
                      <c:pt idx="1392">
                        <c:v>-3301915.5</c:v>
                      </c:pt>
                      <c:pt idx="1393">
                        <c:v>-3301915.5</c:v>
                      </c:pt>
                      <c:pt idx="1394">
                        <c:v>-3301915.5</c:v>
                      </c:pt>
                      <c:pt idx="1395">
                        <c:v>-3302510.25</c:v>
                      </c:pt>
                      <c:pt idx="1396">
                        <c:v>-3304880.5833333335</c:v>
                      </c:pt>
                      <c:pt idx="1397">
                        <c:v>-3309276.2083333335</c:v>
                      </c:pt>
                      <c:pt idx="1398">
                        <c:v>-3315039.541666667</c:v>
                      </c:pt>
                      <c:pt idx="1399">
                        <c:v>-3322094.7500000005</c:v>
                      </c:pt>
                      <c:pt idx="1400">
                        <c:v>-3330333.5000000005</c:v>
                      </c:pt>
                      <c:pt idx="1401">
                        <c:v>-3339110.1250000005</c:v>
                      </c:pt>
                      <c:pt idx="1402">
                        <c:v>-3349123.3750000005</c:v>
                      </c:pt>
                      <c:pt idx="1403">
                        <c:v>-3362834.041666667</c:v>
                      </c:pt>
                      <c:pt idx="1404">
                        <c:v>-3382532.291666667</c:v>
                      </c:pt>
                      <c:pt idx="1405">
                        <c:v>-3403489.3750000005</c:v>
                      </c:pt>
                      <c:pt idx="1406">
                        <c:v>-3418530.3750000005</c:v>
                      </c:pt>
                      <c:pt idx="1407">
                        <c:v>-3424958.8750000005</c:v>
                      </c:pt>
                      <c:pt idx="1408">
                        <c:v>-3425396.0000000005</c:v>
                      </c:pt>
                      <c:pt idx="1409">
                        <c:v>-3425396.0000000005</c:v>
                      </c:pt>
                      <c:pt idx="1410">
                        <c:v>-3425396.0000000005</c:v>
                      </c:pt>
                      <c:pt idx="1411">
                        <c:v>-3425989.666666667</c:v>
                      </c:pt>
                      <c:pt idx="1412">
                        <c:v>-3427017.2083333335</c:v>
                      </c:pt>
                      <c:pt idx="1413">
                        <c:v>-3427451.0833333335</c:v>
                      </c:pt>
                      <c:pt idx="1414">
                        <c:v>-3427451.0833333335</c:v>
                      </c:pt>
                      <c:pt idx="1415">
                        <c:v>-3427451.0833333335</c:v>
                      </c:pt>
                      <c:pt idx="1416">
                        <c:v>-3427451.0833333335</c:v>
                      </c:pt>
                      <c:pt idx="1417">
                        <c:v>-3427451.0833333335</c:v>
                      </c:pt>
                      <c:pt idx="1418">
                        <c:v>-3427451.0833333335</c:v>
                      </c:pt>
                      <c:pt idx="1419">
                        <c:v>-3427451.0833333335</c:v>
                      </c:pt>
                      <c:pt idx="1420">
                        <c:v>-3427451.0833333335</c:v>
                      </c:pt>
                      <c:pt idx="1421">
                        <c:v>-3434983.5</c:v>
                      </c:pt>
                      <c:pt idx="1422">
                        <c:v>-3446601.1666666665</c:v>
                      </c:pt>
                      <c:pt idx="1423">
                        <c:v>-3454249.5</c:v>
                      </c:pt>
                      <c:pt idx="1424">
                        <c:v>-3455550.0416666665</c:v>
                      </c:pt>
                      <c:pt idx="1425">
                        <c:v>-3455550.0416666665</c:v>
                      </c:pt>
                      <c:pt idx="1426">
                        <c:v>-3455550.0416666665</c:v>
                      </c:pt>
                      <c:pt idx="1427">
                        <c:v>-3455550.0416666665</c:v>
                      </c:pt>
                      <c:pt idx="1428">
                        <c:v>-3455550.0416666665</c:v>
                      </c:pt>
                      <c:pt idx="1429">
                        <c:v>-3455550.0416666665</c:v>
                      </c:pt>
                      <c:pt idx="1430">
                        <c:v>-3460997.0416666665</c:v>
                      </c:pt>
                      <c:pt idx="1431">
                        <c:v>-3472509.083333333</c:v>
                      </c:pt>
                      <c:pt idx="1432">
                        <c:v>-3489955.083333333</c:v>
                      </c:pt>
                      <c:pt idx="1433">
                        <c:v>-3507926.4999999995</c:v>
                      </c:pt>
                      <c:pt idx="1434">
                        <c:v>-3522995.666666666</c:v>
                      </c:pt>
                      <c:pt idx="1435">
                        <c:v>-3530694.916666666</c:v>
                      </c:pt>
                      <c:pt idx="1436">
                        <c:v>-3531626.041666666</c:v>
                      </c:pt>
                      <c:pt idx="1437">
                        <c:v>-3531626.041666666</c:v>
                      </c:pt>
                      <c:pt idx="1438">
                        <c:v>-3531626.041666666</c:v>
                      </c:pt>
                      <c:pt idx="1439">
                        <c:v>-3531626.041666666</c:v>
                      </c:pt>
                      <c:pt idx="1440">
                        <c:v>-3532344.291666666</c:v>
                      </c:pt>
                      <c:pt idx="1441">
                        <c:v>-3535242.2083333326</c:v>
                      </c:pt>
                      <c:pt idx="1442">
                        <c:v>-3538533.3749999991</c:v>
                      </c:pt>
                      <c:pt idx="1443">
                        <c:v>-3540119.3749999991</c:v>
                      </c:pt>
                      <c:pt idx="1444">
                        <c:v>-3540119.3749999991</c:v>
                      </c:pt>
                      <c:pt idx="1445">
                        <c:v>-3540119.3749999991</c:v>
                      </c:pt>
                      <c:pt idx="1446">
                        <c:v>-3540520.2083333326</c:v>
                      </c:pt>
                      <c:pt idx="1447">
                        <c:v>-3543913.7499999991</c:v>
                      </c:pt>
                      <c:pt idx="1448">
                        <c:v>-3550413.7499999991</c:v>
                      </c:pt>
                      <c:pt idx="1449">
                        <c:v>-3555990.7499999991</c:v>
                      </c:pt>
                      <c:pt idx="1450">
                        <c:v>-3558158.4999999991</c:v>
                      </c:pt>
                      <c:pt idx="1451">
                        <c:v>-3558457.4999999991</c:v>
                      </c:pt>
                      <c:pt idx="1452">
                        <c:v>-3558457.4999999991</c:v>
                      </c:pt>
                      <c:pt idx="1453">
                        <c:v>-3558457.4999999991</c:v>
                      </c:pt>
                      <c:pt idx="1454">
                        <c:v>-3558457.4999999991</c:v>
                      </c:pt>
                      <c:pt idx="1455">
                        <c:v>-3558457.4999999991</c:v>
                      </c:pt>
                      <c:pt idx="1456">
                        <c:v>-3558457.4999999991</c:v>
                      </c:pt>
                      <c:pt idx="1457">
                        <c:v>-3558457.4999999991</c:v>
                      </c:pt>
                      <c:pt idx="1458">
                        <c:v>-3558457.4999999991</c:v>
                      </c:pt>
                      <c:pt idx="1459">
                        <c:v>-3558457.4999999991</c:v>
                      </c:pt>
                      <c:pt idx="1460">
                        <c:v>-3558457.4999999991</c:v>
                      </c:pt>
                      <c:pt idx="1461">
                        <c:v>-3558457.4999999991</c:v>
                      </c:pt>
                      <c:pt idx="1462">
                        <c:v>-3558457.4999999991</c:v>
                      </c:pt>
                      <c:pt idx="1463">
                        <c:v>-3558457.4999999991</c:v>
                      </c:pt>
                      <c:pt idx="1464">
                        <c:v>-3558457.4999999991</c:v>
                      </c:pt>
                      <c:pt idx="1465">
                        <c:v>-3558457.4999999991</c:v>
                      </c:pt>
                      <c:pt idx="1466">
                        <c:v>-3558457.4999999991</c:v>
                      </c:pt>
                      <c:pt idx="1467">
                        <c:v>-3558457.4999999991</c:v>
                      </c:pt>
                      <c:pt idx="1468">
                        <c:v>-3558457.4999999991</c:v>
                      </c:pt>
                      <c:pt idx="1469">
                        <c:v>-3558457.4999999991</c:v>
                      </c:pt>
                      <c:pt idx="1470">
                        <c:v>-3558457.4999999991</c:v>
                      </c:pt>
                      <c:pt idx="1471">
                        <c:v>-3558457.4999999991</c:v>
                      </c:pt>
                      <c:pt idx="1472">
                        <c:v>-3558457.4999999991</c:v>
                      </c:pt>
                      <c:pt idx="1473">
                        <c:v>-3558457.4999999991</c:v>
                      </c:pt>
                      <c:pt idx="1474">
                        <c:v>-3558457.4999999991</c:v>
                      </c:pt>
                      <c:pt idx="1475">
                        <c:v>-3558457.4999999991</c:v>
                      </c:pt>
                      <c:pt idx="1476">
                        <c:v>-3558457.4999999991</c:v>
                      </c:pt>
                      <c:pt idx="1477">
                        <c:v>-3558457.4999999991</c:v>
                      </c:pt>
                      <c:pt idx="1478">
                        <c:v>-3558457.4999999991</c:v>
                      </c:pt>
                      <c:pt idx="1479">
                        <c:v>-3558457.4999999991</c:v>
                      </c:pt>
                      <c:pt idx="1480">
                        <c:v>-3558457.4999999991</c:v>
                      </c:pt>
                      <c:pt idx="1481">
                        <c:v>-3558457.4999999991</c:v>
                      </c:pt>
                      <c:pt idx="1482">
                        <c:v>-3558457.4999999991</c:v>
                      </c:pt>
                      <c:pt idx="1483">
                        <c:v>-3558457.4999999991</c:v>
                      </c:pt>
                      <c:pt idx="1484">
                        <c:v>-3558457.4999999991</c:v>
                      </c:pt>
                      <c:pt idx="1485">
                        <c:v>-3558457.4999999991</c:v>
                      </c:pt>
                      <c:pt idx="1486">
                        <c:v>-3558457.4999999991</c:v>
                      </c:pt>
                      <c:pt idx="1487">
                        <c:v>-3558457.4999999991</c:v>
                      </c:pt>
                      <c:pt idx="1488">
                        <c:v>-3558457.4999999991</c:v>
                      </c:pt>
                      <c:pt idx="1489">
                        <c:v>-3558457.4999999991</c:v>
                      </c:pt>
                      <c:pt idx="1490">
                        <c:v>-3558457.4999999991</c:v>
                      </c:pt>
                      <c:pt idx="1491">
                        <c:v>-3558457.4999999991</c:v>
                      </c:pt>
                      <c:pt idx="1492">
                        <c:v>-3558457.4999999991</c:v>
                      </c:pt>
                      <c:pt idx="1493">
                        <c:v>-3558457.4999999991</c:v>
                      </c:pt>
                      <c:pt idx="1494">
                        <c:v>-3558457.4999999991</c:v>
                      </c:pt>
                      <c:pt idx="1495">
                        <c:v>-3558457.4999999991</c:v>
                      </c:pt>
                      <c:pt idx="1496">
                        <c:v>-3558457.4999999991</c:v>
                      </c:pt>
                      <c:pt idx="1497">
                        <c:v>-3558457.4999999991</c:v>
                      </c:pt>
                      <c:pt idx="1498">
                        <c:v>-3558457.4999999991</c:v>
                      </c:pt>
                      <c:pt idx="1499">
                        <c:v>-3558457.4999999991</c:v>
                      </c:pt>
                      <c:pt idx="1500">
                        <c:v>-3558457.4999999991</c:v>
                      </c:pt>
                      <c:pt idx="1501">
                        <c:v>-3558457.4999999991</c:v>
                      </c:pt>
                      <c:pt idx="1502">
                        <c:v>-3558457.4999999991</c:v>
                      </c:pt>
                      <c:pt idx="1503">
                        <c:v>-3558457.4999999991</c:v>
                      </c:pt>
                      <c:pt idx="1504">
                        <c:v>-3558457.4999999991</c:v>
                      </c:pt>
                      <c:pt idx="1505">
                        <c:v>-3558457.4999999991</c:v>
                      </c:pt>
                      <c:pt idx="1506">
                        <c:v>-3558457.4999999991</c:v>
                      </c:pt>
                      <c:pt idx="1507">
                        <c:v>-3558457.4999999991</c:v>
                      </c:pt>
                      <c:pt idx="1508">
                        <c:v>-3558457.4999999991</c:v>
                      </c:pt>
                      <c:pt idx="1509">
                        <c:v>-3558457.4999999991</c:v>
                      </c:pt>
                      <c:pt idx="1510">
                        <c:v>-3558457.4999999991</c:v>
                      </c:pt>
                      <c:pt idx="1511">
                        <c:v>-3558457.4999999991</c:v>
                      </c:pt>
                      <c:pt idx="1512">
                        <c:v>-3558457.4999999991</c:v>
                      </c:pt>
                      <c:pt idx="1513">
                        <c:v>-3558457.4999999991</c:v>
                      </c:pt>
                      <c:pt idx="1514">
                        <c:v>-3558457.4999999991</c:v>
                      </c:pt>
                      <c:pt idx="1515">
                        <c:v>-3558457.4999999991</c:v>
                      </c:pt>
                      <c:pt idx="1516">
                        <c:v>-3558457.4999999991</c:v>
                      </c:pt>
                      <c:pt idx="1517">
                        <c:v>-3558457.4999999991</c:v>
                      </c:pt>
                      <c:pt idx="1518">
                        <c:v>-3558457.4999999991</c:v>
                      </c:pt>
                      <c:pt idx="1519">
                        <c:v>-3558457.4999999991</c:v>
                      </c:pt>
                      <c:pt idx="1520">
                        <c:v>-3558457.4999999991</c:v>
                      </c:pt>
                      <c:pt idx="1521">
                        <c:v>-3558457.4999999991</c:v>
                      </c:pt>
                      <c:pt idx="1522">
                        <c:v>-3558457.4999999991</c:v>
                      </c:pt>
                      <c:pt idx="1523">
                        <c:v>-3560461.6666666656</c:v>
                      </c:pt>
                      <c:pt idx="1524">
                        <c:v>-3566441.6666666656</c:v>
                      </c:pt>
                      <c:pt idx="1525">
                        <c:v>-3577437.4999999991</c:v>
                      </c:pt>
                      <c:pt idx="1526">
                        <c:v>-3592393.9999999991</c:v>
                      </c:pt>
                      <c:pt idx="1527">
                        <c:v>-3609486.8333333326</c:v>
                      </c:pt>
                      <c:pt idx="1528">
                        <c:v>-3625981.666666666</c:v>
                      </c:pt>
                      <c:pt idx="1529">
                        <c:v>-3639848.3333333326</c:v>
                      </c:pt>
                      <c:pt idx="1530">
                        <c:v>-3650292.7499999991</c:v>
                      </c:pt>
                      <c:pt idx="1531">
                        <c:v>-3656890.2499999991</c:v>
                      </c:pt>
                      <c:pt idx="1532">
                        <c:v>-3659824.9999999991</c:v>
                      </c:pt>
                      <c:pt idx="1533">
                        <c:v>-3659824.9999999991</c:v>
                      </c:pt>
                      <c:pt idx="1534">
                        <c:v>-3659824.9999999991</c:v>
                      </c:pt>
                      <c:pt idx="1535">
                        <c:v>-3659824.9999999991</c:v>
                      </c:pt>
                      <c:pt idx="1536">
                        <c:v>-3659824.9999999991</c:v>
                      </c:pt>
                      <c:pt idx="1537">
                        <c:v>-3659824.9999999991</c:v>
                      </c:pt>
                      <c:pt idx="1538">
                        <c:v>-3659824.9999999991</c:v>
                      </c:pt>
                      <c:pt idx="1539">
                        <c:v>-3659824.9999999991</c:v>
                      </c:pt>
                      <c:pt idx="1540">
                        <c:v>-3659824.9999999991</c:v>
                      </c:pt>
                      <c:pt idx="1541">
                        <c:v>-3659824.9999999991</c:v>
                      </c:pt>
                      <c:pt idx="1542">
                        <c:v>-3659824.9999999991</c:v>
                      </c:pt>
                      <c:pt idx="1543">
                        <c:v>-3659824.9999999991</c:v>
                      </c:pt>
                      <c:pt idx="1544">
                        <c:v>-3659824.9999999991</c:v>
                      </c:pt>
                      <c:pt idx="1545">
                        <c:v>-3659824.9999999991</c:v>
                      </c:pt>
                      <c:pt idx="1546">
                        <c:v>-3659824.9999999991</c:v>
                      </c:pt>
                      <c:pt idx="1547">
                        <c:v>-3659824.9999999991</c:v>
                      </c:pt>
                      <c:pt idx="1548">
                        <c:v>-3659824.9999999991</c:v>
                      </c:pt>
                      <c:pt idx="1549">
                        <c:v>-3659824.9999999991</c:v>
                      </c:pt>
                      <c:pt idx="1550">
                        <c:v>-3659824.9999999991</c:v>
                      </c:pt>
                      <c:pt idx="1551">
                        <c:v>-3659824.9999999991</c:v>
                      </c:pt>
                      <c:pt idx="1552">
                        <c:v>-3659824.9999999991</c:v>
                      </c:pt>
                      <c:pt idx="1553">
                        <c:v>-3659824.9999999991</c:v>
                      </c:pt>
                      <c:pt idx="1554">
                        <c:v>-3659824.9999999991</c:v>
                      </c:pt>
                      <c:pt idx="1555">
                        <c:v>-3659824.9999999991</c:v>
                      </c:pt>
                      <c:pt idx="1556">
                        <c:v>-3659824.9999999991</c:v>
                      </c:pt>
                      <c:pt idx="1557">
                        <c:v>-3659824.9999999991</c:v>
                      </c:pt>
                      <c:pt idx="1558">
                        <c:v>-3659824.9999999991</c:v>
                      </c:pt>
                      <c:pt idx="1559">
                        <c:v>-3659824.9999999991</c:v>
                      </c:pt>
                      <c:pt idx="1560">
                        <c:v>-3659824.9999999991</c:v>
                      </c:pt>
                      <c:pt idx="1561">
                        <c:v>-3659824.9999999991</c:v>
                      </c:pt>
                      <c:pt idx="1562">
                        <c:v>-3659824.9999999991</c:v>
                      </c:pt>
                      <c:pt idx="1563">
                        <c:v>-3659824.9999999991</c:v>
                      </c:pt>
                      <c:pt idx="1564">
                        <c:v>-3659824.9999999991</c:v>
                      </c:pt>
                      <c:pt idx="1565">
                        <c:v>-3659824.9999999991</c:v>
                      </c:pt>
                      <c:pt idx="1566">
                        <c:v>-3659824.9999999991</c:v>
                      </c:pt>
                      <c:pt idx="1567">
                        <c:v>-3659824.9999999991</c:v>
                      </c:pt>
                      <c:pt idx="1568">
                        <c:v>-3659824.9999999991</c:v>
                      </c:pt>
                      <c:pt idx="1569">
                        <c:v>-3659824.9999999991</c:v>
                      </c:pt>
                      <c:pt idx="1570">
                        <c:v>-3659824.9999999991</c:v>
                      </c:pt>
                      <c:pt idx="1571">
                        <c:v>-3659824.9999999991</c:v>
                      </c:pt>
                      <c:pt idx="1572">
                        <c:v>-3659824.9999999991</c:v>
                      </c:pt>
                      <c:pt idx="1573">
                        <c:v>-3659824.9999999991</c:v>
                      </c:pt>
                      <c:pt idx="1574">
                        <c:v>-3659824.9999999991</c:v>
                      </c:pt>
                      <c:pt idx="1575">
                        <c:v>-3659824.9999999991</c:v>
                      </c:pt>
                      <c:pt idx="1576">
                        <c:v>-3659824.9999999991</c:v>
                      </c:pt>
                      <c:pt idx="1577">
                        <c:v>-3659824.9999999991</c:v>
                      </c:pt>
                      <c:pt idx="1578">
                        <c:v>-3662502.9999999991</c:v>
                      </c:pt>
                      <c:pt idx="1579">
                        <c:v>-3666510.2499999991</c:v>
                      </c:pt>
                      <c:pt idx="1580">
                        <c:v>-3671840.2499999991</c:v>
                      </c:pt>
                      <c:pt idx="1581">
                        <c:v>-3677812.1249999991</c:v>
                      </c:pt>
                      <c:pt idx="1582">
                        <c:v>-3684425.8749999991</c:v>
                      </c:pt>
                      <c:pt idx="1583">
                        <c:v>-3692981.4999999991</c:v>
                      </c:pt>
                      <c:pt idx="1584">
                        <c:v>-3702796.4999999991</c:v>
                      </c:pt>
                      <c:pt idx="1585">
                        <c:v>-3713846.4999999991</c:v>
                      </c:pt>
                      <c:pt idx="1586">
                        <c:v>-3726103.8749999991</c:v>
                      </c:pt>
                      <c:pt idx="1587">
                        <c:v>-3738898.0416666656</c:v>
                      </c:pt>
                      <c:pt idx="1588">
                        <c:v>-3750949.5833333321</c:v>
                      </c:pt>
                      <c:pt idx="1589">
                        <c:v>-3761020.2499999986</c:v>
                      </c:pt>
                      <c:pt idx="1590">
                        <c:v>-3769153.3749999986</c:v>
                      </c:pt>
                      <c:pt idx="1591">
                        <c:v>-3775377.1249999986</c:v>
                      </c:pt>
                      <c:pt idx="1592">
                        <c:v>-3780338.7916666651</c:v>
                      </c:pt>
                      <c:pt idx="1593">
                        <c:v>-3784047.0416666651</c:v>
                      </c:pt>
                      <c:pt idx="1594">
                        <c:v>-3786514.8749999986</c:v>
                      </c:pt>
                      <c:pt idx="1595">
                        <c:v>-3790210.1249999986</c:v>
                      </c:pt>
                      <c:pt idx="1596">
                        <c:v>-3795119.7916666651</c:v>
                      </c:pt>
                      <c:pt idx="1597">
                        <c:v>-3801846.7499999986</c:v>
                      </c:pt>
                      <c:pt idx="1598">
                        <c:v>-3810962.9999999986</c:v>
                      </c:pt>
                      <c:pt idx="1599">
                        <c:v>-3821221.0833333321</c:v>
                      </c:pt>
                      <c:pt idx="1600">
                        <c:v>-3832593.3749999986</c:v>
                      </c:pt>
                      <c:pt idx="1601">
                        <c:v>-3844455.8749999986</c:v>
                      </c:pt>
                      <c:pt idx="1602">
                        <c:v>-3855034.6249999986</c:v>
                      </c:pt>
                      <c:pt idx="1603">
                        <c:v>-3863201.8749999986</c:v>
                      </c:pt>
                      <c:pt idx="1604">
                        <c:v>-3869583.2499999986</c:v>
                      </c:pt>
                      <c:pt idx="1605">
                        <c:v>-3873625.1666666651</c:v>
                      </c:pt>
                      <c:pt idx="1606">
                        <c:v>-3875930.4999999986</c:v>
                      </c:pt>
                      <c:pt idx="1607">
                        <c:v>-3877080.9999999986</c:v>
                      </c:pt>
                      <c:pt idx="1608">
                        <c:v>-3877080.9999999986</c:v>
                      </c:pt>
                      <c:pt idx="1609">
                        <c:v>-3877080.9999999986</c:v>
                      </c:pt>
                      <c:pt idx="1610">
                        <c:v>-3877080.9999999986</c:v>
                      </c:pt>
                      <c:pt idx="1611">
                        <c:v>-3877080.9999999986</c:v>
                      </c:pt>
                      <c:pt idx="1612">
                        <c:v>-3877080.9999999986</c:v>
                      </c:pt>
                      <c:pt idx="1613">
                        <c:v>-3877080.9999999986</c:v>
                      </c:pt>
                      <c:pt idx="1614">
                        <c:v>-3877080.9999999986</c:v>
                      </c:pt>
                      <c:pt idx="1615">
                        <c:v>-3877080.9999999986</c:v>
                      </c:pt>
                      <c:pt idx="1616">
                        <c:v>-3877080.9999999986</c:v>
                      </c:pt>
                      <c:pt idx="1617">
                        <c:v>-3877080.9999999986</c:v>
                      </c:pt>
                      <c:pt idx="1618">
                        <c:v>-3877080.9999999986</c:v>
                      </c:pt>
                      <c:pt idx="1619">
                        <c:v>-3877080.9999999986</c:v>
                      </c:pt>
                      <c:pt idx="1620">
                        <c:v>-3877080.9999999986</c:v>
                      </c:pt>
                      <c:pt idx="1621">
                        <c:v>-3877080.9999999986</c:v>
                      </c:pt>
                      <c:pt idx="1622">
                        <c:v>-3877080.9999999986</c:v>
                      </c:pt>
                      <c:pt idx="1623">
                        <c:v>-3877080.9999999986</c:v>
                      </c:pt>
                      <c:pt idx="1624">
                        <c:v>-3877080.9999999986</c:v>
                      </c:pt>
                      <c:pt idx="1625">
                        <c:v>-3880238.9166666651</c:v>
                      </c:pt>
                      <c:pt idx="1626">
                        <c:v>-3889050.7499999986</c:v>
                      </c:pt>
                      <c:pt idx="1627">
                        <c:v>-3904026.7499999986</c:v>
                      </c:pt>
                      <c:pt idx="1628">
                        <c:v>-3923752.0833333321</c:v>
                      </c:pt>
                      <c:pt idx="1629">
                        <c:v>-3946198.7499999986</c:v>
                      </c:pt>
                      <c:pt idx="1630">
                        <c:v>-3968264.6249999986</c:v>
                      </c:pt>
                      <c:pt idx="1631">
                        <c:v>-3986449.9999999986</c:v>
                      </c:pt>
                      <c:pt idx="1632">
                        <c:v>-3999200.8333333321</c:v>
                      </c:pt>
                      <c:pt idx="1633">
                        <c:v>-4006097.3333333321</c:v>
                      </c:pt>
                      <c:pt idx="1634">
                        <c:v>-4008389.6666666656</c:v>
                      </c:pt>
                      <c:pt idx="1635">
                        <c:v>-4008962.2083333321</c:v>
                      </c:pt>
                      <c:pt idx="1636">
                        <c:v>-4009534.7499999986</c:v>
                      </c:pt>
                      <c:pt idx="1637">
                        <c:v>-4011822.7499999986</c:v>
                      </c:pt>
                      <c:pt idx="1638">
                        <c:v>-4015815.3749999986</c:v>
                      </c:pt>
                      <c:pt idx="1639">
                        <c:v>-4020929.2499999986</c:v>
                      </c:pt>
                      <c:pt idx="1640">
                        <c:v>-4026018.7499999986</c:v>
                      </c:pt>
                      <c:pt idx="1641">
                        <c:v>-4029398.7499999986</c:v>
                      </c:pt>
                      <c:pt idx="1642">
                        <c:v>-4029960.9999999986</c:v>
                      </c:pt>
                      <c:pt idx="1643">
                        <c:v>-4029960.9999999986</c:v>
                      </c:pt>
                      <c:pt idx="1644">
                        <c:v>-4029960.9999999986</c:v>
                      </c:pt>
                      <c:pt idx="1645">
                        <c:v>-4029960.9999999986</c:v>
                      </c:pt>
                      <c:pt idx="1646">
                        <c:v>-4029960.9999999986</c:v>
                      </c:pt>
                      <c:pt idx="1647">
                        <c:v>-4029960.9999999986</c:v>
                      </c:pt>
                      <c:pt idx="1648">
                        <c:v>-4029960.9999999986</c:v>
                      </c:pt>
                      <c:pt idx="1649">
                        <c:v>-4029960.9999999986</c:v>
                      </c:pt>
                      <c:pt idx="1650">
                        <c:v>-4029960.9999999986</c:v>
                      </c:pt>
                      <c:pt idx="1651">
                        <c:v>-4029960.9999999986</c:v>
                      </c:pt>
                      <c:pt idx="1652">
                        <c:v>-4029960.9999999986</c:v>
                      </c:pt>
                      <c:pt idx="1653">
                        <c:v>-4029960.9999999986</c:v>
                      </c:pt>
                      <c:pt idx="1654">
                        <c:v>-4029960.9999999986</c:v>
                      </c:pt>
                      <c:pt idx="1655">
                        <c:v>-4029960.9999999986</c:v>
                      </c:pt>
                      <c:pt idx="1656">
                        <c:v>-4029960.9999999986</c:v>
                      </c:pt>
                      <c:pt idx="1657">
                        <c:v>-4029960.9999999986</c:v>
                      </c:pt>
                      <c:pt idx="1658">
                        <c:v>-4029960.9999999986</c:v>
                      </c:pt>
                      <c:pt idx="1659">
                        <c:v>-4029960.9999999986</c:v>
                      </c:pt>
                      <c:pt idx="1660">
                        <c:v>-4029960.9999999986</c:v>
                      </c:pt>
                      <c:pt idx="1661">
                        <c:v>-4029960.9999999986</c:v>
                      </c:pt>
                      <c:pt idx="1662">
                        <c:v>-4029960.9999999986</c:v>
                      </c:pt>
                      <c:pt idx="1663">
                        <c:v>-4029960.9999999986</c:v>
                      </c:pt>
                      <c:pt idx="1664">
                        <c:v>-4029960.9999999986</c:v>
                      </c:pt>
                      <c:pt idx="1665">
                        <c:v>-4029960.9999999986</c:v>
                      </c:pt>
                      <c:pt idx="1666">
                        <c:v>-4029960.9999999986</c:v>
                      </c:pt>
                      <c:pt idx="1667">
                        <c:v>-4029960.9999999986</c:v>
                      </c:pt>
                      <c:pt idx="1668">
                        <c:v>-4029960.9999999986</c:v>
                      </c:pt>
                      <c:pt idx="1669">
                        <c:v>-4029960.9999999986</c:v>
                      </c:pt>
                      <c:pt idx="1670">
                        <c:v>-4029960.9999999986</c:v>
                      </c:pt>
                      <c:pt idx="1671">
                        <c:v>-4029960.9999999986</c:v>
                      </c:pt>
                      <c:pt idx="1672">
                        <c:v>-4029960.9999999986</c:v>
                      </c:pt>
                      <c:pt idx="1673">
                        <c:v>-4029960.9999999986</c:v>
                      </c:pt>
                      <c:pt idx="1674">
                        <c:v>-4029960.9999999986</c:v>
                      </c:pt>
                      <c:pt idx="1675">
                        <c:v>-4029960.9999999986</c:v>
                      </c:pt>
                      <c:pt idx="1676">
                        <c:v>-4030648.3749999986</c:v>
                      </c:pt>
                      <c:pt idx="1677">
                        <c:v>-4032708.8749999986</c:v>
                      </c:pt>
                      <c:pt idx="1678">
                        <c:v>-4036137.6249999986</c:v>
                      </c:pt>
                      <c:pt idx="1679">
                        <c:v>-4040242.3749999986</c:v>
                      </c:pt>
                      <c:pt idx="1680">
                        <c:v>-4044337.3749999986</c:v>
                      </c:pt>
                      <c:pt idx="1681">
                        <c:v>-4047060.8749999986</c:v>
                      </c:pt>
                      <c:pt idx="1682">
                        <c:v>-4047741.2083333321</c:v>
                      </c:pt>
                      <c:pt idx="1683">
                        <c:v>-4047741.2083333321</c:v>
                      </c:pt>
                      <c:pt idx="1684">
                        <c:v>-4047741.2083333321</c:v>
                      </c:pt>
                      <c:pt idx="1685">
                        <c:v>-4047741.2083333321</c:v>
                      </c:pt>
                      <c:pt idx="1686">
                        <c:v>-4047741.2083333321</c:v>
                      </c:pt>
                      <c:pt idx="1687">
                        <c:v>-4047741.2083333321</c:v>
                      </c:pt>
                      <c:pt idx="1688">
                        <c:v>-4047741.2083333321</c:v>
                      </c:pt>
                      <c:pt idx="1689">
                        <c:v>-4047741.2083333321</c:v>
                      </c:pt>
                      <c:pt idx="1690">
                        <c:v>-4047741.2083333321</c:v>
                      </c:pt>
                      <c:pt idx="1691">
                        <c:v>-4047741.2083333321</c:v>
                      </c:pt>
                      <c:pt idx="1692">
                        <c:v>-4047741.2083333321</c:v>
                      </c:pt>
                      <c:pt idx="1693">
                        <c:v>-4047741.2083333321</c:v>
                      </c:pt>
                      <c:pt idx="1694">
                        <c:v>-4047741.2083333321</c:v>
                      </c:pt>
                      <c:pt idx="1695">
                        <c:v>-4047741.2083333321</c:v>
                      </c:pt>
                      <c:pt idx="1696">
                        <c:v>-4047741.2083333321</c:v>
                      </c:pt>
                      <c:pt idx="1697">
                        <c:v>-4047741.2083333321</c:v>
                      </c:pt>
                      <c:pt idx="1698">
                        <c:v>-4047741.2083333321</c:v>
                      </c:pt>
                      <c:pt idx="1699">
                        <c:v>-4048437.7916666656</c:v>
                      </c:pt>
                      <c:pt idx="1700">
                        <c:v>-4050525.9166666656</c:v>
                      </c:pt>
                      <c:pt idx="1701">
                        <c:v>-4053305.7499999991</c:v>
                      </c:pt>
                      <c:pt idx="1702">
                        <c:v>-4056081.2499999991</c:v>
                      </c:pt>
                      <c:pt idx="1703">
                        <c:v>-4059545.2083333326</c:v>
                      </c:pt>
                      <c:pt idx="1704">
                        <c:v>-4063001.041666666</c:v>
                      </c:pt>
                      <c:pt idx="1705">
                        <c:v>-4065761.3749999995</c:v>
                      </c:pt>
                      <c:pt idx="1706">
                        <c:v>-4068517.3749999995</c:v>
                      </c:pt>
                      <c:pt idx="1707">
                        <c:v>-4070581.1249999995</c:v>
                      </c:pt>
                      <c:pt idx="1708">
                        <c:v>-4071955.8749999995</c:v>
                      </c:pt>
                      <c:pt idx="1709">
                        <c:v>-4073329.541666666</c:v>
                      </c:pt>
                      <c:pt idx="1710">
                        <c:v>-4073329.541666666</c:v>
                      </c:pt>
                      <c:pt idx="1711">
                        <c:v>-4073329.541666666</c:v>
                      </c:pt>
                      <c:pt idx="1712">
                        <c:v>-4073329.541666666</c:v>
                      </c:pt>
                      <c:pt idx="1713">
                        <c:v>-4073329.541666666</c:v>
                      </c:pt>
                      <c:pt idx="1714">
                        <c:v>-4073329.541666666</c:v>
                      </c:pt>
                      <c:pt idx="1715">
                        <c:v>-4073329.541666666</c:v>
                      </c:pt>
                      <c:pt idx="1716">
                        <c:v>-4073329.541666666</c:v>
                      </c:pt>
                      <c:pt idx="1717">
                        <c:v>-4073329.541666666</c:v>
                      </c:pt>
                      <c:pt idx="1718">
                        <c:v>-4073329.541666666</c:v>
                      </c:pt>
                      <c:pt idx="1719">
                        <c:v>-4073329.541666666</c:v>
                      </c:pt>
                      <c:pt idx="1720">
                        <c:v>-4073329.541666666</c:v>
                      </c:pt>
                      <c:pt idx="1721">
                        <c:v>-4073329.541666666</c:v>
                      </c:pt>
                      <c:pt idx="1722">
                        <c:v>-4073329.541666666</c:v>
                      </c:pt>
                      <c:pt idx="1723">
                        <c:v>-4073329.541666666</c:v>
                      </c:pt>
                      <c:pt idx="1724">
                        <c:v>-4073329.541666666</c:v>
                      </c:pt>
                      <c:pt idx="1725">
                        <c:v>-4077593.541666666</c:v>
                      </c:pt>
                      <c:pt idx="1726">
                        <c:v>-4087504.9583333326</c:v>
                      </c:pt>
                      <c:pt idx="1727">
                        <c:v>-4103675.8749999991</c:v>
                      </c:pt>
                      <c:pt idx="1728">
                        <c:v>-4126627.3749999991</c:v>
                      </c:pt>
                      <c:pt idx="1729">
                        <c:v>-4156091.3333333326</c:v>
                      </c:pt>
                      <c:pt idx="1730">
                        <c:v>-4189029.541666666</c:v>
                      </c:pt>
                      <c:pt idx="1731">
                        <c:v>-4222621.541666666</c:v>
                      </c:pt>
                      <c:pt idx="1732">
                        <c:v>-4255495.291666666</c:v>
                      </c:pt>
                      <c:pt idx="1733">
                        <c:v>-4286416.333333333</c:v>
                      </c:pt>
                      <c:pt idx="1734">
                        <c:v>-4315464.291666666</c:v>
                      </c:pt>
                      <c:pt idx="1735">
                        <c:v>-4343321.1249999991</c:v>
                      </c:pt>
                      <c:pt idx="1736">
                        <c:v>-4371197.9999999991</c:v>
                      </c:pt>
                      <c:pt idx="1737">
                        <c:v>-4398463.8749999991</c:v>
                      </c:pt>
                      <c:pt idx="1738">
                        <c:v>-4424576.541666666</c:v>
                      </c:pt>
                      <c:pt idx="1739">
                        <c:v>-4449005.708333333</c:v>
                      </c:pt>
                      <c:pt idx="1740">
                        <c:v>-4470215.208333333</c:v>
                      </c:pt>
                      <c:pt idx="1741">
                        <c:v>-4487305.875</c:v>
                      </c:pt>
                      <c:pt idx="1742">
                        <c:v>-4501521.375</c:v>
                      </c:pt>
                      <c:pt idx="1743">
                        <c:v>-4513988.375</c:v>
                      </c:pt>
                      <c:pt idx="1744">
                        <c:v>-4524771.875</c:v>
                      </c:pt>
                      <c:pt idx="1745">
                        <c:v>-4534933.541666667</c:v>
                      </c:pt>
                      <c:pt idx="1746">
                        <c:v>-4544986.875</c:v>
                      </c:pt>
                      <c:pt idx="1747">
                        <c:v>-4553937.375</c:v>
                      </c:pt>
                      <c:pt idx="1748">
                        <c:v>-4561824.041666667</c:v>
                      </c:pt>
                      <c:pt idx="1749">
                        <c:v>-4568664.208333334</c:v>
                      </c:pt>
                      <c:pt idx="1750">
                        <c:v>-4574002.8750000009</c:v>
                      </c:pt>
                      <c:pt idx="1751">
                        <c:v>-4578829.1250000009</c:v>
                      </c:pt>
                      <c:pt idx="1752">
                        <c:v>-4583628.2916666679</c:v>
                      </c:pt>
                      <c:pt idx="1753">
                        <c:v>-4588400.3750000009</c:v>
                      </c:pt>
                      <c:pt idx="1754">
                        <c:v>-4593145.3750000009</c:v>
                      </c:pt>
                      <c:pt idx="1755">
                        <c:v>-4597863.2916666679</c:v>
                      </c:pt>
                      <c:pt idx="1756">
                        <c:v>-4602554.1250000009</c:v>
                      </c:pt>
                      <c:pt idx="1757">
                        <c:v>-4607684.2500000009</c:v>
                      </c:pt>
                      <c:pt idx="1758">
                        <c:v>-4612778.6250000009</c:v>
                      </c:pt>
                      <c:pt idx="1759">
                        <c:v>-4617843.208333334</c:v>
                      </c:pt>
                      <c:pt idx="1760">
                        <c:v>-4623329.208333334</c:v>
                      </c:pt>
                      <c:pt idx="1761">
                        <c:v>-4628776.208333334</c:v>
                      </c:pt>
                      <c:pt idx="1762">
                        <c:v>-4634184.208333334</c:v>
                      </c:pt>
                      <c:pt idx="1763">
                        <c:v>-4639553.208333334</c:v>
                      </c:pt>
                      <c:pt idx="1764">
                        <c:v>-4645327.3750000009</c:v>
                      </c:pt>
                      <c:pt idx="1765">
                        <c:v>-4652373.3750000009</c:v>
                      </c:pt>
                      <c:pt idx="1766">
                        <c:v>-4661954.3750000009</c:v>
                      </c:pt>
                      <c:pt idx="1767">
                        <c:v>-4674808.1250000009</c:v>
                      </c:pt>
                      <c:pt idx="1768">
                        <c:v>-4691578.1250000009</c:v>
                      </c:pt>
                      <c:pt idx="1769">
                        <c:v>-4712324.5000000009</c:v>
                      </c:pt>
                      <c:pt idx="1770">
                        <c:v>-4735822.0000000009</c:v>
                      </c:pt>
                      <c:pt idx="1771">
                        <c:v>-4759776.6666666679</c:v>
                      </c:pt>
                      <c:pt idx="1772">
                        <c:v>-4782622.0000000009</c:v>
                      </c:pt>
                      <c:pt idx="1773">
                        <c:v>-4803678.7500000009</c:v>
                      </c:pt>
                      <c:pt idx="1774">
                        <c:v>-4822111.1250000009</c:v>
                      </c:pt>
                      <c:pt idx="1775">
                        <c:v>-4837857.3750000009</c:v>
                      </c:pt>
                      <c:pt idx="1776">
                        <c:v>-4852053.3750000009</c:v>
                      </c:pt>
                      <c:pt idx="1777">
                        <c:v>-4865908.1250000009</c:v>
                      </c:pt>
                      <c:pt idx="1778">
                        <c:v>-4880445.3750000009</c:v>
                      </c:pt>
                      <c:pt idx="1779">
                        <c:v>-4896162.3750000009</c:v>
                      </c:pt>
                      <c:pt idx="1780">
                        <c:v>-4912420.5000000009</c:v>
                      </c:pt>
                      <c:pt idx="1781">
                        <c:v>-4927765.3750000009</c:v>
                      </c:pt>
                      <c:pt idx="1782">
                        <c:v>-4940975.5416666679</c:v>
                      </c:pt>
                      <c:pt idx="1783">
                        <c:v>-4951585.7083333349</c:v>
                      </c:pt>
                      <c:pt idx="1784">
                        <c:v>-4959680.9166666679</c:v>
                      </c:pt>
                      <c:pt idx="1785">
                        <c:v>-4966119.1666666679</c:v>
                      </c:pt>
                      <c:pt idx="1786">
                        <c:v>-4971675.0416666679</c:v>
                      </c:pt>
                      <c:pt idx="1787">
                        <c:v>-4976697.3750000009</c:v>
                      </c:pt>
                      <c:pt idx="1788">
                        <c:v>-4981450.5000000009</c:v>
                      </c:pt>
                      <c:pt idx="1789">
                        <c:v>-4986225.2916666679</c:v>
                      </c:pt>
                      <c:pt idx="1790">
                        <c:v>-4991154.4583333349</c:v>
                      </c:pt>
                      <c:pt idx="1791">
                        <c:v>-4996108.0000000019</c:v>
                      </c:pt>
                      <c:pt idx="1792">
                        <c:v>-5000638.5000000019</c:v>
                      </c:pt>
                      <c:pt idx="1793">
                        <c:v>-5003984.3750000019</c:v>
                      </c:pt>
                      <c:pt idx="1794">
                        <c:v>-5006434.8750000019</c:v>
                      </c:pt>
                      <c:pt idx="1795">
                        <c:v>-5006434.8750000019</c:v>
                      </c:pt>
                      <c:pt idx="1796">
                        <c:v>-5006434.8750000019</c:v>
                      </c:pt>
                      <c:pt idx="1797">
                        <c:v>-5006434.8750000019</c:v>
                      </c:pt>
                      <c:pt idx="1798">
                        <c:v>-5006434.8750000019</c:v>
                      </c:pt>
                      <c:pt idx="1799">
                        <c:v>-5006434.8750000019</c:v>
                      </c:pt>
                      <c:pt idx="1800">
                        <c:v>-5006434.8750000019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EAB3-4C17-95E8-C02F4AA5B109}"/>
                  </c:ext>
                </c:extLst>
              </c15:ser>
            </c15:filteredLineSeries>
          </c:ext>
        </c:extLst>
      </c:lineChart>
      <c:catAx>
        <c:axId val="156089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68607"/>
        <c:crosses val="autoZero"/>
        <c:auto val="1"/>
        <c:lblAlgn val="ctr"/>
        <c:lblOffset val="100"/>
        <c:noMultiLvlLbl val="0"/>
      </c:catAx>
      <c:valAx>
        <c:axId val="15608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KERS Energy Recoverd per Braking Period &amp; Total (J)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v>KERS energy Recvovered per braking period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WLTC_class_3!$AE$8:$AE$1809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385.66666666665844</c:v>
                </c:pt>
                <c:pt idx="36">
                  <c:v>3833.2666666666532</c:v>
                </c:pt>
                <c:pt idx="37">
                  <c:v>11789.699999999995</c:v>
                </c:pt>
                <c:pt idx="38">
                  <c:v>21645</c:v>
                </c:pt>
                <c:pt idx="39">
                  <c:v>30142.666666666664</c:v>
                </c:pt>
                <c:pt idx="40">
                  <c:v>37189.533333333333</c:v>
                </c:pt>
                <c:pt idx="41">
                  <c:v>45027.666666666672</c:v>
                </c:pt>
                <c:pt idx="42">
                  <c:v>54075.666666666664</c:v>
                </c:pt>
                <c:pt idx="43">
                  <c:v>61471.8</c:v>
                </c:pt>
                <c:pt idx="44">
                  <c:v>65512.200000000004</c:v>
                </c:pt>
                <c:pt idx="45">
                  <c:v>67142.400000000009</c:v>
                </c:pt>
                <c:pt idx="46">
                  <c:v>68380</c:v>
                </c:pt>
                <c:pt idx="47">
                  <c:v>70070</c:v>
                </c:pt>
                <c:pt idx="48">
                  <c:v>71425.46666666666</c:v>
                </c:pt>
                <c:pt idx="49">
                  <c:v>71888.266666666663</c:v>
                </c:pt>
                <c:pt idx="50">
                  <c:v>72196.800000000003</c:v>
                </c:pt>
                <c:pt idx="51">
                  <c:v>73780.2</c:v>
                </c:pt>
                <c:pt idx="52">
                  <c:v>76705.633333333331</c:v>
                </c:pt>
                <c:pt idx="53">
                  <c:v>78749.233333333337</c:v>
                </c:pt>
                <c:pt idx="54">
                  <c:v>79326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513.499999999995</c:v>
                </c:pt>
                <c:pt idx="80">
                  <c:v>2203.499999999995</c:v>
                </c:pt>
                <c:pt idx="81">
                  <c:v>5039.6666666666661</c:v>
                </c:pt>
                <c:pt idx="82">
                  <c:v>7464.1666666666661</c:v>
                </c:pt>
                <c:pt idx="83">
                  <c:v>8426.166666666657</c:v>
                </c:pt>
                <c:pt idx="84">
                  <c:v>10175.533333333326</c:v>
                </c:pt>
                <c:pt idx="85">
                  <c:v>12353.466666666667</c:v>
                </c:pt>
                <c:pt idx="86">
                  <c:v>14342.033333333329</c:v>
                </c:pt>
                <c:pt idx="87">
                  <c:v>15991.299999999988</c:v>
                </c:pt>
                <c:pt idx="88">
                  <c:v>19992.699999999993</c:v>
                </c:pt>
                <c:pt idx="89">
                  <c:v>29530.799999999996</c:v>
                </c:pt>
                <c:pt idx="90">
                  <c:v>41242.499999999993</c:v>
                </c:pt>
                <c:pt idx="91">
                  <c:v>51061.833333333328</c:v>
                </c:pt>
                <c:pt idx="92">
                  <c:v>56807.833333333328</c:v>
                </c:pt>
                <c:pt idx="93">
                  <c:v>59884.499999999993</c:v>
                </c:pt>
                <c:pt idx="94">
                  <c:v>62536.499999999993</c:v>
                </c:pt>
                <c:pt idx="95">
                  <c:v>64981.366666666661</c:v>
                </c:pt>
                <c:pt idx="96">
                  <c:v>66363.7</c:v>
                </c:pt>
                <c:pt idx="97">
                  <c:v>66925.3</c:v>
                </c:pt>
                <c:pt idx="98">
                  <c:v>67268.5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3312.4000000000015</c:v>
                </c:pt>
                <c:pt idx="152">
                  <c:v>11327.33333333333</c:v>
                </c:pt>
                <c:pt idx="153">
                  <c:v>21022.73333333333</c:v>
                </c:pt>
                <c:pt idx="154">
                  <c:v>27994.633333333331</c:v>
                </c:pt>
                <c:pt idx="155">
                  <c:v>31049.199999999997</c:v>
                </c:pt>
                <c:pt idx="156">
                  <c:v>31413.199999999997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4699.9333333333298</c:v>
                </c:pt>
                <c:pt idx="172">
                  <c:v>14434.333333333328</c:v>
                </c:pt>
                <c:pt idx="173">
                  <c:v>25180.999999999993</c:v>
                </c:pt>
                <c:pt idx="174">
                  <c:v>31874.69999999999</c:v>
                </c:pt>
                <c:pt idx="175">
                  <c:v>34067.366666666654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511.33333333333604</c:v>
                </c:pt>
                <c:pt idx="182">
                  <c:v>2029.7333333333352</c:v>
                </c:pt>
                <c:pt idx="183">
                  <c:v>5831.366666666665</c:v>
                </c:pt>
                <c:pt idx="184">
                  <c:v>11147.066666666666</c:v>
                </c:pt>
                <c:pt idx="185">
                  <c:v>16362.666666666668</c:v>
                </c:pt>
                <c:pt idx="186">
                  <c:v>20639.666666666672</c:v>
                </c:pt>
                <c:pt idx="187">
                  <c:v>23833.76666666667</c:v>
                </c:pt>
                <c:pt idx="188">
                  <c:v>26204.966666666671</c:v>
                </c:pt>
                <c:pt idx="189">
                  <c:v>27973.833333333339</c:v>
                </c:pt>
                <c:pt idx="190">
                  <c:v>29230.500000000007</c:v>
                </c:pt>
                <c:pt idx="191">
                  <c:v>30180.366666666672</c:v>
                </c:pt>
                <c:pt idx="192">
                  <c:v>30851.166666666672</c:v>
                </c:pt>
                <c:pt idx="193">
                  <c:v>31230.333333333339</c:v>
                </c:pt>
                <c:pt idx="194">
                  <c:v>31494.666666666672</c:v>
                </c:pt>
                <c:pt idx="195">
                  <c:v>31598.666666666672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734.49999999999307</c:v>
                </c:pt>
                <c:pt idx="232">
                  <c:v>4631.0333333333292</c:v>
                </c:pt>
                <c:pt idx="233">
                  <c:v>12481.733333333341</c:v>
                </c:pt>
                <c:pt idx="234">
                  <c:v>21421.833333333336</c:v>
                </c:pt>
                <c:pt idx="235">
                  <c:v>28272.833333333339</c:v>
                </c:pt>
                <c:pt idx="236">
                  <c:v>32157.233333333334</c:v>
                </c:pt>
                <c:pt idx="237">
                  <c:v>35142.033333333333</c:v>
                </c:pt>
                <c:pt idx="238">
                  <c:v>39965.900000000009</c:v>
                </c:pt>
                <c:pt idx="239">
                  <c:v>48298.466666666674</c:v>
                </c:pt>
                <c:pt idx="240">
                  <c:v>58664.666666666672</c:v>
                </c:pt>
                <c:pt idx="241">
                  <c:v>67296.666666666672</c:v>
                </c:pt>
                <c:pt idx="242">
                  <c:v>74999.166666666672</c:v>
                </c:pt>
                <c:pt idx="243">
                  <c:v>82855.5</c:v>
                </c:pt>
                <c:pt idx="244">
                  <c:v>89902.366666666669</c:v>
                </c:pt>
                <c:pt idx="245">
                  <c:v>97740.5</c:v>
                </c:pt>
                <c:pt idx="246">
                  <c:v>106788.5</c:v>
                </c:pt>
                <c:pt idx="247">
                  <c:v>114184.63333333333</c:v>
                </c:pt>
                <c:pt idx="248">
                  <c:v>118225.03333333334</c:v>
                </c:pt>
                <c:pt idx="249">
                  <c:v>119855.23333333334</c:v>
                </c:pt>
                <c:pt idx="250">
                  <c:v>121092.83333333334</c:v>
                </c:pt>
                <c:pt idx="251">
                  <c:v>122782.83333333334</c:v>
                </c:pt>
                <c:pt idx="252">
                  <c:v>124138.3</c:v>
                </c:pt>
                <c:pt idx="253">
                  <c:v>124601.1</c:v>
                </c:pt>
                <c:pt idx="254">
                  <c:v>124909.63333333335</c:v>
                </c:pt>
                <c:pt idx="255">
                  <c:v>126493.03333333334</c:v>
                </c:pt>
                <c:pt idx="256">
                  <c:v>128466</c:v>
                </c:pt>
                <c:pt idx="257">
                  <c:v>128654.5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597.9999999999942</c:v>
                </c:pt>
                <c:pt idx="272">
                  <c:v>1981.1999999999998</c:v>
                </c:pt>
                <c:pt idx="273">
                  <c:v>5710.8999999999969</c:v>
                </c:pt>
                <c:pt idx="274">
                  <c:v>14232.399999999998</c:v>
                </c:pt>
                <c:pt idx="275">
                  <c:v>24310.000000000004</c:v>
                </c:pt>
                <c:pt idx="276">
                  <c:v>34848.666666666672</c:v>
                </c:pt>
                <c:pt idx="277">
                  <c:v>45432.400000000009</c:v>
                </c:pt>
                <c:pt idx="278">
                  <c:v>57349.500000000007</c:v>
                </c:pt>
                <c:pt idx="279">
                  <c:v>67847</c:v>
                </c:pt>
                <c:pt idx="280">
                  <c:v>72761.866666666669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3624.3999999999915</c:v>
                </c:pt>
                <c:pt idx="293">
                  <c:v>7584.6333333333359</c:v>
                </c:pt>
                <c:pt idx="294">
                  <c:v>10249.200000000012</c:v>
                </c:pt>
                <c:pt idx="295">
                  <c:v>11466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409.93333333332458</c:v>
                </c:pt>
                <c:pt idx="301">
                  <c:v>1838.6333333333162</c:v>
                </c:pt>
                <c:pt idx="302">
                  <c:v>4463.7666666666582</c:v>
                </c:pt>
                <c:pt idx="303">
                  <c:v>8036.166666666667</c:v>
                </c:pt>
                <c:pt idx="304">
                  <c:v>12889.5</c:v>
                </c:pt>
                <c:pt idx="305">
                  <c:v>18518.5</c:v>
                </c:pt>
                <c:pt idx="306">
                  <c:v>23046.833333333332</c:v>
                </c:pt>
                <c:pt idx="307">
                  <c:v>25698.833333333332</c:v>
                </c:pt>
                <c:pt idx="308">
                  <c:v>26921.266666666659</c:v>
                </c:pt>
                <c:pt idx="309">
                  <c:v>27963.86666666665</c:v>
                </c:pt>
                <c:pt idx="310">
                  <c:v>29512.16666666665</c:v>
                </c:pt>
                <c:pt idx="311">
                  <c:v>31550.566666666655</c:v>
                </c:pt>
                <c:pt idx="312">
                  <c:v>34553.566666666666</c:v>
                </c:pt>
                <c:pt idx="313">
                  <c:v>38605.23333333333</c:v>
                </c:pt>
                <c:pt idx="314">
                  <c:v>43285.23333333333</c:v>
                </c:pt>
                <c:pt idx="315">
                  <c:v>47757.23333333333</c:v>
                </c:pt>
                <c:pt idx="316">
                  <c:v>51618.23333333333</c:v>
                </c:pt>
                <c:pt idx="317">
                  <c:v>55739.23333333333</c:v>
                </c:pt>
                <c:pt idx="318">
                  <c:v>60549.23333333333</c:v>
                </c:pt>
                <c:pt idx="319">
                  <c:v>65281.23333333333</c:v>
                </c:pt>
                <c:pt idx="320">
                  <c:v>67995.633333333331</c:v>
                </c:pt>
                <c:pt idx="321">
                  <c:v>69326.833333333328</c:v>
                </c:pt>
                <c:pt idx="322">
                  <c:v>70082.133333333331</c:v>
                </c:pt>
                <c:pt idx="323">
                  <c:v>70729.533333333326</c:v>
                </c:pt>
                <c:pt idx="324">
                  <c:v>71782.533333333326</c:v>
                </c:pt>
                <c:pt idx="325">
                  <c:v>72196.799999999988</c:v>
                </c:pt>
                <c:pt idx="326">
                  <c:v>72507.499999999985</c:v>
                </c:pt>
                <c:pt idx="327">
                  <c:v>73121.099999999977</c:v>
                </c:pt>
                <c:pt idx="328">
                  <c:v>76251.066666666651</c:v>
                </c:pt>
                <c:pt idx="329">
                  <c:v>81403.39999999998</c:v>
                </c:pt>
                <c:pt idx="330">
                  <c:v>84133.39999999998</c:v>
                </c:pt>
                <c:pt idx="331">
                  <c:v>84719.266666666648</c:v>
                </c:pt>
                <c:pt idx="332">
                  <c:v>85442.93333333332</c:v>
                </c:pt>
                <c:pt idx="333">
                  <c:v>86200.833333333314</c:v>
                </c:pt>
                <c:pt idx="334">
                  <c:v>86809.233333333308</c:v>
                </c:pt>
                <c:pt idx="335">
                  <c:v>87524.233333333308</c:v>
                </c:pt>
                <c:pt idx="336">
                  <c:v>87964.066666666637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243.53333333333245</c:v>
                </c:pt>
                <c:pt idx="353">
                  <c:v>486.20000000000255</c:v>
                </c:pt>
                <c:pt idx="354">
                  <c:v>607.10000000000423</c:v>
                </c:pt>
                <c:pt idx="355">
                  <c:v>0</c:v>
                </c:pt>
                <c:pt idx="356">
                  <c:v>0</c:v>
                </c:pt>
                <c:pt idx="357">
                  <c:v>122.20000000000174</c:v>
                </c:pt>
                <c:pt idx="358">
                  <c:v>1699.5333333333358</c:v>
                </c:pt>
                <c:pt idx="359">
                  <c:v>5196.5333333333356</c:v>
                </c:pt>
                <c:pt idx="360">
                  <c:v>9204.8666666666686</c:v>
                </c:pt>
                <c:pt idx="361">
                  <c:v>12321.400000000003</c:v>
                </c:pt>
                <c:pt idx="362">
                  <c:v>14314.300000000001</c:v>
                </c:pt>
                <c:pt idx="363">
                  <c:v>15411.5</c:v>
                </c:pt>
                <c:pt idx="364">
                  <c:v>15770.300000000001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530.83333333333337</c:v>
                </c:pt>
                <c:pt idx="372">
                  <c:v>3831.0999999999985</c:v>
                </c:pt>
                <c:pt idx="373">
                  <c:v>9461.4000000000015</c:v>
                </c:pt>
                <c:pt idx="374">
                  <c:v>14753.7</c:v>
                </c:pt>
                <c:pt idx="375">
                  <c:v>18372.900000000001</c:v>
                </c:pt>
                <c:pt idx="376">
                  <c:v>20538.7</c:v>
                </c:pt>
                <c:pt idx="377">
                  <c:v>21864.7</c:v>
                </c:pt>
                <c:pt idx="378">
                  <c:v>22713.166666666668</c:v>
                </c:pt>
                <c:pt idx="379">
                  <c:v>23302.5</c:v>
                </c:pt>
                <c:pt idx="380">
                  <c:v>23895.3</c:v>
                </c:pt>
                <c:pt idx="381">
                  <c:v>24503.266666666666</c:v>
                </c:pt>
                <c:pt idx="382">
                  <c:v>25012.866666666665</c:v>
                </c:pt>
                <c:pt idx="383">
                  <c:v>25429.73333333333</c:v>
                </c:pt>
                <c:pt idx="384">
                  <c:v>25708.799999999996</c:v>
                </c:pt>
                <c:pt idx="385">
                  <c:v>25798.499999999996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776.53333333333649</c:v>
                </c:pt>
                <c:pt idx="402">
                  <c:v>3258.2333333333372</c:v>
                </c:pt>
                <c:pt idx="403">
                  <c:v>6590.133333333335</c:v>
                </c:pt>
                <c:pt idx="404">
                  <c:v>9491.7333333333372</c:v>
                </c:pt>
                <c:pt idx="405">
                  <c:v>12030.200000000006</c:v>
                </c:pt>
                <c:pt idx="406">
                  <c:v>14623.266666666672</c:v>
                </c:pt>
                <c:pt idx="407">
                  <c:v>17127.933333333338</c:v>
                </c:pt>
                <c:pt idx="408">
                  <c:v>18984.333333333339</c:v>
                </c:pt>
                <c:pt idx="409">
                  <c:v>19845.800000000007</c:v>
                </c:pt>
                <c:pt idx="410">
                  <c:v>19966.266666666674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1222</c:v>
                </c:pt>
                <c:pt idx="420">
                  <c:v>2899.8666666666668</c:v>
                </c:pt>
                <c:pt idx="421">
                  <c:v>3906.9333333333352</c:v>
                </c:pt>
                <c:pt idx="422">
                  <c:v>4047.3333333333371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871.00000000000205</c:v>
                </c:pt>
                <c:pt idx="431">
                  <c:v>3145.1333333333369</c:v>
                </c:pt>
                <c:pt idx="432">
                  <c:v>5218.6333333333314</c:v>
                </c:pt>
                <c:pt idx="433">
                  <c:v>6303.6999999999944</c:v>
                </c:pt>
                <c:pt idx="434">
                  <c:v>7247.0666666666602</c:v>
                </c:pt>
                <c:pt idx="435">
                  <c:v>9766.4666666666635</c:v>
                </c:pt>
                <c:pt idx="436">
                  <c:v>14701.266666666666</c:v>
                </c:pt>
                <c:pt idx="437">
                  <c:v>21874.666666666664</c:v>
                </c:pt>
                <c:pt idx="438">
                  <c:v>30346.333333333328</c:v>
                </c:pt>
                <c:pt idx="439">
                  <c:v>38311.866666666661</c:v>
                </c:pt>
                <c:pt idx="440">
                  <c:v>44181.366666666661</c:v>
                </c:pt>
                <c:pt idx="441">
                  <c:v>47217.73333333333</c:v>
                </c:pt>
                <c:pt idx="442">
                  <c:v>48271.6</c:v>
                </c:pt>
                <c:pt idx="443">
                  <c:v>48474.400000000001</c:v>
                </c:pt>
                <c:pt idx="444">
                  <c:v>48485.666666666672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569.39999999999804</c:v>
                </c:pt>
                <c:pt idx="520">
                  <c:v>2046.1999999999964</c:v>
                </c:pt>
                <c:pt idx="521">
                  <c:v>3893.4999999999982</c:v>
                </c:pt>
                <c:pt idx="522">
                  <c:v>5973.4999999999982</c:v>
                </c:pt>
                <c:pt idx="523">
                  <c:v>8827.4333333333307</c:v>
                </c:pt>
                <c:pt idx="524">
                  <c:v>12790.266666666663</c:v>
                </c:pt>
                <c:pt idx="525">
                  <c:v>16864.033333333329</c:v>
                </c:pt>
                <c:pt idx="526">
                  <c:v>19465.766666666663</c:v>
                </c:pt>
                <c:pt idx="527">
                  <c:v>20436.433333333331</c:v>
                </c:pt>
                <c:pt idx="528">
                  <c:v>20696.433333333331</c:v>
                </c:pt>
                <c:pt idx="529">
                  <c:v>20783.099999999999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212.33333333333258</c:v>
                </c:pt>
                <c:pt idx="543">
                  <c:v>1160.033333333331</c:v>
                </c:pt>
                <c:pt idx="544">
                  <c:v>3205.3666666666641</c:v>
                </c:pt>
                <c:pt idx="545">
                  <c:v>6587.533333333331</c:v>
                </c:pt>
                <c:pt idx="546">
                  <c:v>9897.3333333333321</c:v>
                </c:pt>
                <c:pt idx="547">
                  <c:v>12222.166666666668</c:v>
                </c:pt>
                <c:pt idx="548">
                  <c:v>13861.900000000001</c:v>
                </c:pt>
                <c:pt idx="549">
                  <c:v>15133.300000000001</c:v>
                </c:pt>
                <c:pt idx="550">
                  <c:v>16201.033333333335</c:v>
                </c:pt>
                <c:pt idx="551">
                  <c:v>16901.733333333334</c:v>
                </c:pt>
                <c:pt idx="552">
                  <c:v>17521.400000000001</c:v>
                </c:pt>
                <c:pt idx="553">
                  <c:v>18115.066666666669</c:v>
                </c:pt>
                <c:pt idx="554">
                  <c:v>18460.866666666669</c:v>
                </c:pt>
                <c:pt idx="555">
                  <c:v>18574.400000000001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1178.6666666666663</c:v>
                </c:pt>
                <c:pt idx="564">
                  <c:v>5783.2666666666664</c:v>
                </c:pt>
                <c:pt idx="565">
                  <c:v>10422.533333333333</c:v>
                </c:pt>
                <c:pt idx="566">
                  <c:v>12523.333333333332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630.50000000000898</c:v>
                </c:pt>
                <c:pt idx="616">
                  <c:v>1259.700000000003</c:v>
                </c:pt>
                <c:pt idx="617">
                  <c:v>2512.900000000006</c:v>
                </c:pt>
                <c:pt idx="618">
                  <c:v>4998.5000000000118</c:v>
                </c:pt>
                <c:pt idx="619">
                  <c:v>8868.1666666666752</c:v>
                </c:pt>
                <c:pt idx="620">
                  <c:v>13045.066666666678</c:v>
                </c:pt>
                <c:pt idx="621">
                  <c:v>15963.566666666678</c:v>
                </c:pt>
                <c:pt idx="622">
                  <c:v>17117.966666666682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229.66666666666993</c:v>
                </c:pt>
                <c:pt idx="639">
                  <c:v>917.36666666666338</c:v>
                </c:pt>
                <c:pt idx="640">
                  <c:v>1602.4666666666569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2215.1999999999966</c:v>
                </c:pt>
                <c:pt idx="651">
                  <c:v>8524.5333333333165</c:v>
                </c:pt>
                <c:pt idx="652">
                  <c:v>17684.333333333314</c:v>
                </c:pt>
                <c:pt idx="653">
                  <c:v>26940.766666666648</c:v>
                </c:pt>
                <c:pt idx="654">
                  <c:v>37578.666666666642</c:v>
                </c:pt>
                <c:pt idx="655">
                  <c:v>51691.466666666638</c:v>
                </c:pt>
                <c:pt idx="656">
                  <c:v>66667.466666666645</c:v>
                </c:pt>
                <c:pt idx="657">
                  <c:v>78048.533333333326</c:v>
                </c:pt>
                <c:pt idx="658">
                  <c:v>85798.7</c:v>
                </c:pt>
                <c:pt idx="659">
                  <c:v>93973.533333333326</c:v>
                </c:pt>
                <c:pt idx="660">
                  <c:v>105123.19999999998</c:v>
                </c:pt>
                <c:pt idx="661">
                  <c:v>116727.86666666665</c:v>
                </c:pt>
                <c:pt idx="662">
                  <c:v>126236.06666666665</c:v>
                </c:pt>
                <c:pt idx="663">
                  <c:v>131307.79999999999</c:v>
                </c:pt>
                <c:pt idx="664">
                  <c:v>133237.86666666667</c:v>
                </c:pt>
                <c:pt idx="665">
                  <c:v>133549.86666666667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2281.4999999999955</c:v>
                </c:pt>
                <c:pt idx="678">
                  <c:v>10393.499999999993</c:v>
                </c:pt>
                <c:pt idx="679">
                  <c:v>21531.899999999994</c:v>
                </c:pt>
                <c:pt idx="680">
                  <c:v>33382.699999999997</c:v>
                </c:pt>
                <c:pt idx="681">
                  <c:v>43951.7</c:v>
                </c:pt>
                <c:pt idx="682">
                  <c:v>49879.7</c:v>
                </c:pt>
                <c:pt idx="683">
                  <c:v>53445.599999999999</c:v>
                </c:pt>
                <c:pt idx="684">
                  <c:v>55247.4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431.60000000000622</c:v>
                </c:pt>
                <c:pt idx="696">
                  <c:v>7311.2000000000089</c:v>
                </c:pt>
                <c:pt idx="697">
                  <c:v>15405.000000000007</c:v>
                </c:pt>
                <c:pt idx="698">
                  <c:v>21218.600000000006</c:v>
                </c:pt>
                <c:pt idx="699">
                  <c:v>25222.600000000006</c:v>
                </c:pt>
                <c:pt idx="700">
                  <c:v>27017.466666666674</c:v>
                </c:pt>
                <c:pt idx="701">
                  <c:v>27752.400000000009</c:v>
                </c:pt>
                <c:pt idx="702">
                  <c:v>27934.400000000009</c:v>
                </c:pt>
                <c:pt idx="703">
                  <c:v>28025.400000000009</c:v>
                </c:pt>
                <c:pt idx="704">
                  <c:v>29021.633333333342</c:v>
                </c:pt>
                <c:pt idx="705">
                  <c:v>31608.633333333342</c:v>
                </c:pt>
                <c:pt idx="706">
                  <c:v>35331.833333333343</c:v>
                </c:pt>
                <c:pt idx="707">
                  <c:v>38668.933333333342</c:v>
                </c:pt>
                <c:pt idx="708">
                  <c:v>40388.400000000009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3031.6000000000004</c:v>
                </c:pt>
                <c:pt idx="715">
                  <c:v>8883.7666666666646</c:v>
                </c:pt>
                <c:pt idx="716">
                  <c:v>12798.933333333331</c:v>
                </c:pt>
                <c:pt idx="717">
                  <c:v>13786.933333333331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215.79999999998773</c:v>
                </c:pt>
                <c:pt idx="752">
                  <c:v>1292.6333333333212</c:v>
                </c:pt>
                <c:pt idx="753">
                  <c:v>3856.2333333333272</c:v>
                </c:pt>
                <c:pt idx="754">
                  <c:v>7429.0666666666511</c:v>
                </c:pt>
                <c:pt idx="755">
                  <c:v>11966.933333333323</c:v>
                </c:pt>
                <c:pt idx="756">
                  <c:v>19791.63333333332</c:v>
                </c:pt>
                <c:pt idx="757">
                  <c:v>33047.299999999988</c:v>
                </c:pt>
                <c:pt idx="758">
                  <c:v>49396.099999999991</c:v>
                </c:pt>
                <c:pt idx="759">
                  <c:v>64616.066666666651</c:v>
                </c:pt>
                <c:pt idx="760">
                  <c:v>77685.399999999994</c:v>
                </c:pt>
                <c:pt idx="761">
                  <c:v>88571.599999999991</c:v>
                </c:pt>
                <c:pt idx="762">
                  <c:v>96066.533333333326</c:v>
                </c:pt>
                <c:pt idx="763">
                  <c:v>100032.4</c:v>
                </c:pt>
                <c:pt idx="764">
                  <c:v>100812.4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286.00000000002439</c:v>
                </c:pt>
                <c:pt idx="793">
                  <c:v>7392.6666666666906</c:v>
                </c:pt>
                <c:pt idx="794">
                  <c:v>23627.5</c:v>
                </c:pt>
                <c:pt idx="795">
                  <c:v>46651.799999999996</c:v>
                </c:pt>
                <c:pt idx="796">
                  <c:v>71258.200000000012</c:v>
                </c:pt>
                <c:pt idx="797">
                  <c:v>91980.633333333346</c:v>
                </c:pt>
                <c:pt idx="798">
                  <c:v>105600.30000000002</c:v>
                </c:pt>
                <c:pt idx="799">
                  <c:v>112015.80000000002</c:v>
                </c:pt>
                <c:pt idx="800">
                  <c:v>113809.80000000002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459.33333333333985</c:v>
                </c:pt>
                <c:pt idx="808">
                  <c:v>4326.8333333333458</c:v>
                </c:pt>
                <c:pt idx="809">
                  <c:v>10551.233333333339</c:v>
                </c:pt>
                <c:pt idx="810">
                  <c:v>18950.533333333333</c:v>
                </c:pt>
                <c:pt idx="811">
                  <c:v>31274.533333333333</c:v>
                </c:pt>
                <c:pt idx="812">
                  <c:v>45855.766666666663</c:v>
                </c:pt>
                <c:pt idx="813">
                  <c:v>59962.5</c:v>
                </c:pt>
                <c:pt idx="814">
                  <c:v>73192.166666666672</c:v>
                </c:pt>
                <c:pt idx="815">
                  <c:v>85590.700000000012</c:v>
                </c:pt>
                <c:pt idx="816">
                  <c:v>96075.633333333346</c:v>
                </c:pt>
                <c:pt idx="817">
                  <c:v>103952.33333333334</c:v>
                </c:pt>
                <c:pt idx="818">
                  <c:v>107774.33333333334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1325.9999999999718</c:v>
                </c:pt>
                <c:pt idx="871">
                  <c:v>3637.399999999981</c:v>
                </c:pt>
                <c:pt idx="872">
                  <c:v>6265.1333333333041</c:v>
                </c:pt>
                <c:pt idx="873">
                  <c:v>9532.466666666638</c:v>
                </c:pt>
                <c:pt idx="874">
                  <c:v>14394.466666666638</c:v>
                </c:pt>
                <c:pt idx="875">
                  <c:v>21119.366666666618</c:v>
                </c:pt>
                <c:pt idx="876">
                  <c:v>29310.233333333312</c:v>
                </c:pt>
                <c:pt idx="877">
                  <c:v>36416.466666666638</c:v>
                </c:pt>
                <c:pt idx="878">
                  <c:v>40382.333333333299</c:v>
                </c:pt>
                <c:pt idx="879">
                  <c:v>41595.66666666665</c:v>
                </c:pt>
                <c:pt idx="880">
                  <c:v>44628.999999999985</c:v>
                </c:pt>
                <c:pt idx="881">
                  <c:v>50608.999999999985</c:v>
                </c:pt>
                <c:pt idx="882">
                  <c:v>53555.66666666665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297.69999999998305</c:v>
                </c:pt>
                <c:pt idx="889">
                  <c:v>2078.7000000000085</c:v>
                </c:pt>
                <c:pt idx="890">
                  <c:v>5619.900000000016</c:v>
                </c:pt>
                <c:pt idx="891">
                  <c:v>11160.933333333323</c:v>
                </c:pt>
                <c:pt idx="892">
                  <c:v>18332.599999999991</c:v>
                </c:pt>
                <c:pt idx="893">
                  <c:v>25633.399999999994</c:v>
                </c:pt>
                <c:pt idx="894">
                  <c:v>31696.599999999984</c:v>
                </c:pt>
                <c:pt idx="895">
                  <c:v>35765.599999999984</c:v>
                </c:pt>
                <c:pt idx="896">
                  <c:v>37649.299999999988</c:v>
                </c:pt>
                <c:pt idx="897">
                  <c:v>38185.766666666663</c:v>
                </c:pt>
                <c:pt idx="898">
                  <c:v>38454</c:v>
                </c:pt>
                <c:pt idx="899">
                  <c:v>39525.199999999997</c:v>
                </c:pt>
                <c:pt idx="900">
                  <c:v>41923.69999999999</c:v>
                </c:pt>
                <c:pt idx="901">
                  <c:v>46673.89999999998</c:v>
                </c:pt>
                <c:pt idx="902">
                  <c:v>62971.999999999971</c:v>
                </c:pt>
                <c:pt idx="903">
                  <c:v>87578.39999999998</c:v>
                </c:pt>
                <c:pt idx="904">
                  <c:v>108300.83333333331</c:v>
                </c:pt>
                <c:pt idx="905">
                  <c:v>121920.49999999999</c:v>
                </c:pt>
                <c:pt idx="906">
                  <c:v>128335.99999999999</c:v>
                </c:pt>
                <c:pt idx="907">
                  <c:v>130129.99999999999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255.6666666666703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6666.399999999976</c:v>
                </c:pt>
                <c:pt idx="926">
                  <c:v>12372.099999999962</c:v>
                </c:pt>
                <c:pt idx="927">
                  <c:v>16133.433333333311</c:v>
                </c:pt>
                <c:pt idx="928">
                  <c:v>19055.39999999998</c:v>
                </c:pt>
                <c:pt idx="929">
                  <c:v>21166.599999999973</c:v>
                </c:pt>
                <c:pt idx="930">
                  <c:v>23001.76666666663</c:v>
                </c:pt>
                <c:pt idx="931">
                  <c:v>24827.833333333303</c:v>
                </c:pt>
                <c:pt idx="932">
                  <c:v>26900.89999999998</c:v>
                </c:pt>
                <c:pt idx="933">
                  <c:v>29989.699999999968</c:v>
                </c:pt>
                <c:pt idx="934">
                  <c:v>34814.433333333298</c:v>
                </c:pt>
                <c:pt idx="935">
                  <c:v>39797.766666666634</c:v>
                </c:pt>
                <c:pt idx="936">
                  <c:v>43476.766666666634</c:v>
                </c:pt>
                <c:pt idx="937">
                  <c:v>46146.099999999969</c:v>
                </c:pt>
                <c:pt idx="938">
                  <c:v>48551.099999999969</c:v>
                </c:pt>
                <c:pt idx="939">
                  <c:v>51172.766666666641</c:v>
                </c:pt>
                <c:pt idx="940">
                  <c:v>53294.36666666664</c:v>
                </c:pt>
                <c:pt idx="941">
                  <c:v>54232.099999999969</c:v>
                </c:pt>
                <c:pt idx="942">
                  <c:v>54700.099999999977</c:v>
                </c:pt>
                <c:pt idx="943">
                  <c:v>54933.66666666665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2674.100000000004</c:v>
                </c:pt>
                <c:pt idx="951">
                  <c:v>10792.166666666668</c:v>
                </c:pt>
                <c:pt idx="952">
                  <c:v>26092.733333333341</c:v>
                </c:pt>
                <c:pt idx="953">
                  <c:v>46227.133333333346</c:v>
                </c:pt>
                <c:pt idx="954">
                  <c:v>66024.400000000023</c:v>
                </c:pt>
                <c:pt idx="955">
                  <c:v>83387.200000000026</c:v>
                </c:pt>
                <c:pt idx="956">
                  <c:v>98315.533333333355</c:v>
                </c:pt>
                <c:pt idx="957">
                  <c:v>107037.66666666669</c:v>
                </c:pt>
                <c:pt idx="958">
                  <c:v>108342.86666666668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1128.8333333333333</c:v>
                </c:pt>
                <c:pt idx="969">
                  <c:v>3817.2333333333399</c:v>
                </c:pt>
                <c:pt idx="970">
                  <c:v>9331.4000000000069</c:v>
                </c:pt>
                <c:pt idx="971">
                  <c:v>19991.400000000009</c:v>
                </c:pt>
                <c:pt idx="972">
                  <c:v>37096.800000000017</c:v>
                </c:pt>
                <c:pt idx="973">
                  <c:v>55745.733333333352</c:v>
                </c:pt>
                <c:pt idx="974">
                  <c:v>71960.200000000012</c:v>
                </c:pt>
                <c:pt idx="975">
                  <c:v>85740.200000000012</c:v>
                </c:pt>
                <c:pt idx="976">
                  <c:v>97192.766666666677</c:v>
                </c:pt>
                <c:pt idx="977">
                  <c:v>104468.86666666668</c:v>
                </c:pt>
                <c:pt idx="978">
                  <c:v>108698.20000000001</c:v>
                </c:pt>
                <c:pt idx="979">
                  <c:v>111729.80000000002</c:v>
                </c:pt>
                <c:pt idx="980">
                  <c:v>113769.93333333335</c:v>
                </c:pt>
                <c:pt idx="981">
                  <c:v>115104.60000000002</c:v>
                </c:pt>
                <c:pt idx="982">
                  <c:v>116134.20000000003</c:v>
                </c:pt>
                <c:pt idx="983">
                  <c:v>117087.53333333335</c:v>
                </c:pt>
                <c:pt idx="984">
                  <c:v>117697.66666666669</c:v>
                </c:pt>
                <c:pt idx="985">
                  <c:v>117850.20000000003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2301</c:v>
                </c:pt>
                <c:pt idx="1050">
                  <c:v>7740.1999999999971</c:v>
                </c:pt>
                <c:pt idx="1051">
                  <c:v>15429.699999999997</c:v>
                </c:pt>
                <c:pt idx="1052">
                  <c:v>24311.300000000003</c:v>
                </c:pt>
                <c:pt idx="1053">
                  <c:v>34386.300000000003</c:v>
                </c:pt>
                <c:pt idx="1054">
                  <c:v>46153.900000000009</c:v>
                </c:pt>
                <c:pt idx="1055">
                  <c:v>59775.3</c:v>
                </c:pt>
                <c:pt idx="1056">
                  <c:v>74751.3</c:v>
                </c:pt>
                <c:pt idx="1057">
                  <c:v>88852.833333333343</c:v>
                </c:pt>
                <c:pt idx="1058">
                  <c:v>99529.300000000017</c:v>
                </c:pt>
                <c:pt idx="1059">
                  <c:v>107446.30000000002</c:v>
                </c:pt>
                <c:pt idx="1060">
                  <c:v>112946.16666666669</c:v>
                </c:pt>
                <c:pt idx="1061">
                  <c:v>115675.30000000002</c:v>
                </c:pt>
                <c:pt idx="1062">
                  <c:v>116351.30000000002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273.00000000000387</c:v>
                </c:pt>
                <c:pt idx="1083">
                  <c:v>5960.5000000000073</c:v>
                </c:pt>
                <c:pt idx="1084">
                  <c:v>14405.300000000012</c:v>
                </c:pt>
                <c:pt idx="1085">
                  <c:v>20315.53333333334</c:v>
                </c:pt>
                <c:pt idx="1086">
                  <c:v>22093.066666666662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553.80000000000791</c:v>
                </c:pt>
                <c:pt idx="1098">
                  <c:v>4956.4666666666781</c:v>
                </c:pt>
                <c:pt idx="1099">
                  <c:v>13595.400000000018</c:v>
                </c:pt>
                <c:pt idx="1100">
                  <c:v>22479.600000000013</c:v>
                </c:pt>
                <c:pt idx="1101">
                  <c:v>27329.033333333344</c:v>
                </c:pt>
                <c:pt idx="1102">
                  <c:v>27582.100000000013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2790.666666666667</c:v>
                </c:pt>
                <c:pt idx="1109">
                  <c:v>9394.6666666666824</c:v>
                </c:pt>
                <c:pt idx="1110">
                  <c:v>15574.000000000007</c:v>
                </c:pt>
                <c:pt idx="1111">
                  <c:v>17430.400000000016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302.03333333335911</c:v>
                </c:pt>
                <c:pt idx="1118">
                  <c:v>5106.8333333333849</c:v>
                </c:pt>
                <c:pt idx="1119">
                  <c:v>12189.233333333359</c:v>
                </c:pt>
                <c:pt idx="1120">
                  <c:v>17697.333333333336</c:v>
                </c:pt>
                <c:pt idx="1121">
                  <c:v>21139.733333333344</c:v>
                </c:pt>
                <c:pt idx="1122">
                  <c:v>24840.833333333336</c:v>
                </c:pt>
                <c:pt idx="1123">
                  <c:v>31871.666666666672</c:v>
                </c:pt>
                <c:pt idx="1124">
                  <c:v>44469.533333333362</c:v>
                </c:pt>
                <c:pt idx="1125">
                  <c:v>63805.733333333381</c:v>
                </c:pt>
                <c:pt idx="1126">
                  <c:v>87502.133333333375</c:v>
                </c:pt>
                <c:pt idx="1127">
                  <c:v>110698.4666666667</c:v>
                </c:pt>
                <c:pt idx="1128">
                  <c:v>131068.60000000003</c:v>
                </c:pt>
                <c:pt idx="1129">
                  <c:v>146707.60000000003</c:v>
                </c:pt>
                <c:pt idx="1130">
                  <c:v>158002.00000000003</c:v>
                </c:pt>
                <c:pt idx="1131">
                  <c:v>167126.26666666669</c:v>
                </c:pt>
                <c:pt idx="1132">
                  <c:v>175261.66666666669</c:v>
                </c:pt>
                <c:pt idx="1133">
                  <c:v>183099.80000000002</c:v>
                </c:pt>
                <c:pt idx="1134">
                  <c:v>190275.80000000002</c:v>
                </c:pt>
                <c:pt idx="1135">
                  <c:v>195908.26666666669</c:v>
                </c:pt>
                <c:pt idx="1136">
                  <c:v>199298.66666666669</c:v>
                </c:pt>
                <c:pt idx="1137">
                  <c:v>200627.26666666669</c:v>
                </c:pt>
                <c:pt idx="1138">
                  <c:v>200811.8666666667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1826.9333333333325</c:v>
                </c:pt>
                <c:pt idx="1147">
                  <c:v>9106.0666666666693</c:v>
                </c:pt>
                <c:pt idx="1148">
                  <c:v>15816.666666666668</c:v>
                </c:pt>
                <c:pt idx="1149">
                  <c:v>19045.866666666669</c:v>
                </c:pt>
                <c:pt idx="1150">
                  <c:v>19981.866666666669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422.06666666670276</c:v>
                </c:pt>
                <c:pt idx="1213">
                  <c:v>843.70000000007201</c:v>
                </c:pt>
                <c:pt idx="1214">
                  <c:v>0</c:v>
                </c:pt>
                <c:pt idx="1215">
                  <c:v>0</c:v>
                </c:pt>
                <c:pt idx="1216">
                  <c:v>421.63333333330934</c:v>
                </c:pt>
                <c:pt idx="1217">
                  <c:v>1264.0333333333215</c:v>
                </c:pt>
                <c:pt idx="1218">
                  <c:v>2105.5666666666666</c:v>
                </c:pt>
                <c:pt idx="1219">
                  <c:v>2946.2333333332854</c:v>
                </c:pt>
                <c:pt idx="1220">
                  <c:v>4205.9333333332734</c:v>
                </c:pt>
                <c:pt idx="1221">
                  <c:v>6301.0999999999403</c:v>
                </c:pt>
                <c:pt idx="1222">
                  <c:v>8807.4999999999764</c:v>
                </c:pt>
                <c:pt idx="1223">
                  <c:v>11722.533333333322</c:v>
                </c:pt>
                <c:pt idx="1224">
                  <c:v>14210.733333333297</c:v>
                </c:pt>
                <c:pt idx="1225">
                  <c:v>15866.066666666655</c:v>
                </c:pt>
                <c:pt idx="1226">
                  <c:v>17104.966666666642</c:v>
                </c:pt>
                <c:pt idx="1227">
                  <c:v>18342.566666666629</c:v>
                </c:pt>
                <c:pt idx="1228">
                  <c:v>19577.566666666618</c:v>
                </c:pt>
                <c:pt idx="1229">
                  <c:v>20811.266666666608</c:v>
                </c:pt>
                <c:pt idx="1230">
                  <c:v>22452.733333333297</c:v>
                </c:pt>
                <c:pt idx="1231">
                  <c:v>23681.233333333286</c:v>
                </c:pt>
                <c:pt idx="1232">
                  <c:v>24090.29999999993</c:v>
                </c:pt>
                <c:pt idx="1233">
                  <c:v>24499.366666666632</c:v>
                </c:pt>
                <c:pt idx="1234">
                  <c:v>24908</c:v>
                </c:pt>
                <c:pt idx="1235">
                  <c:v>25725.266666666677</c:v>
                </c:pt>
                <c:pt idx="1236">
                  <c:v>27356.33333333331</c:v>
                </c:pt>
                <c:pt idx="1237">
                  <c:v>30204.633333333266</c:v>
                </c:pt>
                <c:pt idx="1238">
                  <c:v>34656.699999999968</c:v>
                </c:pt>
                <c:pt idx="1239">
                  <c:v>40286.566666666658</c:v>
                </c:pt>
                <c:pt idx="1240">
                  <c:v>46266.566666666658</c:v>
                </c:pt>
                <c:pt idx="1241">
                  <c:v>51805.433333333349</c:v>
                </c:pt>
                <c:pt idx="1242">
                  <c:v>56909.233333333337</c:v>
                </c:pt>
                <c:pt idx="1243">
                  <c:v>61979.233333333323</c:v>
                </c:pt>
                <c:pt idx="1244">
                  <c:v>67009.799999999974</c:v>
                </c:pt>
                <c:pt idx="1245">
                  <c:v>71622.199999999983</c:v>
                </c:pt>
                <c:pt idx="1246">
                  <c:v>76585.166666666642</c:v>
                </c:pt>
                <c:pt idx="1247">
                  <c:v>81887.433333333276</c:v>
                </c:pt>
                <c:pt idx="1248">
                  <c:v>87147.233333333294</c:v>
                </c:pt>
                <c:pt idx="1249">
                  <c:v>92364.566666666651</c:v>
                </c:pt>
                <c:pt idx="1250">
                  <c:v>97169.799999999974</c:v>
                </c:pt>
                <c:pt idx="1251">
                  <c:v>101574.19999999998</c:v>
                </c:pt>
                <c:pt idx="1252">
                  <c:v>105947.4</c:v>
                </c:pt>
                <c:pt idx="1253">
                  <c:v>110289.39999999995</c:v>
                </c:pt>
                <c:pt idx="1254">
                  <c:v>114600.19999999995</c:v>
                </c:pt>
                <c:pt idx="1255">
                  <c:v>118879.79999999996</c:v>
                </c:pt>
                <c:pt idx="1256">
                  <c:v>123128.19999999997</c:v>
                </c:pt>
                <c:pt idx="1257">
                  <c:v>127345.39999999998</c:v>
                </c:pt>
                <c:pt idx="1258">
                  <c:v>131531.39999999994</c:v>
                </c:pt>
                <c:pt idx="1259">
                  <c:v>135339.96666666659</c:v>
                </c:pt>
                <c:pt idx="1260">
                  <c:v>138436.56666666659</c:v>
                </c:pt>
                <c:pt idx="1261">
                  <c:v>140832.89999999994</c:v>
                </c:pt>
                <c:pt idx="1262">
                  <c:v>141855.99999999991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691.6000000000098</c:v>
                </c:pt>
                <c:pt idx="1270">
                  <c:v>2416.2666666666769</c:v>
                </c:pt>
                <c:pt idx="1271">
                  <c:v>4821.6999999999707</c:v>
                </c:pt>
                <c:pt idx="1272">
                  <c:v>7556.8999999999614</c:v>
                </c:pt>
                <c:pt idx="1273">
                  <c:v>9938.0666666666366</c:v>
                </c:pt>
                <c:pt idx="1274">
                  <c:v>11971.266666666617</c:v>
                </c:pt>
                <c:pt idx="1275">
                  <c:v>13659.099999999951</c:v>
                </c:pt>
                <c:pt idx="1276">
                  <c:v>14332.49999999996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679.46666666667636</c:v>
                </c:pt>
                <c:pt idx="1286">
                  <c:v>2034.9333333333625</c:v>
                </c:pt>
                <c:pt idx="1287">
                  <c:v>3724.9333333333625</c:v>
                </c:pt>
                <c:pt idx="1288">
                  <c:v>6081.8333333333721</c:v>
                </c:pt>
                <c:pt idx="1289">
                  <c:v>8761.5666666666948</c:v>
                </c:pt>
                <c:pt idx="1290">
                  <c:v>11094.200000000037</c:v>
                </c:pt>
                <c:pt idx="1291">
                  <c:v>13417.733333333379</c:v>
                </c:pt>
                <c:pt idx="1292">
                  <c:v>16389.533333333351</c:v>
                </c:pt>
                <c:pt idx="1293">
                  <c:v>19669.866666666683</c:v>
                </c:pt>
                <c:pt idx="1294">
                  <c:v>22928.533333333351</c:v>
                </c:pt>
                <c:pt idx="1295">
                  <c:v>25518.133333333342</c:v>
                </c:pt>
                <c:pt idx="1296">
                  <c:v>26807.733333333359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329.33333333331461</c:v>
                </c:pt>
                <c:pt idx="1309">
                  <c:v>658.23333333329606</c:v>
                </c:pt>
                <c:pt idx="1310">
                  <c:v>987.13333333332412</c:v>
                </c:pt>
                <c:pt idx="1311">
                  <c:v>1644.0666666666666</c:v>
                </c:pt>
                <c:pt idx="1312">
                  <c:v>2628.166666666657</c:v>
                </c:pt>
                <c:pt idx="1313">
                  <c:v>4263.99999999999</c:v>
                </c:pt>
                <c:pt idx="1314">
                  <c:v>5893.333333333323</c:v>
                </c:pt>
                <c:pt idx="1315">
                  <c:v>7518.333333333323</c:v>
                </c:pt>
                <c:pt idx="1316">
                  <c:v>10431.63333333334</c:v>
                </c:pt>
                <c:pt idx="1317">
                  <c:v>13642.63333333334</c:v>
                </c:pt>
                <c:pt idx="1318">
                  <c:v>16197.566666666664</c:v>
                </c:pt>
                <c:pt idx="1319">
                  <c:v>16832.833333333339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350.99999999998005</c:v>
                </c:pt>
                <c:pt idx="1333">
                  <c:v>1753.2666666666669</c:v>
                </c:pt>
                <c:pt idx="1334">
                  <c:v>3848.8666666666963</c:v>
                </c:pt>
                <c:pt idx="1335">
                  <c:v>5936.6666666666761</c:v>
                </c:pt>
                <c:pt idx="1336">
                  <c:v>7323.333333333313</c:v>
                </c:pt>
                <c:pt idx="1337">
                  <c:v>8015.7999999999902</c:v>
                </c:pt>
                <c:pt idx="1338">
                  <c:v>8361.6000000000204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707.1999999999598</c:v>
                </c:pt>
                <c:pt idx="1349">
                  <c:v>3881.7999999999292</c:v>
                </c:pt>
                <c:pt idx="1350">
                  <c:v>10176.399999999969</c:v>
                </c:pt>
                <c:pt idx="1351">
                  <c:v>18799.733333333301</c:v>
                </c:pt>
                <c:pt idx="1352">
                  <c:v>28287.999999999956</c:v>
                </c:pt>
                <c:pt idx="1353">
                  <c:v>37939.199999999975</c:v>
                </c:pt>
                <c:pt idx="1354">
                  <c:v>47728.199999999975</c:v>
                </c:pt>
                <c:pt idx="1355">
                  <c:v>57961.799999999981</c:v>
                </c:pt>
                <c:pt idx="1356">
                  <c:v>69209.399999999965</c:v>
                </c:pt>
                <c:pt idx="1357">
                  <c:v>81073.199999999939</c:v>
                </c:pt>
                <c:pt idx="1358">
                  <c:v>93190.066666666637</c:v>
                </c:pt>
                <c:pt idx="1359">
                  <c:v>105793.13333333332</c:v>
                </c:pt>
                <c:pt idx="1360">
                  <c:v>118234.1333333333</c:v>
                </c:pt>
                <c:pt idx="1361">
                  <c:v>127843.73333333328</c:v>
                </c:pt>
                <c:pt idx="1362">
                  <c:v>132539.33333333328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1901.9000000000078</c:v>
                </c:pt>
                <c:pt idx="1368">
                  <c:v>9144.2000000000153</c:v>
                </c:pt>
                <c:pt idx="1369">
                  <c:v>18244.200000000015</c:v>
                </c:pt>
                <c:pt idx="1370">
                  <c:v>23811.66666666669</c:v>
                </c:pt>
                <c:pt idx="1371">
                  <c:v>25314.466666666693</c:v>
                </c:pt>
                <c:pt idx="1372">
                  <c:v>0</c:v>
                </c:pt>
                <c:pt idx="1373">
                  <c:v>1252.3333333333333</c:v>
                </c:pt>
                <c:pt idx="1374">
                  <c:v>5225.1333333333187</c:v>
                </c:pt>
                <c:pt idx="1375">
                  <c:v>12531.133333333319</c:v>
                </c:pt>
                <c:pt idx="1376">
                  <c:v>25237.333333333332</c:v>
                </c:pt>
                <c:pt idx="1377">
                  <c:v>44609.066666666666</c:v>
                </c:pt>
                <c:pt idx="1378">
                  <c:v>65508.733333333323</c:v>
                </c:pt>
                <c:pt idx="1379">
                  <c:v>83973.93333333332</c:v>
                </c:pt>
                <c:pt idx="1380">
                  <c:v>100004.66666666666</c:v>
                </c:pt>
                <c:pt idx="1381">
                  <c:v>109752.93333333332</c:v>
                </c:pt>
                <c:pt idx="1382">
                  <c:v>110107.83333333331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475.79999999998984</c:v>
                </c:pt>
                <c:pt idx="1396">
                  <c:v>2372.0666666666498</c:v>
                </c:pt>
                <c:pt idx="1397">
                  <c:v>5888.5666666666493</c:v>
                </c:pt>
                <c:pt idx="1398">
                  <c:v>10499.233333333315</c:v>
                </c:pt>
                <c:pt idx="1399">
                  <c:v>16143.399999999983</c:v>
                </c:pt>
                <c:pt idx="1400">
                  <c:v>22734.399999999983</c:v>
                </c:pt>
                <c:pt idx="1401">
                  <c:v>29755.699999999993</c:v>
                </c:pt>
                <c:pt idx="1402">
                  <c:v>37766.299999999988</c:v>
                </c:pt>
                <c:pt idx="1403">
                  <c:v>48734.833333333328</c:v>
                </c:pt>
                <c:pt idx="1404">
                  <c:v>64493.433333333334</c:v>
                </c:pt>
                <c:pt idx="1405">
                  <c:v>81259.100000000006</c:v>
                </c:pt>
                <c:pt idx="1406">
                  <c:v>93291.900000000009</c:v>
                </c:pt>
                <c:pt idx="1407">
                  <c:v>98434.700000000012</c:v>
                </c:pt>
                <c:pt idx="1408">
                  <c:v>98784.400000000009</c:v>
                </c:pt>
                <c:pt idx="1409">
                  <c:v>0</c:v>
                </c:pt>
                <c:pt idx="1410">
                  <c:v>0</c:v>
                </c:pt>
                <c:pt idx="1411">
                  <c:v>474.93333333333157</c:v>
                </c:pt>
                <c:pt idx="1412">
                  <c:v>1296.966666666664</c:v>
                </c:pt>
                <c:pt idx="1413">
                  <c:v>1644.0666666666648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6025.9333333333425</c:v>
                </c:pt>
                <c:pt idx="1422">
                  <c:v>15320.066666666677</c:v>
                </c:pt>
                <c:pt idx="1423">
                  <c:v>21438.733333333344</c:v>
                </c:pt>
                <c:pt idx="1424">
                  <c:v>22479.166666666672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4357.5999999999976</c:v>
                </c:pt>
                <c:pt idx="1431">
                  <c:v>13567.233333333326</c:v>
                </c:pt>
                <c:pt idx="1432">
                  <c:v>27524.033333333326</c:v>
                </c:pt>
                <c:pt idx="1433">
                  <c:v>41901.166666666657</c:v>
                </c:pt>
                <c:pt idx="1434">
                  <c:v>53956.499999999985</c:v>
                </c:pt>
                <c:pt idx="1435">
                  <c:v>60115.899999999987</c:v>
                </c:pt>
                <c:pt idx="1436">
                  <c:v>60860.799999999988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574.60000000000139</c:v>
                </c:pt>
                <c:pt idx="1441">
                  <c:v>2892.9333333333348</c:v>
                </c:pt>
                <c:pt idx="1442">
                  <c:v>5525.8666666666668</c:v>
                </c:pt>
                <c:pt idx="1443">
                  <c:v>6794.6666666666679</c:v>
                </c:pt>
                <c:pt idx="1444">
                  <c:v>0</c:v>
                </c:pt>
                <c:pt idx="1445">
                  <c:v>0</c:v>
                </c:pt>
                <c:pt idx="1446">
                  <c:v>320.66666666666833</c:v>
                </c:pt>
                <c:pt idx="1447">
                  <c:v>3035.5000000000014</c:v>
                </c:pt>
                <c:pt idx="1448">
                  <c:v>8235.5000000000018</c:v>
                </c:pt>
                <c:pt idx="1449">
                  <c:v>12697.100000000002</c:v>
                </c:pt>
                <c:pt idx="1450">
                  <c:v>14431.300000000003</c:v>
                </c:pt>
                <c:pt idx="1451">
                  <c:v>14670.500000000004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1603.3333333333333</c:v>
                </c:pt>
                <c:pt idx="1524">
                  <c:v>6387.3333333333321</c:v>
                </c:pt>
                <c:pt idx="1525">
                  <c:v>15183.999999999989</c:v>
                </c:pt>
                <c:pt idx="1526">
                  <c:v>27149.200000000004</c:v>
                </c:pt>
                <c:pt idx="1527">
                  <c:v>40823.466666666653</c:v>
                </c:pt>
                <c:pt idx="1528">
                  <c:v>54019.333333333307</c:v>
                </c:pt>
                <c:pt idx="1529">
                  <c:v>65112.666666666642</c:v>
                </c:pt>
                <c:pt idx="1530">
                  <c:v>73468.199999999983</c:v>
                </c:pt>
                <c:pt idx="1531">
                  <c:v>78746.199999999983</c:v>
                </c:pt>
                <c:pt idx="1532">
                  <c:v>81093.999999999985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2142.4000000000301</c:v>
                </c:pt>
                <c:pt idx="1579">
                  <c:v>5348.1999999999989</c:v>
                </c:pt>
                <c:pt idx="1580">
                  <c:v>9612.1999999999825</c:v>
                </c:pt>
                <c:pt idx="1581">
                  <c:v>14389.700000000012</c:v>
                </c:pt>
                <c:pt idx="1582">
                  <c:v>19680.700000000012</c:v>
                </c:pt>
                <c:pt idx="1583">
                  <c:v>26525.199999999997</c:v>
                </c:pt>
                <c:pt idx="1584">
                  <c:v>34377.199999999997</c:v>
                </c:pt>
                <c:pt idx="1585">
                  <c:v>43217.200000000012</c:v>
                </c:pt>
                <c:pt idx="1586">
                  <c:v>53023.100000000042</c:v>
                </c:pt>
                <c:pt idx="1587">
                  <c:v>63258.433333333378</c:v>
                </c:pt>
                <c:pt idx="1588">
                  <c:v>72899.666666666672</c:v>
                </c:pt>
                <c:pt idx="1589">
                  <c:v>80956.199999999983</c:v>
                </c:pt>
                <c:pt idx="1590">
                  <c:v>87462.699999999968</c:v>
                </c:pt>
                <c:pt idx="1591">
                  <c:v>92441.699999999968</c:v>
                </c:pt>
                <c:pt idx="1592">
                  <c:v>96411.033333333355</c:v>
                </c:pt>
                <c:pt idx="1593">
                  <c:v>99377.633333333331</c:v>
                </c:pt>
                <c:pt idx="1594">
                  <c:v>101351.89999999995</c:v>
                </c:pt>
                <c:pt idx="1595">
                  <c:v>104308.09999999999</c:v>
                </c:pt>
                <c:pt idx="1596">
                  <c:v>108235.83333333331</c:v>
                </c:pt>
                <c:pt idx="1597">
                  <c:v>113617.39999999995</c:v>
                </c:pt>
                <c:pt idx="1598">
                  <c:v>120910.39999999995</c:v>
                </c:pt>
                <c:pt idx="1599">
                  <c:v>129116.86666666662</c:v>
                </c:pt>
                <c:pt idx="1600">
                  <c:v>138214.69999999998</c:v>
                </c:pt>
                <c:pt idx="1601">
                  <c:v>147704.69999999998</c:v>
                </c:pt>
                <c:pt idx="1602">
                  <c:v>156167.69999999998</c:v>
                </c:pt>
                <c:pt idx="1603">
                  <c:v>162701.5</c:v>
                </c:pt>
                <c:pt idx="1604">
                  <c:v>167806.60000000003</c:v>
                </c:pt>
                <c:pt idx="1605">
                  <c:v>171040.1333333333</c:v>
                </c:pt>
                <c:pt idx="1606">
                  <c:v>172884.39999999994</c:v>
                </c:pt>
                <c:pt idx="1607">
                  <c:v>173804.79999999996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2526.3333333333335</c:v>
                </c:pt>
                <c:pt idx="1626">
                  <c:v>9575.7999999999593</c:v>
                </c:pt>
                <c:pt idx="1627">
                  <c:v>21556.599999999988</c:v>
                </c:pt>
                <c:pt idx="1628">
                  <c:v>37336.866666666669</c:v>
                </c:pt>
                <c:pt idx="1629">
                  <c:v>55294.200000000012</c:v>
                </c:pt>
                <c:pt idx="1630">
                  <c:v>72946.900000000023</c:v>
                </c:pt>
                <c:pt idx="1631">
                  <c:v>87495.2</c:v>
                </c:pt>
                <c:pt idx="1632">
                  <c:v>97695.866666666683</c:v>
                </c:pt>
                <c:pt idx="1633">
                  <c:v>103213.06666666669</c:v>
                </c:pt>
                <c:pt idx="1634">
                  <c:v>105046.93333333332</c:v>
                </c:pt>
                <c:pt idx="1635">
                  <c:v>105504.96666666663</c:v>
                </c:pt>
                <c:pt idx="1636">
                  <c:v>105963</c:v>
                </c:pt>
                <c:pt idx="1637">
                  <c:v>107793.40000000002</c:v>
                </c:pt>
                <c:pt idx="1638">
                  <c:v>110987.49999999997</c:v>
                </c:pt>
                <c:pt idx="1639">
                  <c:v>115078.59999999993</c:v>
                </c:pt>
                <c:pt idx="1640">
                  <c:v>119150.19999999995</c:v>
                </c:pt>
                <c:pt idx="1641">
                  <c:v>121854.2</c:v>
                </c:pt>
                <c:pt idx="1642">
                  <c:v>122303.99999999997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549.90000000004693</c:v>
                </c:pt>
                <c:pt idx="1677">
                  <c:v>2198.3000000001093</c:v>
                </c:pt>
                <c:pt idx="1678">
                  <c:v>4941.3000000001093</c:v>
                </c:pt>
                <c:pt idx="1679">
                  <c:v>8225.1000000000786</c:v>
                </c:pt>
                <c:pt idx="1680">
                  <c:v>11501.100000000048</c:v>
                </c:pt>
                <c:pt idx="1681">
                  <c:v>13679.900000000078</c:v>
                </c:pt>
                <c:pt idx="1682">
                  <c:v>14224.166666666792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557.26666666663493</c:v>
                </c:pt>
                <c:pt idx="1700">
                  <c:v>2227.76666666654</c:v>
                </c:pt>
                <c:pt idx="1701">
                  <c:v>4451.6333333332386</c:v>
                </c:pt>
                <c:pt idx="1702">
                  <c:v>6672.0333333332701</c:v>
                </c:pt>
                <c:pt idx="1703">
                  <c:v>9443.1999999999371</c:v>
                </c:pt>
                <c:pt idx="1704">
                  <c:v>12207.866666666603</c:v>
                </c:pt>
                <c:pt idx="1705">
                  <c:v>14416.133333333222</c:v>
                </c:pt>
                <c:pt idx="1706">
                  <c:v>16620.933333333254</c:v>
                </c:pt>
                <c:pt idx="1707">
                  <c:v>18271.93333333324</c:v>
                </c:pt>
                <c:pt idx="1708">
                  <c:v>19371.733333333257</c:v>
                </c:pt>
                <c:pt idx="1709">
                  <c:v>20470.666666666606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3411.200000000129</c:v>
                </c:pt>
                <c:pt idx="1726">
                  <c:v>11340.333333333332</c:v>
                </c:pt>
                <c:pt idx="1727">
                  <c:v>24277.066666666571</c:v>
                </c:pt>
                <c:pt idx="1728">
                  <c:v>42638.266666666634</c:v>
                </c:pt>
                <c:pt idx="1729">
                  <c:v>66209.433333333363</c:v>
                </c:pt>
                <c:pt idx="1730">
                  <c:v>92560.000000000058</c:v>
                </c:pt>
                <c:pt idx="1731">
                  <c:v>119433.60000000002</c:v>
                </c:pt>
                <c:pt idx="1732">
                  <c:v>145732.59999999998</c:v>
                </c:pt>
                <c:pt idx="1733">
                  <c:v>170469.43333333335</c:v>
                </c:pt>
                <c:pt idx="1734">
                  <c:v>193707.80000000002</c:v>
                </c:pt>
                <c:pt idx="1735">
                  <c:v>215993.26666666666</c:v>
                </c:pt>
                <c:pt idx="1736">
                  <c:v>238294.76666666666</c:v>
                </c:pt>
                <c:pt idx="1737">
                  <c:v>260107.46666666667</c:v>
                </c:pt>
                <c:pt idx="1738">
                  <c:v>280997.59999999998</c:v>
                </c:pt>
                <c:pt idx="1739">
                  <c:v>300540.93333333329</c:v>
                </c:pt>
                <c:pt idx="1740">
                  <c:v>317508.53333333333</c:v>
                </c:pt>
                <c:pt idx="1741">
                  <c:v>331181.06666666665</c:v>
                </c:pt>
                <c:pt idx="1742">
                  <c:v>342553.46666666662</c:v>
                </c:pt>
                <c:pt idx="1743">
                  <c:v>352527.06666666665</c:v>
                </c:pt>
                <c:pt idx="1744">
                  <c:v>361153.8666666667</c:v>
                </c:pt>
                <c:pt idx="1745">
                  <c:v>369283.2</c:v>
                </c:pt>
                <c:pt idx="1746">
                  <c:v>377325.8666666667</c:v>
                </c:pt>
                <c:pt idx="1747">
                  <c:v>384486.26666666666</c:v>
                </c:pt>
                <c:pt idx="1748">
                  <c:v>390795.6</c:v>
                </c:pt>
                <c:pt idx="1749">
                  <c:v>396267.73333333334</c:v>
                </c:pt>
                <c:pt idx="1750">
                  <c:v>400538.66666666669</c:v>
                </c:pt>
                <c:pt idx="1751">
                  <c:v>404399.66666666669</c:v>
                </c:pt>
                <c:pt idx="1752">
                  <c:v>408239</c:v>
                </c:pt>
                <c:pt idx="1753">
                  <c:v>412056.66666666669</c:v>
                </c:pt>
                <c:pt idx="1754">
                  <c:v>415852.66666666669</c:v>
                </c:pt>
                <c:pt idx="1755">
                  <c:v>419627</c:v>
                </c:pt>
                <c:pt idx="1756">
                  <c:v>423379.66666666669</c:v>
                </c:pt>
                <c:pt idx="1757">
                  <c:v>427483.76666666666</c:v>
                </c:pt>
                <c:pt idx="1758">
                  <c:v>431559.26666666666</c:v>
                </c:pt>
                <c:pt idx="1759">
                  <c:v>435610.93333333329</c:v>
                </c:pt>
                <c:pt idx="1760">
                  <c:v>439999.73333333328</c:v>
                </c:pt>
                <c:pt idx="1761">
                  <c:v>444357.33333333331</c:v>
                </c:pt>
                <c:pt idx="1762">
                  <c:v>448683.73333333334</c:v>
                </c:pt>
                <c:pt idx="1763">
                  <c:v>452978.93333333335</c:v>
                </c:pt>
                <c:pt idx="1764">
                  <c:v>457598.26666666666</c:v>
                </c:pt>
                <c:pt idx="1765">
                  <c:v>463235.06666666665</c:v>
                </c:pt>
                <c:pt idx="1766">
                  <c:v>470899.86666666664</c:v>
                </c:pt>
                <c:pt idx="1767">
                  <c:v>481182.86666666664</c:v>
                </c:pt>
                <c:pt idx="1768">
                  <c:v>494598.86666666664</c:v>
                </c:pt>
                <c:pt idx="1769">
                  <c:v>511195.96666666667</c:v>
                </c:pt>
                <c:pt idx="1770">
                  <c:v>529993.96666666667</c:v>
                </c:pt>
                <c:pt idx="1771">
                  <c:v>549157.69999999995</c:v>
                </c:pt>
                <c:pt idx="1772">
                  <c:v>567433.96666666656</c:v>
                </c:pt>
                <c:pt idx="1773">
                  <c:v>584279.36666666658</c:v>
                </c:pt>
                <c:pt idx="1774">
                  <c:v>599025.2666666666</c:v>
                </c:pt>
                <c:pt idx="1775">
                  <c:v>611622.2666666666</c:v>
                </c:pt>
                <c:pt idx="1776">
                  <c:v>622979.06666666665</c:v>
                </c:pt>
                <c:pt idx="1777">
                  <c:v>634062.8666666667</c:v>
                </c:pt>
                <c:pt idx="1778">
                  <c:v>645692.66666666674</c:v>
                </c:pt>
                <c:pt idx="1779">
                  <c:v>658266.26666666672</c:v>
                </c:pt>
                <c:pt idx="1780">
                  <c:v>671272.76666666672</c:v>
                </c:pt>
                <c:pt idx="1781">
                  <c:v>683548.66666666674</c:v>
                </c:pt>
                <c:pt idx="1782">
                  <c:v>694116.8</c:v>
                </c:pt>
                <c:pt idx="1783">
                  <c:v>702604.93333333335</c:v>
                </c:pt>
                <c:pt idx="1784">
                  <c:v>709081.1</c:v>
                </c:pt>
                <c:pt idx="1785">
                  <c:v>714231.7</c:v>
                </c:pt>
                <c:pt idx="1786">
                  <c:v>718676.39999999991</c:v>
                </c:pt>
                <c:pt idx="1787">
                  <c:v>722694.2666666666</c:v>
                </c:pt>
                <c:pt idx="1788">
                  <c:v>726496.7666666666</c:v>
                </c:pt>
                <c:pt idx="1789">
                  <c:v>730316.6</c:v>
                </c:pt>
                <c:pt idx="1790">
                  <c:v>734259.93333333335</c:v>
                </c:pt>
                <c:pt idx="1791">
                  <c:v>738222.76666666672</c:v>
                </c:pt>
                <c:pt idx="1792">
                  <c:v>741847.16666666674</c:v>
                </c:pt>
                <c:pt idx="1793">
                  <c:v>744523.8666666667</c:v>
                </c:pt>
                <c:pt idx="1794">
                  <c:v>746484.26666666672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26-4772-B08B-FB904AAACC4A}"/>
            </c:ext>
          </c:extLst>
        </c:ser>
        <c:ser>
          <c:idx val="4"/>
          <c:order val="4"/>
          <c:tx>
            <c:v>KERS Energy Recovered Total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WLTC_class_3!$AF$8:$AF$1809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385.66666666665844</c:v>
                </c:pt>
                <c:pt idx="36">
                  <c:v>3833.2666666666532</c:v>
                </c:pt>
                <c:pt idx="37">
                  <c:v>11789.699999999995</c:v>
                </c:pt>
                <c:pt idx="38">
                  <c:v>21645</c:v>
                </c:pt>
                <c:pt idx="39">
                  <c:v>30142.666666666664</c:v>
                </c:pt>
                <c:pt idx="40">
                  <c:v>37189.533333333333</c:v>
                </c:pt>
                <c:pt idx="41">
                  <c:v>45027.666666666672</c:v>
                </c:pt>
                <c:pt idx="42">
                  <c:v>54075.666666666664</c:v>
                </c:pt>
                <c:pt idx="43">
                  <c:v>61471.8</c:v>
                </c:pt>
                <c:pt idx="44">
                  <c:v>65512.200000000004</c:v>
                </c:pt>
                <c:pt idx="45">
                  <c:v>67142.400000000009</c:v>
                </c:pt>
                <c:pt idx="46">
                  <c:v>68380</c:v>
                </c:pt>
                <c:pt idx="47">
                  <c:v>70070</c:v>
                </c:pt>
                <c:pt idx="48">
                  <c:v>71425.46666666666</c:v>
                </c:pt>
                <c:pt idx="49">
                  <c:v>71888.266666666663</c:v>
                </c:pt>
                <c:pt idx="50">
                  <c:v>72196.800000000003</c:v>
                </c:pt>
                <c:pt idx="51">
                  <c:v>73780.2</c:v>
                </c:pt>
                <c:pt idx="52">
                  <c:v>76705.633333333331</c:v>
                </c:pt>
                <c:pt idx="53">
                  <c:v>78749.233333333337</c:v>
                </c:pt>
                <c:pt idx="54">
                  <c:v>79326</c:v>
                </c:pt>
                <c:pt idx="55">
                  <c:v>79378</c:v>
                </c:pt>
                <c:pt idx="56">
                  <c:v>79378</c:v>
                </c:pt>
                <c:pt idx="57">
                  <c:v>79378</c:v>
                </c:pt>
                <c:pt idx="58">
                  <c:v>79378</c:v>
                </c:pt>
                <c:pt idx="59">
                  <c:v>79378</c:v>
                </c:pt>
                <c:pt idx="60">
                  <c:v>79378</c:v>
                </c:pt>
                <c:pt idx="61">
                  <c:v>79378</c:v>
                </c:pt>
                <c:pt idx="62">
                  <c:v>79378</c:v>
                </c:pt>
                <c:pt idx="63">
                  <c:v>79378</c:v>
                </c:pt>
                <c:pt idx="64">
                  <c:v>79378</c:v>
                </c:pt>
                <c:pt idx="65">
                  <c:v>79378</c:v>
                </c:pt>
                <c:pt idx="66">
                  <c:v>79378</c:v>
                </c:pt>
                <c:pt idx="67">
                  <c:v>79378</c:v>
                </c:pt>
                <c:pt idx="68">
                  <c:v>79378</c:v>
                </c:pt>
                <c:pt idx="69">
                  <c:v>79378</c:v>
                </c:pt>
                <c:pt idx="70">
                  <c:v>79378</c:v>
                </c:pt>
                <c:pt idx="71">
                  <c:v>79378</c:v>
                </c:pt>
                <c:pt idx="72">
                  <c:v>79378</c:v>
                </c:pt>
                <c:pt idx="73">
                  <c:v>79378</c:v>
                </c:pt>
                <c:pt idx="74">
                  <c:v>79378</c:v>
                </c:pt>
                <c:pt idx="75">
                  <c:v>79378</c:v>
                </c:pt>
                <c:pt idx="76">
                  <c:v>79378</c:v>
                </c:pt>
                <c:pt idx="77">
                  <c:v>79378</c:v>
                </c:pt>
                <c:pt idx="78">
                  <c:v>79378</c:v>
                </c:pt>
                <c:pt idx="79">
                  <c:v>79891.5</c:v>
                </c:pt>
                <c:pt idx="80">
                  <c:v>81581.5</c:v>
                </c:pt>
                <c:pt idx="81">
                  <c:v>84417.666666666672</c:v>
                </c:pt>
                <c:pt idx="82">
                  <c:v>86842.166666666672</c:v>
                </c:pt>
                <c:pt idx="83">
                  <c:v>87804.166666666657</c:v>
                </c:pt>
                <c:pt idx="84">
                  <c:v>89553.533333333326</c:v>
                </c:pt>
                <c:pt idx="85">
                  <c:v>91731.466666666674</c:v>
                </c:pt>
                <c:pt idx="86">
                  <c:v>93720.03333333334</c:v>
                </c:pt>
                <c:pt idx="87">
                  <c:v>95369.3</c:v>
                </c:pt>
                <c:pt idx="88">
                  <c:v>99370.700000000012</c:v>
                </c:pt>
                <c:pt idx="89">
                  <c:v>108908.80000000002</c:v>
                </c:pt>
                <c:pt idx="90">
                  <c:v>120620.50000000001</c:v>
                </c:pt>
                <c:pt idx="91">
                  <c:v>130439.83333333334</c:v>
                </c:pt>
                <c:pt idx="92">
                  <c:v>136185.83333333334</c:v>
                </c:pt>
                <c:pt idx="93">
                  <c:v>139262.5</c:v>
                </c:pt>
                <c:pt idx="94">
                  <c:v>141914.5</c:v>
                </c:pt>
                <c:pt idx="95">
                  <c:v>144359.36666666667</c:v>
                </c:pt>
                <c:pt idx="96">
                  <c:v>145741.70000000001</c:v>
                </c:pt>
                <c:pt idx="97">
                  <c:v>146303.30000000002</c:v>
                </c:pt>
                <c:pt idx="98">
                  <c:v>146646.50000000003</c:v>
                </c:pt>
                <c:pt idx="99">
                  <c:v>146646.50000000003</c:v>
                </c:pt>
                <c:pt idx="100">
                  <c:v>146646.50000000003</c:v>
                </c:pt>
                <c:pt idx="101">
                  <c:v>146646.50000000003</c:v>
                </c:pt>
                <c:pt idx="102">
                  <c:v>146646.50000000003</c:v>
                </c:pt>
                <c:pt idx="103">
                  <c:v>146646.50000000003</c:v>
                </c:pt>
                <c:pt idx="104">
                  <c:v>146646.50000000003</c:v>
                </c:pt>
                <c:pt idx="105">
                  <c:v>146646.50000000003</c:v>
                </c:pt>
                <c:pt idx="106">
                  <c:v>146646.50000000003</c:v>
                </c:pt>
                <c:pt idx="107">
                  <c:v>146646.50000000003</c:v>
                </c:pt>
                <c:pt idx="108">
                  <c:v>146646.50000000003</c:v>
                </c:pt>
                <c:pt idx="109">
                  <c:v>146646.50000000003</c:v>
                </c:pt>
                <c:pt idx="110">
                  <c:v>146646.50000000003</c:v>
                </c:pt>
                <c:pt idx="111">
                  <c:v>146646.50000000003</c:v>
                </c:pt>
                <c:pt idx="112">
                  <c:v>146646.50000000003</c:v>
                </c:pt>
                <c:pt idx="113">
                  <c:v>146646.50000000003</c:v>
                </c:pt>
                <c:pt idx="114">
                  <c:v>146646.50000000003</c:v>
                </c:pt>
                <c:pt idx="115">
                  <c:v>146646.50000000003</c:v>
                </c:pt>
                <c:pt idx="116">
                  <c:v>146646.50000000003</c:v>
                </c:pt>
                <c:pt idx="117">
                  <c:v>146646.50000000003</c:v>
                </c:pt>
                <c:pt idx="118">
                  <c:v>146646.50000000003</c:v>
                </c:pt>
                <c:pt idx="119">
                  <c:v>146646.50000000003</c:v>
                </c:pt>
                <c:pt idx="120">
                  <c:v>146646.50000000003</c:v>
                </c:pt>
                <c:pt idx="121">
                  <c:v>146646.50000000003</c:v>
                </c:pt>
                <c:pt idx="122">
                  <c:v>146646.50000000003</c:v>
                </c:pt>
                <c:pt idx="123">
                  <c:v>146646.50000000003</c:v>
                </c:pt>
                <c:pt idx="124">
                  <c:v>146646.50000000003</c:v>
                </c:pt>
                <c:pt idx="125">
                  <c:v>146646.50000000003</c:v>
                </c:pt>
                <c:pt idx="126">
                  <c:v>146646.50000000003</c:v>
                </c:pt>
                <c:pt idx="127">
                  <c:v>146646.50000000003</c:v>
                </c:pt>
                <c:pt idx="128">
                  <c:v>146646.50000000003</c:v>
                </c:pt>
                <c:pt idx="129">
                  <c:v>146646.50000000003</c:v>
                </c:pt>
                <c:pt idx="130">
                  <c:v>146646.50000000003</c:v>
                </c:pt>
                <c:pt idx="131">
                  <c:v>146646.50000000003</c:v>
                </c:pt>
                <c:pt idx="132">
                  <c:v>146646.50000000003</c:v>
                </c:pt>
                <c:pt idx="133">
                  <c:v>146646.50000000003</c:v>
                </c:pt>
                <c:pt idx="134">
                  <c:v>146646.50000000003</c:v>
                </c:pt>
                <c:pt idx="135">
                  <c:v>146646.50000000003</c:v>
                </c:pt>
                <c:pt idx="136">
                  <c:v>146646.50000000003</c:v>
                </c:pt>
                <c:pt idx="137">
                  <c:v>146646.50000000003</c:v>
                </c:pt>
                <c:pt idx="138">
                  <c:v>146646.50000000003</c:v>
                </c:pt>
                <c:pt idx="139">
                  <c:v>146646.50000000003</c:v>
                </c:pt>
                <c:pt idx="140">
                  <c:v>146646.50000000003</c:v>
                </c:pt>
                <c:pt idx="141">
                  <c:v>146646.50000000003</c:v>
                </c:pt>
                <c:pt idx="142">
                  <c:v>146646.50000000003</c:v>
                </c:pt>
                <c:pt idx="143">
                  <c:v>146646.50000000003</c:v>
                </c:pt>
                <c:pt idx="144">
                  <c:v>146646.50000000003</c:v>
                </c:pt>
                <c:pt idx="145">
                  <c:v>146646.50000000003</c:v>
                </c:pt>
                <c:pt idx="146">
                  <c:v>146646.50000000003</c:v>
                </c:pt>
                <c:pt idx="147">
                  <c:v>146646.50000000003</c:v>
                </c:pt>
                <c:pt idx="148">
                  <c:v>146646.50000000003</c:v>
                </c:pt>
                <c:pt idx="149">
                  <c:v>146646.50000000003</c:v>
                </c:pt>
                <c:pt idx="150">
                  <c:v>146646.50000000003</c:v>
                </c:pt>
                <c:pt idx="151">
                  <c:v>149958.90000000002</c:v>
                </c:pt>
                <c:pt idx="152">
                  <c:v>157973.83333333334</c:v>
                </c:pt>
                <c:pt idx="153">
                  <c:v>167669.23333333334</c:v>
                </c:pt>
                <c:pt idx="154">
                  <c:v>174641.13333333333</c:v>
                </c:pt>
                <c:pt idx="155">
                  <c:v>177695.7</c:v>
                </c:pt>
                <c:pt idx="156">
                  <c:v>178059.7</c:v>
                </c:pt>
                <c:pt idx="157">
                  <c:v>178059.7</c:v>
                </c:pt>
                <c:pt idx="158">
                  <c:v>178059.7</c:v>
                </c:pt>
                <c:pt idx="159">
                  <c:v>178059.7</c:v>
                </c:pt>
                <c:pt idx="160">
                  <c:v>178059.7</c:v>
                </c:pt>
                <c:pt idx="161">
                  <c:v>178059.7</c:v>
                </c:pt>
                <c:pt idx="162">
                  <c:v>178059.7</c:v>
                </c:pt>
                <c:pt idx="163">
                  <c:v>178059.7</c:v>
                </c:pt>
                <c:pt idx="164">
                  <c:v>178059.7</c:v>
                </c:pt>
                <c:pt idx="165">
                  <c:v>178059.7</c:v>
                </c:pt>
                <c:pt idx="166">
                  <c:v>178059.7</c:v>
                </c:pt>
                <c:pt idx="167">
                  <c:v>178059.7</c:v>
                </c:pt>
                <c:pt idx="168">
                  <c:v>178059.7</c:v>
                </c:pt>
                <c:pt idx="169">
                  <c:v>178059.7</c:v>
                </c:pt>
                <c:pt idx="170">
                  <c:v>178059.7</c:v>
                </c:pt>
                <c:pt idx="171">
                  <c:v>182759.63333333333</c:v>
                </c:pt>
                <c:pt idx="172">
                  <c:v>192494.03333333333</c:v>
                </c:pt>
                <c:pt idx="173">
                  <c:v>203240.69999999998</c:v>
                </c:pt>
                <c:pt idx="174">
                  <c:v>209934.4</c:v>
                </c:pt>
                <c:pt idx="175">
                  <c:v>212127.06666666665</c:v>
                </c:pt>
                <c:pt idx="176">
                  <c:v>212127.06666666665</c:v>
                </c:pt>
                <c:pt idx="177">
                  <c:v>212127.06666666665</c:v>
                </c:pt>
                <c:pt idx="178">
                  <c:v>212127.06666666665</c:v>
                </c:pt>
                <c:pt idx="179">
                  <c:v>212127.06666666665</c:v>
                </c:pt>
                <c:pt idx="180">
                  <c:v>212127.06666666665</c:v>
                </c:pt>
                <c:pt idx="181">
                  <c:v>212638.4</c:v>
                </c:pt>
                <c:pt idx="182">
                  <c:v>214156.79999999999</c:v>
                </c:pt>
                <c:pt idx="183">
                  <c:v>217958.43333333332</c:v>
                </c:pt>
                <c:pt idx="184">
                  <c:v>223274.13333333333</c:v>
                </c:pt>
                <c:pt idx="185">
                  <c:v>228489.73333333334</c:v>
                </c:pt>
                <c:pt idx="186">
                  <c:v>232766.73333333334</c:v>
                </c:pt>
                <c:pt idx="187">
                  <c:v>235960.83333333334</c:v>
                </c:pt>
                <c:pt idx="188">
                  <c:v>238332.03333333335</c:v>
                </c:pt>
                <c:pt idx="189">
                  <c:v>240100.90000000002</c:v>
                </c:pt>
                <c:pt idx="190">
                  <c:v>241357.56666666668</c:v>
                </c:pt>
                <c:pt idx="191">
                  <c:v>242307.43333333335</c:v>
                </c:pt>
                <c:pt idx="192">
                  <c:v>242978.23333333334</c:v>
                </c:pt>
                <c:pt idx="193">
                  <c:v>243357.4</c:v>
                </c:pt>
                <c:pt idx="194">
                  <c:v>243621.73333333334</c:v>
                </c:pt>
                <c:pt idx="195">
                  <c:v>243725.73333333334</c:v>
                </c:pt>
                <c:pt idx="196">
                  <c:v>243725.73333333334</c:v>
                </c:pt>
                <c:pt idx="197">
                  <c:v>243725.73333333334</c:v>
                </c:pt>
                <c:pt idx="198">
                  <c:v>243725.73333333334</c:v>
                </c:pt>
                <c:pt idx="199">
                  <c:v>243725.73333333334</c:v>
                </c:pt>
                <c:pt idx="200">
                  <c:v>243725.73333333334</c:v>
                </c:pt>
                <c:pt idx="201">
                  <c:v>243725.73333333334</c:v>
                </c:pt>
                <c:pt idx="202">
                  <c:v>243725.73333333334</c:v>
                </c:pt>
                <c:pt idx="203">
                  <c:v>243725.73333333334</c:v>
                </c:pt>
                <c:pt idx="204">
                  <c:v>243725.73333333334</c:v>
                </c:pt>
                <c:pt idx="205">
                  <c:v>243725.73333333334</c:v>
                </c:pt>
                <c:pt idx="206">
                  <c:v>243725.73333333334</c:v>
                </c:pt>
                <c:pt idx="207">
                  <c:v>243725.73333333334</c:v>
                </c:pt>
                <c:pt idx="208">
                  <c:v>243725.73333333334</c:v>
                </c:pt>
                <c:pt idx="209">
                  <c:v>243725.73333333334</c:v>
                </c:pt>
                <c:pt idx="210">
                  <c:v>243725.73333333334</c:v>
                </c:pt>
                <c:pt idx="211">
                  <c:v>243725.73333333334</c:v>
                </c:pt>
                <c:pt idx="212">
                  <c:v>243725.73333333334</c:v>
                </c:pt>
                <c:pt idx="213">
                  <c:v>243725.73333333334</c:v>
                </c:pt>
                <c:pt idx="214">
                  <c:v>243725.73333333334</c:v>
                </c:pt>
                <c:pt idx="215">
                  <c:v>243725.73333333334</c:v>
                </c:pt>
                <c:pt idx="216">
                  <c:v>243725.73333333334</c:v>
                </c:pt>
                <c:pt idx="217">
                  <c:v>243725.73333333334</c:v>
                </c:pt>
                <c:pt idx="218">
                  <c:v>243725.73333333334</c:v>
                </c:pt>
                <c:pt idx="219">
                  <c:v>243725.73333333334</c:v>
                </c:pt>
                <c:pt idx="220">
                  <c:v>243725.73333333334</c:v>
                </c:pt>
                <c:pt idx="221">
                  <c:v>243725.73333333334</c:v>
                </c:pt>
                <c:pt idx="222">
                  <c:v>243725.73333333334</c:v>
                </c:pt>
                <c:pt idx="223">
                  <c:v>243725.73333333334</c:v>
                </c:pt>
                <c:pt idx="224">
                  <c:v>243725.73333333334</c:v>
                </c:pt>
                <c:pt idx="225">
                  <c:v>243725.73333333334</c:v>
                </c:pt>
                <c:pt idx="226">
                  <c:v>243725.73333333334</c:v>
                </c:pt>
                <c:pt idx="227">
                  <c:v>243725.73333333334</c:v>
                </c:pt>
                <c:pt idx="228">
                  <c:v>243725.73333333334</c:v>
                </c:pt>
                <c:pt idx="229">
                  <c:v>243725.73333333334</c:v>
                </c:pt>
                <c:pt idx="230">
                  <c:v>243725.73333333334</c:v>
                </c:pt>
                <c:pt idx="231">
                  <c:v>244460.23333333334</c:v>
                </c:pt>
                <c:pt idx="232">
                  <c:v>248356.76666666666</c:v>
                </c:pt>
                <c:pt idx="233">
                  <c:v>256207.46666666667</c:v>
                </c:pt>
                <c:pt idx="234">
                  <c:v>265147.56666666665</c:v>
                </c:pt>
                <c:pt idx="235">
                  <c:v>271998.56666666665</c:v>
                </c:pt>
                <c:pt idx="236">
                  <c:v>275882.96666666662</c:v>
                </c:pt>
                <c:pt idx="237">
                  <c:v>278867.7666666666</c:v>
                </c:pt>
                <c:pt idx="238">
                  <c:v>283691.6333333333</c:v>
                </c:pt>
                <c:pt idx="239">
                  <c:v>292024.19999999995</c:v>
                </c:pt>
                <c:pt idx="240">
                  <c:v>302390.39999999997</c:v>
                </c:pt>
                <c:pt idx="241">
                  <c:v>311022.39999999997</c:v>
                </c:pt>
                <c:pt idx="242">
                  <c:v>318724.89999999997</c:v>
                </c:pt>
                <c:pt idx="243">
                  <c:v>326581.23333333328</c:v>
                </c:pt>
                <c:pt idx="244">
                  <c:v>333628.09999999998</c:v>
                </c:pt>
                <c:pt idx="245">
                  <c:v>341466.23333333334</c:v>
                </c:pt>
                <c:pt idx="246">
                  <c:v>350514.23333333334</c:v>
                </c:pt>
                <c:pt idx="247">
                  <c:v>357910.3666666667</c:v>
                </c:pt>
                <c:pt idx="248">
                  <c:v>361950.76666666672</c:v>
                </c:pt>
                <c:pt idx="249">
                  <c:v>363580.96666666673</c:v>
                </c:pt>
                <c:pt idx="250">
                  <c:v>364818.56666666671</c:v>
                </c:pt>
                <c:pt idx="251">
                  <c:v>366508.56666666671</c:v>
                </c:pt>
                <c:pt idx="252">
                  <c:v>367864.03333333338</c:v>
                </c:pt>
                <c:pt idx="253">
                  <c:v>368326.83333333337</c:v>
                </c:pt>
                <c:pt idx="254">
                  <c:v>368635.3666666667</c:v>
                </c:pt>
                <c:pt idx="255">
                  <c:v>370218.76666666672</c:v>
                </c:pt>
                <c:pt idx="256">
                  <c:v>372191.7333333334</c:v>
                </c:pt>
                <c:pt idx="257">
                  <c:v>372380.2333333334</c:v>
                </c:pt>
                <c:pt idx="258">
                  <c:v>372380.2333333334</c:v>
                </c:pt>
                <c:pt idx="259">
                  <c:v>372380.2333333334</c:v>
                </c:pt>
                <c:pt idx="260">
                  <c:v>372380.2333333334</c:v>
                </c:pt>
                <c:pt idx="261">
                  <c:v>372380.2333333334</c:v>
                </c:pt>
                <c:pt idx="262">
                  <c:v>372380.2333333334</c:v>
                </c:pt>
                <c:pt idx="263">
                  <c:v>372380.2333333334</c:v>
                </c:pt>
                <c:pt idx="264">
                  <c:v>372380.2333333334</c:v>
                </c:pt>
                <c:pt idx="265">
                  <c:v>372380.2333333334</c:v>
                </c:pt>
                <c:pt idx="266">
                  <c:v>372380.2333333334</c:v>
                </c:pt>
                <c:pt idx="267">
                  <c:v>372380.2333333334</c:v>
                </c:pt>
                <c:pt idx="268">
                  <c:v>372380.2333333334</c:v>
                </c:pt>
                <c:pt idx="269">
                  <c:v>372380.2333333334</c:v>
                </c:pt>
                <c:pt idx="270">
                  <c:v>372380.2333333334</c:v>
                </c:pt>
                <c:pt idx="271">
                  <c:v>372978.2333333334</c:v>
                </c:pt>
                <c:pt idx="272">
                  <c:v>374361.43333333341</c:v>
                </c:pt>
                <c:pt idx="273">
                  <c:v>378091.13333333342</c:v>
                </c:pt>
                <c:pt idx="274">
                  <c:v>386612.63333333342</c:v>
                </c:pt>
                <c:pt idx="275">
                  <c:v>396690.2333333334</c:v>
                </c:pt>
                <c:pt idx="276">
                  <c:v>407228.90000000008</c:v>
                </c:pt>
                <c:pt idx="277">
                  <c:v>417812.63333333342</c:v>
                </c:pt>
                <c:pt idx="278">
                  <c:v>429729.7333333334</c:v>
                </c:pt>
                <c:pt idx="279">
                  <c:v>440227.2333333334</c:v>
                </c:pt>
                <c:pt idx="280">
                  <c:v>445142.10000000003</c:v>
                </c:pt>
                <c:pt idx="281">
                  <c:v>445142.10000000003</c:v>
                </c:pt>
                <c:pt idx="282">
                  <c:v>445142.10000000003</c:v>
                </c:pt>
                <c:pt idx="283">
                  <c:v>445142.10000000003</c:v>
                </c:pt>
                <c:pt idx="284">
                  <c:v>445142.10000000003</c:v>
                </c:pt>
                <c:pt idx="285">
                  <c:v>445142.10000000003</c:v>
                </c:pt>
                <c:pt idx="286">
                  <c:v>445142.10000000003</c:v>
                </c:pt>
                <c:pt idx="287">
                  <c:v>445142.10000000003</c:v>
                </c:pt>
                <c:pt idx="288">
                  <c:v>445142.10000000003</c:v>
                </c:pt>
                <c:pt idx="289">
                  <c:v>445142.10000000003</c:v>
                </c:pt>
                <c:pt idx="290">
                  <c:v>445142.10000000003</c:v>
                </c:pt>
                <c:pt idx="291">
                  <c:v>445142.10000000003</c:v>
                </c:pt>
                <c:pt idx="292">
                  <c:v>448766.5</c:v>
                </c:pt>
                <c:pt idx="293">
                  <c:v>452726.73333333334</c:v>
                </c:pt>
                <c:pt idx="294">
                  <c:v>455391.3</c:v>
                </c:pt>
                <c:pt idx="295">
                  <c:v>456608.1</c:v>
                </c:pt>
                <c:pt idx="296">
                  <c:v>456608.1</c:v>
                </c:pt>
                <c:pt idx="297">
                  <c:v>456608.1</c:v>
                </c:pt>
                <c:pt idx="298">
                  <c:v>456608.1</c:v>
                </c:pt>
                <c:pt idx="299">
                  <c:v>456608.1</c:v>
                </c:pt>
                <c:pt idx="300">
                  <c:v>457018.03333333333</c:v>
                </c:pt>
                <c:pt idx="301">
                  <c:v>458446.73333333334</c:v>
                </c:pt>
                <c:pt idx="302">
                  <c:v>461071.8666666667</c:v>
                </c:pt>
                <c:pt idx="303">
                  <c:v>464644.26666666672</c:v>
                </c:pt>
                <c:pt idx="304">
                  <c:v>469497.60000000003</c:v>
                </c:pt>
                <c:pt idx="305">
                  <c:v>475126.60000000003</c:v>
                </c:pt>
                <c:pt idx="306">
                  <c:v>479654.93333333335</c:v>
                </c:pt>
                <c:pt idx="307">
                  <c:v>482306.93333333335</c:v>
                </c:pt>
                <c:pt idx="308">
                  <c:v>483529.3666666667</c:v>
                </c:pt>
                <c:pt idx="309">
                  <c:v>484571.96666666667</c:v>
                </c:pt>
                <c:pt idx="310">
                  <c:v>486120.26666666666</c:v>
                </c:pt>
                <c:pt idx="311">
                  <c:v>488158.66666666669</c:v>
                </c:pt>
                <c:pt idx="312">
                  <c:v>491161.66666666669</c:v>
                </c:pt>
                <c:pt idx="313">
                  <c:v>495213.33333333337</c:v>
                </c:pt>
                <c:pt idx="314">
                  <c:v>499893.33333333337</c:v>
                </c:pt>
                <c:pt idx="315">
                  <c:v>504365.33333333337</c:v>
                </c:pt>
                <c:pt idx="316">
                  <c:v>508226.33333333337</c:v>
                </c:pt>
                <c:pt idx="317">
                  <c:v>512347.33333333337</c:v>
                </c:pt>
                <c:pt idx="318">
                  <c:v>517157.33333333337</c:v>
                </c:pt>
                <c:pt idx="319">
                  <c:v>521889.33333333337</c:v>
                </c:pt>
                <c:pt idx="320">
                  <c:v>524603.7333333334</c:v>
                </c:pt>
                <c:pt idx="321">
                  <c:v>525934.93333333335</c:v>
                </c:pt>
                <c:pt idx="322">
                  <c:v>526690.2333333334</c:v>
                </c:pt>
                <c:pt idx="323">
                  <c:v>527337.63333333342</c:v>
                </c:pt>
                <c:pt idx="324">
                  <c:v>528390.63333333342</c:v>
                </c:pt>
                <c:pt idx="325">
                  <c:v>528804.90000000014</c:v>
                </c:pt>
                <c:pt idx="326">
                  <c:v>529115.60000000009</c:v>
                </c:pt>
                <c:pt idx="327">
                  <c:v>529729.20000000007</c:v>
                </c:pt>
                <c:pt idx="328">
                  <c:v>532859.16666666674</c:v>
                </c:pt>
                <c:pt idx="329">
                  <c:v>538011.50000000012</c:v>
                </c:pt>
                <c:pt idx="330">
                  <c:v>540741.50000000012</c:v>
                </c:pt>
                <c:pt idx="331">
                  <c:v>541327.36666666681</c:v>
                </c:pt>
                <c:pt idx="332">
                  <c:v>542051.03333333344</c:v>
                </c:pt>
                <c:pt idx="333">
                  <c:v>542808.93333333347</c:v>
                </c:pt>
                <c:pt idx="334">
                  <c:v>543417.33333333349</c:v>
                </c:pt>
                <c:pt idx="335">
                  <c:v>544132.33333333349</c:v>
                </c:pt>
                <c:pt idx="336">
                  <c:v>544572.16666666686</c:v>
                </c:pt>
                <c:pt idx="337">
                  <c:v>544572.16666666686</c:v>
                </c:pt>
                <c:pt idx="338">
                  <c:v>544572.16666666686</c:v>
                </c:pt>
                <c:pt idx="339">
                  <c:v>544572.16666666686</c:v>
                </c:pt>
                <c:pt idx="340">
                  <c:v>544572.16666666686</c:v>
                </c:pt>
                <c:pt idx="341">
                  <c:v>544572.16666666686</c:v>
                </c:pt>
                <c:pt idx="342">
                  <c:v>544572.16666666686</c:v>
                </c:pt>
                <c:pt idx="343">
                  <c:v>544572.16666666686</c:v>
                </c:pt>
                <c:pt idx="344">
                  <c:v>544572.16666666686</c:v>
                </c:pt>
                <c:pt idx="345">
                  <c:v>544572.16666666686</c:v>
                </c:pt>
                <c:pt idx="346">
                  <c:v>544572.16666666686</c:v>
                </c:pt>
                <c:pt idx="347">
                  <c:v>544572.16666666686</c:v>
                </c:pt>
                <c:pt idx="348">
                  <c:v>544572.16666666686</c:v>
                </c:pt>
                <c:pt idx="349">
                  <c:v>544572.16666666686</c:v>
                </c:pt>
                <c:pt idx="350">
                  <c:v>544572.16666666686</c:v>
                </c:pt>
                <c:pt idx="351">
                  <c:v>544572.16666666686</c:v>
                </c:pt>
                <c:pt idx="352">
                  <c:v>544815.70000000019</c:v>
                </c:pt>
                <c:pt idx="353">
                  <c:v>545058.36666666681</c:v>
                </c:pt>
                <c:pt idx="354">
                  <c:v>545179.26666666684</c:v>
                </c:pt>
                <c:pt idx="355">
                  <c:v>545179.26666666684</c:v>
                </c:pt>
                <c:pt idx="356">
                  <c:v>545179.26666666684</c:v>
                </c:pt>
                <c:pt idx="357">
                  <c:v>545301.46666666679</c:v>
                </c:pt>
                <c:pt idx="358">
                  <c:v>546878.80000000016</c:v>
                </c:pt>
                <c:pt idx="359">
                  <c:v>550375.80000000016</c:v>
                </c:pt>
                <c:pt idx="360">
                  <c:v>554384.13333333354</c:v>
                </c:pt>
                <c:pt idx="361">
                  <c:v>557500.66666666686</c:v>
                </c:pt>
                <c:pt idx="362">
                  <c:v>559493.56666666688</c:v>
                </c:pt>
                <c:pt idx="363">
                  <c:v>560590.76666666684</c:v>
                </c:pt>
                <c:pt idx="364">
                  <c:v>560949.56666666688</c:v>
                </c:pt>
                <c:pt idx="365">
                  <c:v>560949.56666666688</c:v>
                </c:pt>
                <c:pt idx="366">
                  <c:v>560949.56666666688</c:v>
                </c:pt>
                <c:pt idx="367">
                  <c:v>560949.56666666688</c:v>
                </c:pt>
                <c:pt idx="368">
                  <c:v>560949.56666666688</c:v>
                </c:pt>
                <c:pt idx="369">
                  <c:v>560949.56666666688</c:v>
                </c:pt>
                <c:pt idx="370">
                  <c:v>560949.56666666688</c:v>
                </c:pt>
                <c:pt idx="371">
                  <c:v>561480.40000000026</c:v>
                </c:pt>
                <c:pt idx="372">
                  <c:v>564780.66666666698</c:v>
                </c:pt>
                <c:pt idx="373">
                  <c:v>570410.96666666702</c:v>
                </c:pt>
                <c:pt idx="374">
                  <c:v>575703.26666666707</c:v>
                </c:pt>
                <c:pt idx="375">
                  <c:v>579322.46666666702</c:v>
                </c:pt>
                <c:pt idx="376">
                  <c:v>581488.26666666707</c:v>
                </c:pt>
                <c:pt idx="377">
                  <c:v>582814.26666666707</c:v>
                </c:pt>
                <c:pt idx="378">
                  <c:v>583662.73333333374</c:v>
                </c:pt>
                <c:pt idx="379">
                  <c:v>584252.06666666712</c:v>
                </c:pt>
                <c:pt idx="380">
                  <c:v>584844.86666666716</c:v>
                </c:pt>
                <c:pt idx="381">
                  <c:v>585452.83333333384</c:v>
                </c:pt>
                <c:pt idx="382">
                  <c:v>585962.43333333381</c:v>
                </c:pt>
                <c:pt idx="383">
                  <c:v>586379.30000000051</c:v>
                </c:pt>
                <c:pt idx="384">
                  <c:v>586658.36666666716</c:v>
                </c:pt>
                <c:pt idx="385">
                  <c:v>586748.06666666712</c:v>
                </c:pt>
                <c:pt idx="386">
                  <c:v>586748.06666666712</c:v>
                </c:pt>
                <c:pt idx="387">
                  <c:v>586748.06666666712</c:v>
                </c:pt>
                <c:pt idx="388">
                  <c:v>586748.06666666712</c:v>
                </c:pt>
                <c:pt idx="389">
                  <c:v>586748.06666666712</c:v>
                </c:pt>
                <c:pt idx="390">
                  <c:v>586748.06666666712</c:v>
                </c:pt>
                <c:pt idx="391">
                  <c:v>586748.06666666712</c:v>
                </c:pt>
                <c:pt idx="392">
                  <c:v>586748.06666666712</c:v>
                </c:pt>
                <c:pt idx="393">
                  <c:v>586748.06666666712</c:v>
                </c:pt>
                <c:pt idx="394">
                  <c:v>586748.06666666712</c:v>
                </c:pt>
                <c:pt idx="395">
                  <c:v>586748.06666666712</c:v>
                </c:pt>
                <c:pt idx="396">
                  <c:v>586748.06666666712</c:v>
                </c:pt>
                <c:pt idx="397">
                  <c:v>586748.06666666712</c:v>
                </c:pt>
                <c:pt idx="398">
                  <c:v>586748.06666666712</c:v>
                </c:pt>
                <c:pt idx="399">
                  <c:v>586748.06666666712</c:v>
                </c:pt>
                <c:pt idx="400">
                  <c:v>586748.06666666712</c:v>
                </c:pt>
                <c:pt idx="401">
                  <c:v>587524.60000000044</c:v>
                </c:pt>
                <c:pt idx="402">
                  <c:v>590006.3000000004</c:v>
                </c:pt>
                <c:pt idx="403">
                  <c:v>593338.20000000042</c:v>
                </c:pt>
                <c:pt idx="404">
                  <c:v>596239.8000000004</c:v>
                </c:pt>
                <c:pt idx="405">
                  <c:v>598778.26666666707</c:v>
                </c:pt>
                <c:pt idx="406">
                  <c:v>601371.33333333372</c:v>
                </c:pt>
                <c:pt idx="407">
                  <c:v>603876.00000000035</c:v>
                </c:pt>
                <c:pt idx="408">
                  <c:v>605732.40000000037</c:v>
                </c:pt>
                <c:pt idx="409">
                  <c:v>606593.86666666705</c:v>
                </c:pt>
                <c:pt idx="410">
                  <c:v>606714.33333333372</c:v>
                </c:pt>
                <c:pt idx="411">
                  <c:v>606714.33333333372</c:v>
                </c:pt>
                <c:pt idx="412">
                  <c:v>606714.33333333372</c:v>
                </c:pt>
                <c:pt idx="413">
                  <c:v>606714.33333333372</c:v>
                </c:pt>
                <c:pt idx="414">
                  <c:v>606714.33333333372</c:v>
                </c:pt>
                <c:pt idx="415">
                  <c:v>606714.33333333372</c:v>
                </c:pt>
                <c:pt idx="416">
                  <c:v>606714.33333333372</c:v>
                </c:pt>
                <c:pt idx="417">
                  <c:v>606714.33333333372</c:v>
                </c:pt>
                <c:pt idx="418">
                  <c:v>606714.33333333372</c:v>
                </c:pt>
                <c:pt idx="419">
                  <c:v>607936.33333333372</c:v>
                </c:pt>
                <c:pt idx="420">
                  <c:v>609614.20000000042</c:v>
                </c:pt>
                <c:pt idx="421">
                  <c:v>610621.26666666707</c:v>
                </c:pt>
                <c:pt idx="422">
                  <c:v>610761.66666666709</c:v>
                </c:pt>
                <c:pt idx="423">
                  <c:v>610761.66666666709</c:v>
                </c:pt>
                <c:pt idx="424">
                  <c:v>610761.66666666709</c:v>
                </c:pt>
                <c:pt idx="425">
                  <c:v>610761.66666666709</c:v>
                </c:pt>
                <c:pt idx="426">
                  <c:v>610761.66666666709</c:v>
                </c:pt>
                <c:pt idx="427">
                  <c:v>610761.66666666709</c:v>
                </c:pt>
                <c:pt idx="428">
                  <c:v>610761.66666666709</c:v>
                </c:pt>
                <c:pt idx="429">
                  <c:v>610761.66666666709</c:v>
                </c:pt>
                <c:pt idx="430">
                  <c:v>611632.66666666709</c:v>
                </c:pt>
                <c:pt idx="431">
                  <c:v>613906.8000000004</c:v>
                </c:pt>
                <c:pt idx="432">
                  <c:v>615980.3000000004</c:v>
                </c:pt>
                <c:pt idx="433">
                  <c:v>617065.36666666705</c:v>
                </c:pt>
                <c:pt idx="434">
                  <c:v>618008.73333333374</c:v>
                </c:pt>
                <c:pt idx="435">
                  <c:v>620528.13333333377</c:v>
                </c:pt>
                <c:pt idx="436">
                  <c:v>625462.93333333381</c:v>
                </c:pt>
                <c:pt idx="437">
                  <c:v>632636.33333333384</c:v>
                </c:pt>
                <c:pt idx="438">
                  <c:v>641108.00000000047</c:v>
                </c:pt>
                <c:pt idx="439">
                  <c:v>649073.53333333379</c:v>
                </c:pt>
                <c:pt idx="440">
                  <c:v>654943.03333333379</c:v>
                </c:pt>
                <c:pt idx="441">
                  <c:v>657979.40000000049</c:v>
                </c:pt>
                <c:pt idx="442">
                  <c:v>659033.26666666719</c:v>
                </c:pt>
                <c:pt idx="443">
                  <c:v>659236.06666666723</c:v>
                </c:pt>
                <c:pt idx="444">
                  <c:v>659247.33333333395</c:v>
                </c:pt>
                <c:pt idx="445">
                  <c:v>659247.33333333395</c:v>
                </c:pt>
                <c:pt idx="446">
                  <c:v>659247.33333333395</c:v>
                </c:pt>
                <c:pt idx="447">
                  <c:v>659247.33333333395</c:v>
                </c:pt>
                <c:pt idx="448">
                  <c:v>659247.33333333395</c:v>
                </c:pt>
                <c:pt idx="449">
                  <c:v>659247.33333333395</c:v>
                </c:pt>
                <c:pt idx="450">
                  <c:v>659247.33333333395</c:v>
                </c:pt>
                <c:pt idx="451">
                  <c:v>659247.33333333395</c:v>
                </c:pt>
                <c:pt idx="452">
                  <c:v>659247.33333333395</c:v>
                </c:pt>
                <c:pt idx="453">
                  <c:v>659247.33333333395</c:v>
                </c:pt>
                <c:pt idx="454">
                  <c:v>659247.33333333395</c:v>
                </c:pt>
                <c:pt idx="455">
                  <c:v>659247.33333333395</c:v>
                </c:pt>
                <c:pt idx="456">
                  <c:v>659247.33333333395</c:v>
                </c:pt>
                <c:pt idx="457">
                  <c:v>659247.33333333395</c:v>
                </c:pt>
                <c:pt idx="458">
                  <c:v>659247.33333333395</c:v>
                </c:pt>
                <c:pt idx="459">
                  <c:v>659247.33333333395</c:v>
                </c:pt>
                <c:pt idx="460">
                  <c:v>659247.33333333395</c:v>
                </c:pt>
                <c:pt idx="461">
                  <c:v>659247.33333333395</c:v>
                </c:pt>
                <c:pt idx="462">
                  <c:v>659247.33333333395</c:v>
                </c:pt>
                <c:pt idx="463">
                  <c:v>659247.33333333395</c:v>
                </c:pt>
                <c:pt idx="464">
                  <c:v>659247.33333333395</c:v>
                </c:pt>
                <c:pt idx="465">
                  <c:v>659247.33333333395</c:v>
                </c:pt>
                <c:pt idx="466">
                  <c:v>659247.33333333395</c:v>
                </c:pt>
                <c:pt idx="467">
                  <c:v>659247.33333333395</c:v>
                </c:pt>
                <c:pt idx="468">
                  <c:v>659247.33333333395</c:v>
                </c:pt>
                <c:pt idx="469">
                  <c:v>659247.33333333395</c:v>
                </c:pt>
                <c:pt idx="470">
                  <c:v>659247.33333333395</c:v>
                </c:pt>
                <c:pt idx="471">
                  <c:v>659247.33333333395</c:v>
                </c:pt>
                <c:pt idx="472">
                  <c:v>659247.33333333395</c:v>
                </c:pt>
                <c:pt idx="473">
                  <c:v>659247.33333333395</c:v>
                </c:pt>
                <c:pt idx="474">
                  <c:v>659247.33333333395</c:v>
                </c:pt>
                <c:pt idx="475">
                  <c:v>659247.33333333395</c:v>
                </c:pt>
                <c:pt idx="476">
                  <c:v>659247.33333333395</c:v>
                </c:pt>
                <c:pt idx="477">
                  <c:v>659247.33333333395</c:v>
                </c:pt>
                <c:pt idx="478">
                  <c:v>659247.33333333395</c:v>
                </c:pt>
                <c:pt idx="479">
                  <c:v>659247.33333333395</c:v>
                </c:pt>
                <c:pt idx="480">
                  <c:v>659247.33333333395</c:v>
                </c:pt>
                <c:pt idx="481">
                  <c:v>659247.33333333395</c:v>
                </c:pt>
                <c:pt idx="482">
                  <c:v>659247.33333333395</c:v>
                </c:pt>
                <c:pt idx="483">
                  <c:v>659247.33333333395</c:v>
                </c:pt>
                <c:pt idx="484">
                  <c:v>659247.33333333395</c:v>
                </c:pt>
                <c:pt idx="485">
                  <c:v>659247.33333333395</c:v>
                </c:pt>
                <c:pt idx="486">
                  <c:v>659247.33333333395</c:v>
                </c:pt>
                <c:pt idx="487">
                  <c:v>659247.33333333395</c:v>
                </c:pt>
                <c:pt idx="488">
                  <c:v>659247.33333333395</c:v>
                </c:pt>
                <c:pt idx="489">
                  <c:v>659247.33333333395</c:v>
                </c:pt>
                <c:pt idx="490">
                  <c:v>659247.33333333395</c:v>
                </c:pt>
                <c:pt idx="491">
                  <c:v>659247.33333333395</c:v>
                </c:pt>
                <c:pt idx="492">
                  <c:v>659247.33333333395</c:v>
                </c:pt>
                <c:pt idx="493">
                  <c:v>659247.33333333395</c:v>
                </c:pt>
                <c:pt idx="494">
                  <c:v>659247.33333333395</c:v>
                </c:pt>
                <c:pt idx="495">
                  <c:v>659247.33333333395</c:v>
                </c:pt>
                <c:pt idx="496">
                  <c:v>659247.33333333395</c:v>
                </c:pt>
                <c:pt idx="497">
                  <c:v>659247.33333333395</c:v>
                </c:pt>
                <c:pt idx="498">
                  <c:v>659247.33333333395</c:v>
                </c:pt>
                <c:pt idx="499">
                  <c:v>659247.33333333395</c:v>
                </c:pt>
                <c:pt idx="500">
                  <c:v>659247.33333333395</c:v>
                </c:pt>
                <c:pt idx="501">
                  <c:v>659247.33333333395</c:v>
                </c:pt>
                <c:pt idx="502">
                  <c:v>659247.33333333395</c:v>
                </c:pt>
                <c:pt idx="503">
                  <c:v>659247.33333333395</c:v>
                </c:pt>
                <c:pt idx="504">
                  <c:v>659247.33333333395</c:v>
                </c:pt>
                <c:pt idx="505">
                  <c:v>659247.33333333395</c:v>
                </c:pt>
                <c:pt idx="506">
                  <c:v>659247.33333333395</c:v>
                </c:pt>
                <c:pt idx="507">
                  <c:v>659247.33333333395</c:v>
                </c:pt>
                <c:pt idx="508">
                  <c:v>659247.33333333395</c:v>
                </c:pt>
                <c:pt idx="509">
                  <c:v>659247.33333333395</c:v>
                </c:pt>
                <c:pt idx="510">
                  <c:v>659247.33333333395</c:v>
                </c:pt>
                <c:pt idx="511">
                  <c:v>659247.33333333395</c:v>
                </c:pt>
                <c:pt idx="512">
                  <c:v>659247.33333333395</c:v>
                </c:pt>
                <c:pt idx="513">
                  <c:v>659247.33333333395</c:v>
                </c:pt>
                <c:pt idx="514">
                  <c:v>659247.33333333395</c:v>
                </c:pt>
                <c:pt idx="515">
                  <c:v>659247.33333333395</c:v>
                </c:pt>
                <c:pt idx="516">
                  <c:v>659247.33333333395</c:v>
                </c:pt>
                <c:pt idx="517">
                  <c:v>659247.33333333395</c:v>
                </c:pt>
                <c:pt idx="518">
                  <c:v>659247.33333333395</c:v>
                </c:pt>
                <c:pt idx="519">
                  <c:v>659816.73333333398</c:v>
                </c:pt>
                <c:pt idx="520">
                  <c:v>661293.53333333402</c:v>
                </c:pt>
                <c:pt idx="521">
                  <c:v>663140.83333333407</c:v>
                </c:pt>
                <c:pt idx="522">
                  <c:v>665220.83333333407</c:v>
                </c:pt>
                <c:pt idx="523">
                  <c:v>668074.76666666742</c:v>
                </c:pt>
                <c:pt idx="524">
                  <c:v>672037.60000000079</c:v>
                </c:pt>
                <c:pt idx="525">
                  <c:v>676111.36666666751</c:v>
                </c:pt>
                <c:pt idx="526">
                  <c:v>678713.10000000079</c:v>
                </c:pt>
                <c:pt idx="527">
                  <c:v>679683.76666666742</c:v>
                </c:pt>
                <c:pt idx="528">
                  <c:v>679943.76666666742</c:v>
                </c:pt>
                <c:pt idx="529">
                  <c:v>680030.43333333405</c:v>
                </c:pt>
                <c:pt idx="530">
                  <c:v>680030.43333333405</c:v>
                </c:pt>
                <c:pt idx="531">
                  <c:v>680030.43333333405</c:v>
                </c:pt>
                <c:pt idx="532">
                  <c:v>680030.43333333405</c:v>
                </c:pt>
                <c:pt idx="533">
                  <c:v>680030.43333333405</c:v>
                </c:pt>
                <c:pt idx="534">
                  <c:v>680030.43333333405</c:v>
                </c:pt>
                <c:pt idx="535">
                  <c:v>680030.43333333405</c:v>
                </c:pt>
                <c:pt idx="536">
                  <c:v>680030.43333333405</c:v>
                </c:pt>
                <c:pt idx="537">
                  <c:v>680030.43333333405</c:v>
                </c:pt>
                <c:pt idx="538">
                  <c:v>680030.43333333405</c:v>
                </c:pt>
                <c:pt idx="539">
                  <c:v>680030.43333333405</c:v>
                </c:pt>
                <c:pt idx="540">
                  <c:v>680030.43333333405</c:v>
                </c:pt>
                <c:pt idx="541">
                  <c:v>680030.43333333405</c:v>
                </c:pt>
                <c:pt idx="542">
                  <c:v>680242.76666666742</c:v>
                </c:pt>
                <c:pt idx="543">
                  <c:v>681190.46666666737</c:v>
                </c:pt>
                <c:pt idx="544">
                  <c:v>683235.80000000075</c:v>
                </c:pt>
                <c:pt idx="545">
                  <c:v>686617.96666666737</c:v>
                </c:pt>
                <c:pt idx="546">
                  <c:v>689927.76666666742</c:v>
                </c:pt>
                <c:pt idx="547">
                  <c:v>692252.60000000079</c:v>
                </c:pt>
                <c:pt idx="548">
                  <c:v>693892.33333333407</c:v>
                </c:pt>
                <c:pt idx="549">
                  <c:v>695163.73333333409</c:v>
                </c:pt>
                <c:pt idx="550">
                  <c:v>696231.46666666737</c:v>
                </c:pt>
                <c:pt idx="551">
                  <c:v>696932.16666666733</c:v>
                </c:pt>
                <c:pt idx="552">
                  <c:v>697551.83333333395</c:v>
                </c:pt>
                <c:pt idx="553">
                  <c:v>698145.50000000058</c:v>
                </c:pt>
                <c:pt idx="554">
                  <c:v>698491.30000000063</c:v>
                </c:pt>
                <c:pt idx="555">
                  <c:v>698604.83333333395</c:v>
                </c:pt>
                <c:pt idx="556">
                  <c:v>698604.83333333395</c:v>
                </c:pt>
                <c:pt idx="557">
                  <c:v>698604.83333333395</c:v>
                </c:pt>
                <c:pt idx="558">
                  <c:v>698604.83333333395</c:v>
                </c:pt>
                <c:pt idx="559">
                  <c:v>698604.83333333395</c:v>
                </c:pt>
                <c:pt idx="560">
                  <c:v>698604.83333333395</c:v>
                </c:pt>
                <c:pt idx="561">
                  <c:v>698604.83333333395</c:v>
                </c:pt>
                <c:pt idx="562">
                  <c:v>698604.83333333395</c:v>
                </c:pt>
                <c:pt idx="563">
                  <c:v>699783.50000000058</c:v>
                </c:pt>
                <c:pt idx="564">
                  <c:v>704388.10000000056</c:v>
                </c:pt>
                <c:pt idx="565">
                  <c:v>709027.36666666728</c:v>
                </c:pt>
                <c:pt idx="566">
                  <c:v>711128.16666666733</c:v>
                </c:pt>
                <c:pt idx="567">
                  <c:v>711128.16666666733</c:v>
                </c:pt>
                <c:pt idx="568">
                  <c:v>711128.16666666733</c:v>
                </c:pt>
                <c:pt idx="569">
                  <c:v>711128.16666666733</c:v>
                </c:pt>
                <c:pt idx="570">
                  <c:v>711128.16666666733</c:v>
                </c:pt>
                <c:pt idx="571">
                  <c:v>711128.16666666733</c:v>
                </c:pt>
                <c:pt idx="572">
                  <c:v>711128.16666666733</c:v>
                </c:pt>
                <c:pt idx="573">
                  <c:v>711128.16666666733</c:v>
                </c:pt>
                <c:pt idx="574">
                  <c:v>711128.16666666733</c:v>
                </c:pt>
                <c:pt idx="575">
                  <c:v>711128.16666666733</c:v>
                </c:pt>
                <c:pt idx="576">
                  <c:v>711128.16666666733</c:v>
                </c:pt>
                <c:pt idx="577">
                  <c:v>711128.16666666733</c:v>
                </c:pt>
                <c:pt idx="578">
                  <c:v>711128.16666666733</c:v>
                </c:pt>
                <c:pt idx="579">
                  <c:v>711128.16666666733</c:v>
                </c:pt>
                <c:pt idx="580">
                  <c:v>711128.16666666733</c:v>
                </c:pt>
                <c:pt idx="581">
                  <c:v>711128.16666666733</c:v>
                </c:pt>
                <c:pt idx="582">
                  <c:v>711128.16666666733</c:v>
                </c:pt>
                <c:pt idx="583">
                  <c:v>711128.16666666733</c:v>
                </c:pt>
                <c:pt idx="584">
                  <c:v>711128.16666666733</c:v>
                </c:pt>
                <c:pt idx="585">
                  <c:v>711128.16666666733</c:v>
                </c:pt>
                <c:pt idx="586">
                  <c:v>711128.16666666733</c:v>
                </c:pt>
                <c:pt idx="587">
                  <c:v>711128.16666666733</c:v>
                </c:pt>
                <c:pt idx="588">
                  <c:v>711128.16666666733</c:v>
                </c:pt>
                <c:pt idx="589">
                  <c:v>711128.16666666733</c:v>
                </c:pt>
                <c:pt idx="590">
                  <c:v>711128.16666666733</c:v>
                </c:pt>
                <c:pt idx="591">
                  <c:v>711128.16666666733</c:v>
                </c:pt>
                <c:pt idx="592">
                  <c:v>711128.16666666733</c:v>
                </c:pt>
                <c:pt idx="593">
                  <c:v>711128.16666666733</c:v>
                </c:pt>
                <c:pt idx="594">
                  <c:v>711128.16666666733</c:v>
                </c:pt>
                <c:pt idx="595">
                  <c:v>711128.16666666733</c:v>
                </c:pt>
                <c:pt idx="596">
                  <c:v>711128.16666666733</c:v>
                </c:pt>
                <c:pt idx="597">
                  <c:v>711128.16666666733</c:v>
                </c:pt>
                <c:pt idx="598">
                  <c:v>711128.16666666733</c:v>
                </c:pt>
                <c:pt idx="599">
                  <c:v>711128.16666666733</c:v>
                </c:pt>
                <c:pt idx="600">
                  <c:v>711128.16666666733</c:v>
                </c:pt>
                <c:pt idx="601">
                  <c:v>711128.16666666733</c:v>
                </c:pt>
                <c:pt idx="602">
                  <c:v>711128.16666666733</c:v>
                </c:pt>
                <c:pt idx="603">
                  <c:v>711128.16666666733</c:v>
                </c:pt>
                <c:pt idx="604">
                  <c:v>711128.16666666733</c:v>
                </c:pt>
                <c:pt idx="605">
                  <c:v>711128.16666666733</c:v>
                </c:pt>
                <c:pt idx="606">
                  <c:v>711128.16666666733</c:v>
                </c:pt>
                <c:pt idx="607">
                  <c:v>711128.16666666733</c:v>
                </c:pt>
                <c:pt idx="608">
                  <c:v>711128.16666666733</c:v>
                </c:pt>
                <c:pt idx="609">
                  <c:v>711128.16666666733</c:v>
                </c:pt>
                <c:pt idx="610">
                  <c:v>711128.16666666733</c:v>
                </c:pt>
                <c:pt idx="611">
                  <c:v>711128.16666666733</c:v>
                </c:pt>
                <c:pt idx="612">
                  <c:v>711128.16666666733</c:v>
                </c:pt>
                <c:pt idx="613">
                  <c:v>711128.16666666733</c:v>
                </c:pt>
                <c:pt idx="614">
                  <c:v>711128.16666666733</c:v>
                </c:pt>
                <c:pt idx="615">
                  <c:v>711758.66666666733</c:v>
                </c:pt>
                <c:pt idx="616">
                  <c:v>712387.86666666728</c:v>
                </c:pt>
                <c:pt idx="617">
                  <c:v>713641.06666666723</c:v>
                </c:pt>
                <c:pt idx="618">
                  <c:v>716126.66666666721</c:v>
                </c:pt>
                <c:pt idx="619">
                  <c:v>719996.33333333384</c:v>
                </c:pt>
                <c:pt idx="620">
                  <c:v>724173.23333333386</c:v>
                </c:pt>
                <c:pt idx="621">
                  <c:v>727091.73333333386</c:v>
                </c:pt>
                <c:pt idx="622">
                  <c:v>728246.13333333388</c:v>
                </c:pt>
                <c:pt idx="623">
                  <c:v>728246.13333333388</c:v>
                </c:pt>
                <c:pt idx="624">
                  <c:v>728246.13333333388</c:v>
                </c:pt>
                <c:pt idx="625">
                  <c:v>728246.13333333388</c:v>
                </c:pt>
                <c:pt idx="626">
                  <c:v>728246.13333333388</c:v>
                </c:pt>
                <c:pt idx="627">
                  <c:v>728246.13333333388</c:v>
                </c:pt>
                <c:pt idx="628">
                  <c:v>728246.13333333388</c:v>
                </c:pt>
                <c:pt idx="629">
                  <c:v>728246.13333333388</c:v>
                </c:pt>
                <c:pt idx="630">
                  <c:v>728246.13333333388</c:v>
                </c:pt>
                <c:pt idx="631">
                  <c:v>728246.13333333388</c:v>
                </c:pt>
                <c:pt idx="632">
                  <c:v>728246.13333333388</c:v>
                </c:pt>
                <c:pt idx="633">
                  <c:v>728246.13333333388</c:v>
                </c:pt>
                <c:pt idx="634">
                  <c:v>728246.13333333388</c:v>
                </c:pt>
                <c:pt idx="635">
                  <c:v>728246.13333333388</c:v>
                </c:pt>
                <c:pt idx="636">
                  <c:v>728246.13333333388</c:v>
                </c:pt>
                <c:pt idx="637">
                  <c:v>728246.13333333388</c:v>
                </c:pt>
                <c:pt idx="638">
                  <c:v>728475.80000000051</c:v>
                </c:pt>
                <c:pt idx="639">
                  <c:v>729163.50000000047</c:v>
                </c:pt>
                <c:pt idx="640">
                  <c:v>729848.60000000044</c:v>
                </c:pt>
                <c:pt idx="641">
                  <c:v>729848.60000000044</c:v>
                </c:pt>
                <c:pt idx="642">
                  <c:v>729848.60000000044</c:v>
                </c:pt>
                <c:pt idx="643">
                  <c:v>729848.60000000044</c:v>
                </c:pt>
                <c:pt idx="644">
                  <c:v>729848.60000000044</c:v>
                </c:pt>
                <c:pt idx="645">
                  <c:v>729848.60000000044</c:v>
                </c:pt>
                <c:pt idx="646">
                  <c:v>729848.60000000044</c:v>
                </c:pt>
                <c:pt idx="647">
                  <c:v>729848.60000000044</c:v>
                </c:pt>
                <c:pt idx="648">
                  <c:v>729848.60000000044</c:v>
                </c:pt>
                <c:pt idx="649">
                  <c:v>729848.60000000044</c:v>
                </c:pt>
                <c:pt idx="650">
                  <c:v>732063.8000000004</c:v>
                </c:pt>
                <c:pt idx="651">
                  <c:v>738373.13333333377</c:v>
                </c:pt>
                <c:pt idx="652">
                  <c:v>747532.93333333381</c:v>
                </c:pt>
                <c:pt idx="653">
                  <c:v>756789.36666666716</c:v>
                </c:pt>
                <c:pt idx="654">
                  <c:v>767427.26666666719</c:v>
                </c:pt>
                <c:pt idx="655">
                  <c:v>781540.06666666723</c:v>
                </c:pt>
                <c:pt idx="656">
                  <c:v>796516.06666666723</c:v>
                </c:pt>
                <c:pt idx="657">
                  <c:v>807897.13333333388</c:v>
                </c:pt>
                <c:pt idx="658">
                  <c:v>815647.30000000051</c:v>
                </c:pt>
                <c:pt idx="659">
                  <c:v>823822.13333333388</c:v>
                </c:pt>
                <c:pt idx="660">
                  <c:v>834971.80000000051</c:v>
                </c:pt>
                <c:pt idx="661">
                  <c:v>846576.46666666714</c:v>
                </c:pt>
                <c:pt idx="662">
                  <c:v>856084.66666666709</c:v>
                </c:pt>
                <c:pt idx="663">
                  <c:v>861156.40000000037</c:v>
                </c:pt>
                <c:pt idx="664">
                  <c:v>863086.46666666702</c:v>
                </c:pt>
                <c:pt idx="665">
                  <c:v>863398.46666666702</c:v>
                </c:pt>
                <c:pt idx="666">
                  <c:v>863398.46666666702</c:v>
                </c:pt>
                <c:pt idx="667">
                  <c:v>863398.46666666702</c:v>
                </c:pt>
                <c:pt idx="668">
                  <c:v>863398.46666666702</c:v>
                </c:pt>
                <c:pt idx="669">
                  <c:v>863398.46666666702</c:v>
                </c:pt>
                <c:pt idx="670">
                  <c:v>863398.46666666702</c:v>
                </c:pt>
                <c:pt idx="671">
                  <c:v>863398.46666666702</c:v>
                </c:pt>
                <c:pt idx="672">
                  <c:v>863398.46666666702</c:v>
                </c:pt>
                <c:pt idx="673">
                  <c:v>863398.46666666702</c:v>
                </c:pt>
                <c:pt idx="674">
                  <c:v>863398.46666666702</c:v>
                </c:pt>
                <c:pt idx="675">
                  <c:v>863398.46666666702</c:v>
                </c:pt>
                <c:pt idx="676">
                  <c:v>863398.46666666702</c:v>
                </c:pt>
                <c:pt idx="677">
                  <c:v>865679.96666666702</c:v>
                </c:pt>
                <c:pt idx="678">
                  <c:v>873791.96666666702</c:v>
                </c:pt>
                <c:pt idx="679">
                  <c:v>884930.36666666705</c:v>
                </c:pt>
                <c:pt idx="680">
                  <c:v>896781.16666666709</c:v>
                </c:pt>
                <c:pt idx="681">
                  <c:v>907350.16666666709</c:v>
                </c:pt>
                <c:pt idx="682">
                  <c:v>913278.16666666709</c:v>
                </c:pt>
                <c:pt idx="683">
                  <c:v>916844.06666666712</c:v>
                </c:pt>
                <c:pt idx="684">
                  <c:v>918645.86666666716</c:v>
                </c:pt>
                <c:pt idx="685">
                  <c:v>918645.86666666716</c:v>
                </c:pt>
                <c:pt idx="686">
                  <c:v>918645.86666666716</c:v>
                </c:pt>
                <c:pt idx="687">
                  <c:v>918645.86666666716</c:v>
                </c:pt>
                <c:pt idx="688">
                  <c:v>918645.86666666716</c:v>
                </c:pt>
                <c:pt idx="689">
                  <c:v>918645.86666666716</c:v>
                </c:pt>
                <c:pt idx="690">
                  <c:v>918645.86666666716</c:v>
                </c:pt>
                <c:pt idx="691">
                  <c:v>918645.86666666716</c:v>
                </c:pt>
                <c:pt idx="692">
                  <c:v>918645.86666666716</c:v>
                </c:pt>
                <c:pt idx="693">
                  <c:v>918645.86666666716</c:v>
                </c:pt>
                <c:pt idx="694">
                  <c:v>918645.86666666716</c:v>
                </c:pt>
                <c:pt idx="695">
                  <c:v>919077.46666666714</c:v>
                </c:pt>
                <c:pt idx="696">
                  <c:v>925957.06666666712</c:v>
                </c:pt>
                <c:pt idx="697">
                  <c:v>934050.86666666716</c:v>
                </c:pt>
                <c:pt idx="698">
                  <c:v>939864.46666666714</c:v>
                </c:pt>
                <c:pt idx="699">
                  <c:v>943868.46666666714</c:v>
                </c:pt>
                <c:pt idx="700">
                  <c:v>945663.33333333384</c:v>
                </c:pt>
                <c:pt idx="701">
                  <c:v>946398.26666666719</c:v>
                </c:pt>
                <c:pt idx="702">
                  <c:v>946580.26666666719</c:v>
                </c:pt>
                <c:pt idx="703">
                  <c:v>946671.26666666719</c:v>
                </c:pt>
                <c:pt idx="704">
                  <c:v>947667.50000000047</c:v>
                </c:pt>
                <c:pt idx="705">
                  <c:v>950254.50000000047</c:v>
                </c:pt>
                <c:pt idx="706">
                  <c:v>953977.70000000042</c:v>
                </c:pt>
                <c:pt idx="707">
                  <c:v>957314.8000000004</c:v>
                </c:pt>
                <c:pt idx="708">
                  <c:v>959034.26666666707</c:v>
                </c:pt>
                <c:pt idx="709">
                  <c:v>959034.26666666707</c:v>
                </c:pt>
                <c:pt idx="710">
                  <c:v>959034.26666666707</c:v>
                </c:pt>
                <c:pt idx="711">
                  <c:v>959034.26666666707</c:v>
                </c:pt>
                <c:pt idx="712">
                  <c:v>959034.26666666707</c:v>
                </c:pt>
                <c:pt idx="713">
                  <c:v>959034.26666666707</c:v>
                </c:pt>
                <c:pt idx="714">
                  <c:v>962065.86666666705</c:v>
                </c:pt>
                <c:pt idx="715">
                  <c:v>967918.03333333367</c:v>
                </c:pt>
                <c:pt idx="716">
                  <c:v>971833.2000000003</c:v>
                </c:pt>
                <c:pt idx="717">
                  <c:v>972821.2000000003</c:v>
                </c:pt>
                <c:pt idx="718">
                  <c:v>972821.2000000003</c:v>
                </c:pt>
                <c:pt idx="719">
                  <c:v>972821.2000000003</c:v>
                </c:pt>
                <c:pt idx="720">
                  <c:v>972821.2000000003</c:v>
                </c:pt>
                <c:pt idx="721">
                  <c:v>972821.2000000003</c:v>
                </c:pt>
                <c:pt idx="722">
                  <c:v>972821.2000000003</c:v>
                </c:pt>
                <c:pt idx="723">
                  <c:v>972821.2000000003</c:v>
                </c:pt>
                <c:pt idx="724">
                  <c:v>972821.2000000003</c:v>
                </c:pt>
                <c:pt idx="725">
                  <c:v>972821.2000000003</c:v>
                </c:pt>
                <c:pt idx="726">
                  <c:v>972821.2000000003</c:v>
                </c:pt>
                <c:pt idx="727">
                  <c:v>972821.2000000003</c:v>
                </c:pt>
                <c:pt idx="728">
                  <c:v>972821.2000000003</c:v>
                </c:pt>
                <c:pt idx="729">
                  <c:v>972821.2000000003</c:v>
                </c:pt>
                <c:pt idx="730">
                  <c:v>972821.2000000003</c:v>
                </c:pt>
                <c:pt idx="731">
                  <c:v>972821.2000000003</c:v>
                </c:pt>
                <c:pt idx="732">
                  <c:v>972821.2000000003</c:v>
                </c:pt>
                <c:pt idx="733">
                  <c:v>972821.2000000003</c:v>
                </c:pt>
                <c:pt idx="734">
                  <c:v>972821.2000000003</c:v>
                </c:pt>
                <c:pt idx="735">
                  <c:v>972821.2000000003</c:v>
                </c:pt>
                <c:pt idx="736">
                  <c:v>972821.2000000003</c:v>
                </c:pt>
                <c:pt idx="737">
                  <c:v>972821.2000000003</c:v>
                </c:pt>
                <c:pt idx="738">
                  <c:v>972821.2000000003</c:v>
                </c:pt>
                <c:pt idx="739">
                  <c:v>972821.2000000003</c:v>
                </c:pt>
                <c:pt idx="740">
                  <c:v>972821.2000000003</c:v>
                </c:pt>
                <c:pt idx="741">
                  <c:v>972821.2000000003</c:v>
                </c:pt>
                <c:pt idx="742">
                  <c:v>972821.2000000003</c:v>
                </c:pt>
                <c:pt idx="743">
                  <c:v>972821.2000000003</c:v>
                </c:pt>
                <c:pt idx="744">
                  <c:v>972821.2000000003</c:v>
                </c:pt>
                <c:pt idx="745">
                  <c:v>972821.2000000003</c:v>
                </c:pt>
                <c:pt idx="746">
                  <c:v>972821.2000000003</c:v>
                </c:pt>
                <c:pt idx="747">
                  <c:v>972821.2000000003</c:v>
                </c:pt>
                <c:pt idx="748">
                  <c:v>972821.2000000003</c:v>
                </c:pt>
                <c:pt idx="749">
                  <c:v>972821.2000000003</c:v>
                </c:pt>
                <c:pt idx="750">
                  <c:v>972821.2000000003</c:v>
                </c:pt>
                <c:pt idx="751">
                  <c:v>973037.00000000023</c:v>
                </c:pt>
                <c:pt idx="752">
                  <c:v>974113.8333333336</c:v>
                </c:pt>
                <c:pt idx="753">
                  <c:v>976677.43333333358</c:v>
                </c:pt>
                <c:pt idx="754">
                  <c:v>980250.26666666695</c:v>
                </c:pt>
                <c:pt idx="755">
                  <c:v>984788.13333333365</c:v>
                </c:pt>
                <c:pt idx="756">
                  <c:v>992612.8333333336</c:v>
                </c:pt>
                <c:pt idx="757">
                  <c:v>1005868.5000000002</c:v>
                </c:pt>
                <c:pt idx="758">
                  <c:v>1022217.3000000003</c:v>
                </c:pt>
                <c:pt idx="759">
                  <c:v>1037437.266666667</c:v>
                </c:pt>
                <c:pt idx="760">
                  <c:v>1050506.6000000003</c:v>
                </c:pt>
                <c:pt idx="761">
                  <c:v>1061392.8000000003</c:v>
                </c:pt>
                <c:pt idx="762">
                  <c:v>1068887.7333333336</c:v>
                </c:pt>
                <c:pt idx="763">
                  <c:v>1072853.6000000003</c:v>
                </c:pt>
                <c:pt idx="764">
                  <c:v>1073633.6000000003</c:v>
                </c:pt>
                <c:pt idx="765">
                  <c:v>1073633.6000000003</c:v>
                </c:pt>
                <c:pt idx="766">
                  <c:v>1073633.6000000003</c:v>
                </c:pt>
                <c:pt idx="767">
                  <c:v>1073633.6000000003</c:v>
                </c:pt>
                <c:pt idx="768">
                  <c:v>1073633.6000000003</c:v>
                </c:pt>
                <c:pt idx="769">
                  <c:v>1073633.6000000003</c:v>
                </c:pt>
                <c:pt idx="770">
                  <c:v>1073633.6000000003</c:v>
                </c:pt>
                <c:pt idx="771">
                  <c:v>1073633.6000000003</c:v>
                </c:pt>
                <c:pt idx="772">
                  <c:v>1073633.6000000003</c:v>
                </c:pt>
                <c:pt idx="773">
                  <c:v>1073633.6000000003</c:v>
                </c:pt>
                <c:pt idx="774">
                  <c:v>1073633.6000000003</c:v>
                </c:pt>
                <c:pt idx="775">
                  <c:v>1073633.6000000003</c:v>
                </c:pt>
                <c:pt idx="776">
                  <c:v>1073633.6000000003</c:v>
                </c:pt>
                <c:pt idx="777">
                  <c:v>1073633.6000000003</c:v>
                </c:pt>
                <c:pt idx="778">
                  <c:v>1073633.6000000003</c:v>
                </c:pt>
                <c:pt idx="779">
                  <c:v>1073633.6000000003</c:v>
                </c:pt>
                <c:pt idx="780">
                  <c:v>1073633.6000000003</c:v>
                </c:pt>
                <c:pt idx="781">
                  <c:v>1073633.6000000003</c:v>
                </c:pt>
                <c:pt idx="782">
                  <c:v>1073633.6000000003</c:v>
                </c:pt>
                <c:pt idx="783">
                  <c:v>1073633.6000000003</c:v>
                </c:pt>
                <c:pt idx="784">
                  <c:v>1073633.6000000003</c:v>
                </c:pt>
                <c:pt idx="785">
                  <c:v>1073633.6000000003</c:v>
                </c:pt>
                <c:pt idx="786">
                  <c:v>1073633.6000000003</c:v>
                </c:pt>
                <c:pt idx="787">
                  <c:v>1073633.6000000003</c:v>
                </c:pt>
                <c:pt idx="788">
                  <c:v>1073633.6000000003</c:v>
                </c:pt>
                <c:pt idx="789">
                  <c:v>1073633.6000000003</c:v>
                </c:pt>
                <c:pt idx="790">
                  <c:v>1073633.6000000003</c:v>
                </c:pt>
                <c:pt idx="791">
                  <c:v>1073633.6000000003</c:v>
                </c:pt>
                <c:pt idx="792">
                  <c:v>1073919.6000000003</c:v>
                </c:pt>
                <c:pt idx="793">
                  <c:v>1081026.2666666671</c:v>
                </c:pt>
                <c:pt idx="794">
                  <c:v>1097261.1000000003</c:v>
                </c:pt>
                <c:pt idx="795">
                  <c:v>1120285.4000000004</c:v>
                </c:pt>
                <c:pt idx="796">
                  <c:v>1144891.8000000003</c:v>
                </c:pt>
                <c:pt idx="797">
                  <c:v>1165614.2333333336</c:v>
                </c:pt>
                <c:pt idx="798">
                  <c:v>1179233.9000000004</c:v>
                </c:pt>
                <c:pt idx="799">
                  <c:v>1185649.4000000004</c:v>
                </c:pt>
                <c:pt idx="800">
                  <c:v>1187443.4000000004</c:v>
                </c:pt>
                <c:pt idx="801">
                  <c:v>1187443.4000000004</c:v>
                </c:pt>
                <c:pt idx="802">
                  <c:v>1187443.4000000004</c:v>
                </c:pt>
                <c:pt idx="803">
                  <c:v>1187443.4000000004</c:v>
                </c:pt>
                <c:pt idx="804">
                  <c:v>1187443.4000000004</c:v>
                </c:pt>
                <c:pt idx="805">
                  <c:v>1187443.4000000004</c:v>
                </c:pt>
                <c:pt idx="806">
                  <c:v>1187443.4000000004</c:v>
                </c:pt>
                <c:pt idx="807">
                  <c:v>1187902.7333333336</c:v>
                </c:pt>
                <c:pt idx="808">
                  <c:v>1191770.2333333336</c:v>
                </c:pt>
                <c:pt idx="809">
                  <c:v>1197994.6333333335</c:v>
                </c:pt>
                <c:pt idx="810">
                  <c:v>1206393.9333333336</c:v>
                </c:pt>
                <c:pt idx="811">
                  <c:v>1218717.9333333336</c:v>
                </c:pt>
                <c:pt idx="812">
                  <c:v>1233299.166666667</c:v>
                </c:pt>
                <c:pt idx="813">
                  <c:v>1247405.9000000004</c:v>
                </c:pt>
                <c:pt idx="814">
                  <c:v>1260635.5666666671</c:v>
                </c:pt>
                <c:pt idx="815">
                  <c:v>1273034.1000000006</c:v>
                </c:pt>
                <c:pt idx="816">
                  <c:v>1283519.0333333339</c:v>
                </c:pt>
                <c:pt idx="817">
                  <c:v>1291395.7333333339</c:v>
                </c:pt>
                <c:pt idx="818">
                  <c:v>1295217.7333333339</c:v>
                </c:pt>
                <c:pt idx="819">
                  <c:v>1295217.7333333339</c:v>
                </c:pt>
                <c:pt idx="820">
                  <c:v>1295217.7333333339</c:v>
                </c:pt>
                <c:pt idx="821">
                  <c:v>1295217.7333333339</c:v>
                </c:pt>
                <c:pt idx="822">
                  <c:v>1295217.7333333339</c:v>
                </c:pt>
                <c:pt idx="823">
                  <c:v>1295217.7333333339</c:v>
                </c:pt>
                <c:pt idx="824">
                  <c:v>1295217.7333333339</c:v>
                </c:pt>
                <c:pt idx="825">
                  <c:v>1295217.7333333339</c:v>
                </c:pt>
                <c:pt idx="826">
                  <c:v>1295217.7333333339</c:v>
                </c:pt>
                <c:pt idx="827">
                  <c:v>1295217.7333333339</c:v>
                </c:pt>
                <c:pt idx="828">
                  <c:v>1295217.7333333339</c:v>
                </c:pt>
                <c:pt idx="829">
                  <c:v>1295217.7333333339</c:v>
                </c:pt>
                <c:pt idx="830">
                  <c:v>1295217.7333333339</c:v>
                </c:pt>
                <c:pt idx="831">
                  <c:v>1295217.7333333339</c:v>
                </c:pt>
                <c:pt idx="832">
                  <c:v>1295217.7333333339</c:v>
                </c:pt>
                <c:pt idx="833">
                  <c:v>1295217.7333333339</c:v>
                </c:pt>
                <c:pt idx="834">
                  <c:v>1295217.7333333339</c:v>
                </c:pt>
                <c:pt idx="835">
                  <c:v>1295217.7333333339</c:v>
                </c:pt>
                <c:pt idx="836">
                  <c:v>1295217.7333333339</c:v>
                </c:pt>
                <c:pt idx="837">
                  <c:v>1295217.7333333339</c:v>
                </c:pt>
                <c:pt idx="838">
                  <c:v>1295217.7333333339</c:v>
                </c:pt>
                <c:pt idx="839">
                  <c:v>1295217.7333333339</c:v>
                </c:pt>
                <c:pt idx="840">
                  <c:v>1295217.7333333339</c:v>
                </c:pt>
                <c:pt idx="841">
                  <c:v>1295217.7333333339</c:v>
                </c:pt>
                <c:pt idx="842">
                  <c:v>1295217.7333333339</c:v>
                </c:pt>
                <c:pt idx="843">
                  <c:v>1295217.7333333339</c:v>
                </c:pt>
                <c:pt idx="844">
                  <c:v>1295217.7333333339</c:v>
                </c:pt>
                <c:pt idx="845">
                  <c:v>1295217.7333333339</c:v>
                </c:pt>
                <c:pt idx="846">
                  <c:v>1295217.7333333339</c:v>
                </c:pt>
                <c:pt idx="847">
                  <c:v>1295217.7333333339</c:v>
                </c:pt>
                <c:pt idx="848">
                  <c:v>1295217.7333333339</c:v>
                </c:pt>
                <c:pt idx="849">
                  <c:v>1295217.7333333339</c:v>
                </c:pt>
                <c:pt idx="850">
                  <c:v>1295217.7333333339</c:v>
                </c:pt>
                <c:pt idx="851">
                  <c:v>1295217.7333333339</c:v>
                </c:pt>
                <c:pt idx="852">
                  <c:v>1295217.7333333339</c:v>
                </c:pt>
                <c:pt idx="853">
                  <c:v>1295217.7333333339</c:v>
                </c:pt>
                <c:pt idx="854">
                  <c:v>1295217.7333333339</c:v>
                </c:pt>
                <c:pt idx="855">
                  <c:v>1295217.7333333339</c:v>
                </c:pt>
                <c:pt idx="856">
                  <c:v>1295217.7333333339</c:v>
                </c:pt>
                <c:pt idx="857">
                  <c:v>1295217.7333333339</c:v>
                </c:pt>
                <c:pt idx="858">
                  <c:v>1295217.7333333339</c:v>
                </c:pt>
                <c:pt idx="859">
                  <c:v>1295217.7333333339</c:v>
                </c:pt>
                <c:pt idx="860">
                  <c:v>1295217.7333333339</c:v>
                </c:pt>
                <c:pt idx="861">
                  <c:v>1295217.7333333339</c:v>
                </c:pt>
                <c:pt idx="862">
                  <c:v>1295217.7333333339</c:v>
                </c:pt>
                <c:pt idx="863">
                  <c:v>1295217.7333333339</c:v>
                </c:pt>
                <c:pt idx="864">
                  <c:v>1295217.7333333339</c:v>
                </c:pt>
                <c:pt idx="865">
                  <c:v>1295217.7333333339</c:v>
                </c:pt>
                <c:pt idx="866">
                  <c:v>1295217.7333333339</c:v>
                </c:pt>
                <c:pt idx="867">
                  <c:v>1295217.7333333339</c:v>
                </c:pt>
                <c:pt idx="868">
                  <c:v>1295217.7333333339</c:v>
                </c:pt>
                <c:pt idx="869">
                  <c:v>1295217.7333333339</c:v>
                </c:pt>
                <c:pt idx="870">
                  <c:v>1296543.7333333339</c:v>
                </c:pt>
                <c:pt idx="871">
                  <c:v>1298855.1333333338</c:v>
                </c:pt>
                <c:pt idx="872">
                  <c:v>1301482.8666666672</c:v>
                </c:pt>
                <c:pt idx="873">
                  <c:v>1304750.2000000004</c:v>
                </c:pt>
                <c:pt idx="874">
                  <c:v>1309612.2000000004</c:v>
                </c:pt>
                <c:pt idx="875">
                  <c:v>1316337.1000000003</c:v>
                </c:pt>
                <c:pt idx="876">
                  <c:v>1324527.966666667</c:v>
                </c:pt>
                <c:pt idx="877">
                  <c:v>1331634.2000000004</c:v>
                </c:pt>
                <c:pt idx="878">
                  <c:v>1335600.0666666671</c:v>
                </c:pt>
                <c:pt idx="879">
                  <c:v>1336813.4000000004</c:v>
                </c:pt>
                <c:pt idx="880">
                  <c:v>1339846.7333333336</c:v>
                </c:pt>
                <c:pt idx="881">
                  <c:v>1345826.7333333336</c:v>
                </c:pt>
                <c:pt idx="882">
                  <c:v>1348773.4000000004</c:v>
                </c:pt>
                <c:pt idx="883">
                  <c:v>1348773.4000000004</c:v>
                </c:pt>
                <c:pt idx="884">
                  <c:v>1348773.4000000004</c:v>
                </c:pt>
                <c:pt idx="885">
                  <c:v>1348773.4000000004</c:v>
                </c:pt>
                <c:pt idx="886">
                  <c:v>1348773.4000000004</c:v>
                </c:pt>
                <c:pt idx="887">
                  <c:v>1348773.4000000004</c:v>
                </c:pt>
                <c:pt idx="888">
                  <c:v>1349071.1000000003</c:v>
                </c:pt>
                <c:pt idx="889">
                  <c:v>1350852.1000000003</c:v>
                </c:pt>
                <c:pt idx="890">
                  <c:v>1354393.3000000003</c:v>
                </c:pt>
                <c:pt idx="891">
                  <c:v>1359934.3333333335</c:v>
                </c:pt>
                <c:pt idx="892">
                  <c:v>1367106.0000000002</c:v>
                </c:pt>
                <c:pt idx="893">
                  <c:v>1374406.8000000003</c:v>
                </c:pt>
                <c:pt idx="894">
                  <c:v>1380470.0000000002</c:v>
                </c:pt>
                <c:pt idx="895">
                  <c:v>1384539.0000000002</c:v>
                </c:pt>
                <c:pt idx="896">
                  <c:v>1386422.7000000002</c:v>
                </c:pt>
                <c:pt idx="897">
                  <c:v>1386959.1666666667</c:v>
                </c:pt>
                <c:pt idx="898">
                  <c:v>1387227.4000000001</c:v>
                </c:pt>
                <c:pt idx="899">
                  <c:v>1388298.6</c:v>
                </c:pt>
                <c:pt idx="900">
                  <c:v>1390697.1</c:v>
                </c:pt>
                <c:pt idx="901">
                  <c:v>1395447.3</c:v>
                </c:pt>
                <c:pt idx="902">
                  <c:v>1411745.4000000001</c:v>
                </c:pt>
                <c:pt idx="903">
                  <c:v>1436351.8</c:v>
                </c:pt>
                <c:pt idx="904">
                  <c:v>1457074.2333333334</c:v>
                </c:pt>
                <c:pt idx="905">
                  <c:v>1470693.9000000001</c:v>
                </c:pt>
                <c:pt idx="906">
                  <c:v>1477109.4000000001</c:v>
                </c:pt>
                <c:pt idx="907">
                  <c:v>1478903.4000000001</c:v>
                </c:pt>
                <c:pt idx="908">
                  <c:v>1478903.4000000001</c:v>
                </c:pt>
                <c:pt idx="909">
                  <c:v>1478903.4000000001</c:v>
                </c:pt>
                <c:pt idx="910">
                  <c:v>1478903.4000000001</c:v>
                </c:pt>
                <c:pt idx="911">
                  <c:v>1478903.4000000001</c:v>
                </c:pt>
                <c:pt idx="912">
                  <c:v>1478903.4000000001</c:v>
                </c:pt>
                <c:pt idx="913">
                  <c:v>1478903.4000000001</c:v>
                </c:pt>
                <c:pt idx="914">
                  <c:v>1478903.4000000001</c:v>
                </c:pt>
                <c:pt idx="915">
                  <c:v>1478903.4000000001</c:v>
                </c:pt>
                <c:pt idx="916">
                  <c:v>1478903.4000000001</c:v>
                </c:pt>
                <c:pt idx="917">
                  <c:v>1478903.4000000001</c:v>
                </c:pt>
                <c:pt idx="918">
                  <c:v>1479159.0666666669</c:v>
                </c:pt>
                <c:pt idx="919">
                  <c:v>1479159.0666666669</c:v>
                </c:pt>
                <c:pt idx="920">
                  <c:v>1479159.0666666669</c:v>
                </c:pt>
                <c:pt idx="921">
                  <c:v>1479159.0666666669</c:v>
                </c:pt>
                <c:pt idx="922">
                  <c:v>1479159.0666666669</c:v>
                </c:pt>
                <c:pt idx="923">
                  <c:v>1479159.0666666669</c:v>
                </c:pt>
                <c:pt idx="924">
                  <c:v>1479159.0666666669</c:v>
                </c:pt>
                <c:pt idx="925">
                  <c:v>1485825.4666666668</c:v>
                </c:pt>
                <c:pt idx="926">
                  <c:v>1491531.1666666667</c:v>
                </c:pt>
                <c:pt idx="927">
                  <c:v>1495292.5</c:v>
                </c:pt>
                <c:pt idx="928">
                  <c:v>1498214.4666666666</c:v>
                </c:pt>
                <c:pt idx="929">
                  <c:v>1500325.6666666665</c:v>
                </c:pt>
                <c:pt idx="930">
                  <c:v>1502160.8333333333</c:v>
                </c:pt>
                <c:pt idx="931">
                  <c:v>1503986.9</c:v>
                </c:pt>
                <c:pt idx="932">
                  <c:v>1506059.9666666666</c:v>
                </c:pt>
                <c:pt idx="933">
                  <c:v>1509148.7666666666</c:v>
                </c:pt>
                <c:pt idx="934">
                  <c:v>1513973.5</c:v>
                </c:pt>
                <c:pt idx="935">
                  <c:v>1518956.8333333333</c:v>
                </c:pt>
                <c:pt idx="936">
                  <c:v>1522635.8333333333</c:v>
                </c:pt>
                <c:pt idx="937">
                  <c:v>1525305.1666666665</c:v>
                </c:pt>
                <c:pt idx="938">
                  <c:v>1527710.1666666665</c:v>
                </c:pt>
                <c:pt idx="939">
                  <c:v>1530331.8333333333</c:v>
                </c:pt>
                <c:pt idx="940">
                  <c:v>1532453.4333333333</c:v>
                </c:pt>
                <c:pt idx="941">
                  <c:v>1533391.1666666667</c:v>
                </c:pt>
                <c:pt idx="942">
                  <c:v>1533859.1666666667</c:v>
                </c:pt>
                <c:pt idx="943">
                  <c:v>1534092.7333333334</c:v>
                </c:pt>
                <c:pt idx="944">
                  <c:v>1534092.7333333334</c:v>
                </c:pt>
                <c:pt idx="945">
                  <c:v>1534092.7333333334</c:v>
                </c:pt>
                <c:pt idx="946">
                  <c:v>1534092.7333333334</c:v>
                </c:pt>
                <c:pt idx="947">
                  <c:v>1534092.7333333334</c:v>
                </c:pt>
                <c:pt idx="948">
                  <c:v>1534092.7333333334</c:v>
                </c:pt>
                <c:pt idx="949">
                  <c:v>1534092.7333333334</c:v>
                </c:pt>
                <c:pt idx="950">
                  <c:v>1536766.8333333335</c:v>
                </c:pt>
                <c:pt idx="951">
                  <c:v>1544884.9000000001</c:v>
                </c:pt>
                <c:pt idx="952">
                  <c:v>1560185.4666666668</c:v>
                </c:pt>
                <c:pt idx="953">
                  <c:v>1580319.8666666667</c:v>
                </c:pt>
                <c:pt idx="954">
                  <c:v>1600117.1333333333</c:v>
                </c:pt>
                <c:pt idx="955">
                  <c:v>1617479.9333333333</c:v>
                </c:pt>
                <c:pt idx="956">
                  <c:v>1632408.2666666666</c:v>
                </c:pt>
                <c:pt idx="957">
                  <c:v>1641130.4</c:v>
                </c:pt>
                <c:pt idx="958">
                  <c:v>1642435.5999999999</c:v>
                </c:pt>
                <c:pt idx="959">
                  <c:v>1642435.5999999999</c:v>
                </c:pt>
                <c:pt idx="960">
                  <c:v>1642435.5999999999</c:v>
                </c:pt>
                <c:pt idx="961">
                  <c:v>1642435.5999999999</c:v>
                </c:pt>
                <c:pt idx="962">
                  <c:v>1642435.5999999999</c:v>
                </c:pt>
                <c:pt idx="963">
                  <c:v>1642435.5999999999</c:v>
                </c:pt>
                <c:pt idx="964">
                  <c:v>1642435.5999999999</c:v>
                </c:pt>
                <c:pt idx="965">
                  <c:v>1642435.5999999999</c:v>
                </c:pt>
                <c:pt idx="966">
                  <c:v>1642435.5999999999</c:v>
                </c:pt>
                <c:pt idx="967">
                  <c:v>1642435.5999999999</c:v>
                </c:pt>
                <c:pt idx="968">
                  <c:v>1643564.4333333331</c:v>
                </c:pt>
                <c:pt idx="969">
                  <c:v>1646252.833333333</c:v>
                </c:pt>
                <c:pt idx="970">
                  <c:v>1651766.9999999998</c:v>
                </c:pt>
                <c:pt idx="971">
                  <c:v>1662426.9999999998</c:v>
                </c:pt>
                <c:pt idx="972">
                  <c:v>1679532.3999999997</c:v>
                </c:pt>
                <c:pt idx="973">
                  <c:v>1698181.333333333</c:v>
                </c:pt>
                <c:pt idx="974">
                  <c:v>1714395.7999999996</c:v>
                </c:pt>
                <c:pt idx="975">
                  <c:v>1728175.7999999996</c:v>
                </c:pt>
                <c:pt idx="976">
                  <c:v>1739628.3666666662</c:v>
                </c:pt>
                <c:pt idx="977">
                  <c:v>1746904.4666666663</c:v>
                </c:pt>
                <c:pt idx="978">
                  <c:v>1751133.7999999996</c:v>
                </c:pt>
                <c:pt idx="979">
                  <c:v>1754165.3999999997</c:v>
                </c:pt>
                <c:pt idx="980">
                  <c:v>1756205.533333333</c:v>
                </c:pt>
                <c:pt idx="981">
                  <c:v>1757540.1999999997</c:v>
                </c:pt>
                <c:pt idx="982">
                  <c:v>1758569.7999999998</c:v>
                </c:pt>
                <c:pt idx="983">
                  <c:v>1759523.1333333331</c:v>
                </c:pt>
                <c:pt idx="984">
                  <c:v>1760133.2666666664</c:v>
                </c:pt>
                <c:pt idx="985">
                  <c:v>1760285.7999999998</c:v>
                </c:pt>
                <c:pt idx="986">
                  <c:v>1760285.7999999998</c:v>
                </c:pt>
                <c:pt idx="987">
                  <c:v>1760285.7999999998</c:v>
                </c:pt>
                <c:pt idx="988">
                  <c:v>1760285.7999999998</c:v>
                </c:pt>
                <c:pt idx="989">
                  <c:v>1760285.7999999998</c:v>
                </c:pt>
                <c:pt idx="990">
                  <c:v>1760285.7999999998</c:v>
                </c:pt>
                <c:pt idx="991">
                  <c:v>1760285.7999999998</c:v>
                </c:pt>
                <c:pt idx="992">
                  <c:v>1760285.7999999998</c:v>
                </c:pt>
                <c:pt idx="993">
                  <c:v>1760285.7999999998</c:v>
                </c:pt>
                <c:pt idx="994">
                  <c:v>1760285.7999999998</c:v>
                </c:pt>
                <c:pt idx="995">
                  <c:v>1760285.7999999998</c:v>
                </c:pt>
                <c:pt idx="996">
                  <c:v>1760285.7999999998</c:v>
                </c:pt>
                <c:pt idx="997">
                  <c:v>1760285.7999999998</c:v>
                </c:pt>
                <c:pt idx="998">
                  <c:v>1760285.7999999998</c:v>
                </c:pt>
                <c:pt idx="999">
                  <c:v>1760285.7999999998</c:v>
                </c:pt>
                <c:pt idx="1000">
                  <c:v>1760285.7999999998</c:v>
                </c:pt>
                <c:pt idx="1001">
                  <c:v>1760285.7999999998</c:v>
                </c:pt>
                <c:pt idx="1002">
                  <c:v>1760285.7999999998</c:v>
                </c:pt>
                <c:pt idx="1003">
                  <c:v>1760285.7999999998</c:v>
                </c:pt>
                <c:pt idx="1004">
                  <c:v>1760285.7999999998</c:v>
                </c:pt>
                <c:pt idx="1005">
                  <c:v>1760285.7999999998</c:v>
                </c:pt>
                <c:pt idx="1006">
                  <c:v>1760285.7999999998</c:v>
                </c:pt>
                <c:pt idx="1007">
                  <c:v>1760285.7999999998</c:v>
                </c:pt>
                <c:pt idx="1008">
                  <c:v>1760285.7999999998</c:v>
                </c:pt>
                <c:pt idx="1009">
                  <c:v>1760285.7999999998</c:v>
                </c:pt>
                <c:pt idx="1010">
                  <c:v>1760285.7999999998</c:v>
                </c:pt>
                <c:pt idx="1011">
                  <c:v>1760285.7999999998</c:v>
                </c:pt>
                <c:pt idx="1012">
                  <c:v>1760285.7999999998</c:v>
                </c:pt>
                <c:pt idx="1013">
                  <c:v>1760285.7999999998</c:v>
                </c:pt>
                <c:pt idx="1014">
                  <c:v>1760285.7999999998</c:v>
                </c:pt>
                <c:pt idx="1015">
                  <c:v>1760285.7999999998</c:v>
                </c:pt>
                <c:pt idx="1016">
                  <c:v>1760285.7999999998</c:v>
                </c:pt>
                <c:pt idx="1017">
                  <c:v>1760285.7999999998</c:v>
                </c:pt>
                <c:pt idx="1018">
                  <c:v>1760285.7999999998</c:v>
                </c:pt>
                <c:pt idx="1019">
                  <c:v>1760285.7999999998</c:v>
                </c:pt>
                <c:pt idx="1020">
                  <c:v>1760285.7999999998</c:v>
                </c:pt>
                <c:pt idx="1021">
                  <c:v>1760285.7999999998</c:v>
                </c:pt>
                <c:pt idx="1022">
                  <c:v>1760285.7999999998</c:v>
                </c:pt>
                <c:pt idx="1023">
                  <c:v>1760285.7999999998</c:v>
                </c:pt>
                <c:pt idx="1024">
                  <c:v>1760285.7999999998</c:v>
                </c:pt>
                <c:pt idx="1025">
                  <c:v>1760285.7999999998</c:v>
                </c:pt>
                <c:pt idx="1026">
                  <c:v>1760285.7999999998</c:v>
                </c:pt>
                <c:pt idx="1027">
                  <c:v>1760285.7999999998</c:v>
                </c:pt>
                <c:pt idx="1028">
                  <c:v>1760285.7999999998</c:v>
                </c:pt>
                <c:pt idx="1029">
                  <c:v>1760285.7999999998</c:v>
                </c:pt>
                <c:pt idx="1030">
                  <c:v>1760285.7999999998</c:v>
                </c:pt>
                <c:pt idx="1031">
                  <c:v>1760285.7999999998</c:v>
                </c:pt>
                <c:pt idx="1032">
                  <c:v>1760285.7999999998</c:v>
                </c:pt>
                <c:pt idx="1033">
                  <c:v>1760285.7999999998</c:v>
                </c:pt>
                <c:pt idx="1034">
                  <c:v>1760285.7999999998</c:v>
                </c:pt>
                <c:pt idx="1035">
                  <c:v>1760285.7999999998</c:v>
                </c:pt>
                <c:pt idx="1036">
                  <c:v>1760285.7999999998</c:v>
                </c:pt>
                <c:pt idx="1037">
                  <c:v>1760285.7999999998</c:v>
                </c:pt>
                <c:pt idx="1038">
                  <c:v>1760285.7999999998</c:v>
                </c:pt>
                <c:pt idx="1039">
                  <c:v>1760285.7999999998</c:v>
                </c:pt>
                <c:pt idx="1040">
                  <c:v>1760285.7999999998</c:v>
                </c:pt>
                <c:pt idx="1041">
                  <c:v>1760285.7999999998</c:v>
                </c:pt>
                <c:pt idx="1042">
                  <c:v>1760285.7999999998</c:v>
                </c:pt>
                <c:pt idx="1043">
                  <c:v>1760285.7999999998</c:v>
                </c:pt>
                <c:pt idx="1044">
                  <c:v>1760285.7999999998</c:v>
                </c:pt>
                <c:pt idx="1045">
                  <c:v>1760285.7999999998</c:v>
                </c:pt>
                <c:pt idx="1046">
                  <c:v>1760285.7999999998</c:v>
                </c:pt>
                <c:pt idx="1047">
                  <c:v>1760285.7999999998</c:v>
                </c:pt>
                <c:pt idx="1048">
                  <c:v>1760285.7999999998</c:v>
                </c:pt>
                <c:pt idx="1049">
                  <c:v>1762586.7999999998</c:v>
                </c:pt>
                <c:pt idx="1050">
                  <c:v>1768025.9999999998</c:v>
                </c:pt>
                <c:pt idx="1051">
                  <c:v>1775715.4999999998</c:v>
                </c:pt>
                <c:pt idx="1052">
                  <c:v>1784597.0999999999</c:v>
                </c:pt>
                <c:pt idx="1053">
                  <c:v>1794672.0999999999</c:v>
                </c:pt>
                <c:pt idx="1054">
                  <c:v>1806439.7</c:v>
                </c:pt>
                <c:pt idx="1055">
                  <c:v>1820061.0999999999</c:v>
                </c:pt>
                <c:pt idx="1056">
                  <c:v>1835037.0999999999</c:v>
                </c:pt>
                <c:pt idx="1057">
                  <c:v>1849138.6333333333</c:v>
                </c:pt>
                <c:pt idx="1058">
                  <c:v>1859815.0999999999</c:v>
                </c:pt>
                <c:pt idx="1059">
                  <c:v>1867732.0999999999</c:v>
                </c:pt>
                <c:pt idx="1060">
                  <c:v>1873231.9666666666</c:v>
                </c:pt>
                <c:pt idx="1061">
                  <c:v>1875961.0999999999</c:v>
                </c:pt>
                <c:pt idx="1062">
                  <c:v>1876637.0999999999</c:v>
                </c:pt>
                <c:pt idx="1063">
                  <c:v>1876637.0999999999</c:v>
                </c:pt>
                <c:pt idx="1064">
                  <c:v>1876637.0999999999</c:v>
                </c:pt>
                <c:pt idx="1065">
                  <c:v>1876637.0999999999</c:v>
                </c:pt>
                <c:pt idx="1066">
                  <c:v>1876637.0999999999</c:v>
                </c:pt>
                <c:pt idx="1067">
                  <c:v>1876637.0999999999</c:v>
                </c:pt>
                <c:pt idx="1068">
                  <c:v>1876637.0999999999</c:v>
                </c:pt>
                <c:pt idx="1069">
                  <c:v>1876637.0999999999</c:v>
                </c:pt>
                <c:pt idx="1070">
                  <c:v>1876637.0999999999</c:v>
                </c:pt>
                <c:pt idx="1071">
                  <c:v>1876637.0999999999</c:v>
                </c:pt>
                <c:pt idx="1072">
                  <c:v>1876637.0999999999</c:v>
                </c:pt>
                <c:pt idx="1073">
                  <c:v>1876637.0999999999</c:v>
                </c:pt>
                <c:pt idx="1074">
                  <c:v>1876637.0999999999</c:v>
                </c:pt>
                <c:pt idx="1075">
                  <c:v>1876637.0999999999</c:v>
                </c:pt>
                <c:pt idx="1076">
                  <c:v>1876637.0999999999</c:v>
                </c:pt>
                <c:pt idx="1077">
                  <c:v>1876637.0999999999</c:v>
                </c:pt>
                <c:pt idx="1078">
                  <c:v>1876637.0999999999</c:v>
                </c:pt>
                <c:pt idx="1079">
                  <c:v>1876637.0999999999</c:v>
                </c:pt>
                <c:pt idx="1080">
                  <c:v>1876637.0999999999</c:v>
                </c:pt>
                <c:pt idx="1081">
                  <c:v>1876637.0999999999</c:v>
                </c:pt>
                <c:pt idx="1082">
                  <c:v>1876910.0999999999</c:v>
                </c:pt>
                <c:pt idx="1083">
                  <c:v>1882597.5999999999</c:v>
                </c:pt>
                <c:pt idx="1084">
                  <c:v>1891042.4</c:v>
                </c:pt>
                <c:pt idx="1085">
                  <c:v>1896952.6333333333</c:v>
                </c:pt>
                <c:pt idx="1086">
                  <c:v>1898730.1666666665</c:v>
                </c:pt>
                <c:pt idx="1087">
                  <c:v>1898730.1666666665</c:v>
                </c:pt>
                <c:pt idx="1088">
                  <c:v>1898730.1666666665</c:v>
                </c:pt>
                <c:pt idx="1089">
                  <c:v>1898730.1666666665</c:v>
                </c:pt>
                <c:pt idx="1090">
                  <c:v>1898730.1666666665</c:v>
                </c:pt>
                <c:pt idx="1091">
                  <c:v>1898730.1666666665</c:v>
                </c:pt>
                <c:pt idx="1092">
                  <c:v>1898730.1666666665</c:v>
                </c:pt>
                <c:pt idx="1093">
                  <c:v>1898730.1666666665</c:v>
                </c:pt>
                <c:pt idx="1094">
                  <c:v>1898730.1666666665</c:v>
                </c:pt>
                <c:pt idx="1095">
                  <c:v>1898730.1666666665</c:v>
                </c:pt>
                <c:pt idx="1096">
                  <c:v>1898730.1666666665</c:v>
                </c:pt>
                <c:pt idx="1097">
                  <c:v>1899283.9666666666</c:v>
                </c:pt>
                <c:pt idx="1098">
                  <c:v>1903686.6333333333</c:v>
                </c:pt>
                <c:pt idx="1099">
                  <c:v>1912325.5666666667</c:v>
                </c:pt>
                <c:pt idx="1100">
                  <c:v>1921209.7666666666</c:v>
                </c:pt>
                <c:pt idx="1101">
                  <c:v>1926059.2</c:v>
                </c:pt>
                <c:pt idx="1102">
                  <c:v>1926312.2666666666</c:v>
                </c:pt>
                <c:pt idx="1103">
                  <c:v>1926312.2666666666</c:v>
                </c:pt>
                <c:pt idx="1104">
                  <c:v>1926312.2666666666</c:v>
                </c:pt>
                <c:pt idx="1105">
                  <c:v>1926312.2666666666</c:v>
                </c:pt>
                <c:pt idx="1106">
                  <c:v>1926312.2666666666</c:v>
                </c:pt>
                <c:pt idx="1107">
                  <c:v>1926312.2666666666</c:v>
                </c:pt>
                <c:pt idx="1108">
                  <c:v>1929102.9333333333</c:v>
                </c:pt>
                <c:pt idx="1109">
                  <c:v>1935706.9333333333</c:v>
                </c:pt>
                <c:pt idx="1110">
                  <c:v>1941886.2666666666</c:v>
                </c:pt>
                <c:pt idx="1111">
                  <c:v>1943742.6666666665</c:v>
                </c:pt>
                <c:pt idx="1112">
                  <c:v>1943742.6666666665</c:v>
                </c:pt>
                <c:pt idx="1113">
                  <c:v>1943742.6666666665</c:v>
                </c:pt>
                <c:pt idx="1114">
                  <c:v>1943742.6666666665</c:v>
                </c:pt>
                <c:pt idx="1115">
                  <c:v>1943742.6666666665</c:v>
                </c:pt>
                <c:pt idx="1116">
                  <c:v>1943742.6666666665</c:v>
                </c:pt>
                <c:pt idx="1117">
                  <c:v>1944044.7</c:v>
                </c:pt>
                <c:pt idx="1118">
                  <c:v>1948849.5</c:v>
                </c:pt>
                <c:pt idx="1119">
                  <c:v>1955931.9</c:v>
                </c:pt>
                <c:pt idx="1120">
                  <c:v>1961439.9999999998</c:v>
                </c:pt>
                <c:pt idx="1121">
                  <c:v>1964882.3999999997</c:v>
                </c:pt>
                <c:pt idx="1122">
                  <c:v>1968583.4999999998</c:v>
                </c:pt>
                <c:pt idx="1123">
                  <c:v>1975614.333333333</c:v>
                </c:pt>
                <c:pt idx="1124">
                  <c:v>1988212.1999999997</c:v>
                </c:pt>
                <c:pt idx="1125">
                  <c:v>2007548.3999999997</c:v>
                </c:pt>
                <c:pt idx="1126">
                  <c:v>2031244.7999999996</c:v>
                </c:pt>
                <c:pt idx="1127">
                  <c:v>2054441.1333333328</c:v>
                </c:pt>
                <c:pt idx="1128">
                  <c:v>2074811.2666666661</c:v>
                </c:pt>
                <c:pt idx="1129">
                  <c:v>2090450.2666666661</c:v>
                </c:pt>
                <c:pt idx="1130">
                  <c:v>2101744.666666666</c:v>
                </c:pt>
                <c:pt idx="1131">
                  <c:v>2110868.9333333327</c:v>
                </c:pt>
                <c:pt idx="1132">
                  <c:v>2119004.3333333326</c:v>
                </c:pt>
                <c:pt idx="1133">
                  <c:v>2126842.4666666659</c:v>
                </c:pt>
                <c:pt idx="1134">
                  <c:v>2134018.4666666659</c:v>
                </c:pt>
                <c:pt idx="1135">
                  <c:v>2139650.9333333327</c:v>
                </c:pt>
                <c:pt idx="1136">
                  <c:v>2143041.3333333326</c:v>
                </c:pt>
                <c:pt idx="1137">
                  <c:v>2144369.9333333327</c:v>
                </c:pt>
                <c:pt idx="1138">
                  <c:v>2144554.5333333327</c:v>
                </c:pt>
                <c:pt idx="1139">
                  <c:v>2144554.5333333327</c:v>
                </c:pt>
                <c:pt idx="1140">
                  <c:v>2144554.5333333327</c:v>
                </c:pt>
                <c:pt idx="1141">
                  <c:v>2144554.5333333327</c:v>
                </c:pt>
                <c:pt idx="1142">
                  <c:v>2144554.5333333327</c:v>
                </c:pt>
                <c:pt idx="1143">
                  <c:v>2144554.5333333327</c:v>
                </c:pt>
                <c:pt idx="1144">
                  <c:v>2144554.5333333327</c:v>
                </c:pt>
                <c:pt idx="1145">
                  <c:v>2144554.5333333327</c:v>
                </c:pt>
                <c:pt idx="1146">
                  <c:v>2146381.4666666659</c:v>
                </c:pt>
                <c:pt idx="1147">
                  <c:v>2153660.5999999992</c:v>
                </c:pt>
                <c:pt idx="1148">
                  <c:v>2160371.1999999993</c:v>
                </c:pt>
                <c:pt idx="1149">
                  <c:v>2163600.3999999994</c:v>
                </c:pt>
                <c:pt idx="1150">
                  <c:v>2164536.3999999994</c:v>
                </c:pt>
                <c:pt idx="1151">
                  <c:v>2164536.3999999994</c:v>
                </c:pt>
                <c:pt idx="1152">
                  <c:v>2164536.3999999994</c:v>
                </c:pt>
                <c:pt idx="1153">
                  <c:v>2164536.3999999994</c:v>
                </c:pt>
                <c:pt idx="1154">
                  <c:v>2164536.3999999994</c:v>
                </c:pt>
                <c:pt idx="1155">
                  <c:v>2164536.3999999994</c:v>
                </c:pt>
                <c:pt idx="1156">
                  <c:v>2164536.3999999994</c:v>
                </c:pt>
                <c:pt idx="1157">
                  <c:v>2164536.3999999994</c:v>
                </c:pt>
                <c:pt idx="1158">
                  <c:v>2164536.3999999994</c:v>
                </c:pt>
                <c:pt idx="1159">
                  <c:v>2164536.3999999994</c:v>
                </c:pt>
                <c:pt idx="1160">
                  <c:v>2164536.3999999994</c:v>
                </c:pt>
                <c:pt idx="1161">
                  <c:v>2164536.3999999994</c:v>
                </c:pt>
                <c:pt idx="1162">
                  <c:v>2164536.3999999994</c:v>
                </c:pt>
                <c:pt idx="1163">
                  <c:v>2164536.3999999994</c:v>
                </c:pt>
                <c:pt idx="1164">
                  <c:v>2164536.3999999994</c:v>
                </c:pt>
                <c:pt idx="1165">
                  <c:v>2164536.3999999994</c:v>
                </c:pt>
                <c:pt idx="1166">
                  <c:v>2164536.3999999994</c:v>
                </c:pt>
                <c:pt idx="1167">
                  <c:v>2164536.3999999994</c:v>
                </c:pt>
                <c:pt idx="1168">
                  <c:v>2164536.3999999994</c:v>
                </c:pt>
                <c:pt idx="1169">
                  <c:v>2164536.3999999994</c:v>
                </c:pt>
                <c:pt idx="1170">
                  <c:v>2164536.3999999994</c:v>
                </c:pt>
                <c:pt idx="1171">
                  <c:v>2164536.3999999994</c:v>
                </c:pt>
                <c:pt idx="1172">
                  <c:v>2164536.3999999994</c:v>
                </c:pt>
                <c:pt idx="1173">
                  <c:v>2164536.3999999994</c:v>
                </c:pt>
                <c:pt idx="1174">
                  <c:v>2164536.3999999994</c:v>
                </c:pt>
                <c:pt idx="1175">
                  <c:v>2164536.3999999994</c:v>
                </c:pt>
                <c:pt idx="1176">
                  <c:v>2164536.3999999994</c:v>
                </c:pt>
                <c:pt idx="1177">
                  <c:v>2164536.3999999994</c:v>
                </c:pt>
                <c:pt idx="1178">
                  <c:v>2164536.3999999994</c:v>
                </c:pt>
                <c:pt idx="1179">
                  <c:v>2164536.3999999994</c:v>
                </c:pt>
                <c:pt idx="1180">
                  <c:v>2164536.3999999994</c:v>
                </c:pt>
                <c:pt idx="1181">
                  <c:v>2164536.3999999994</c:v>
                </c:pt>
                <c:pt idx="1182">
                  <c:v>2164536.3999999994</c:v>
                </c:pt>
                <c:pt idx="1183">
                  <c:v>2164536.3999999994</c:v>
                </c:pt>
                <c:pt idx="1184">
                  <c:v>2164536.3999999994</c:v>
                </c:pt>
                <c:pt idx="1185">
                  <c:v>2164536.3999999994</c:v>
                </c:pt>
                <c:pt idx="1186">
                  <c:v>2164536.3999999994</c:v>
                </c:pt>
                <c:pt idx="1187">
                  <c:v>2164536.3999999994</c:v>
                </c:pt>
                <c:pt idx="1188">
                  <c:v>2164536.3999999994</c:v>
                </c:pt>
                <c:pt idx="1189">
                  <c:v>2164536.3999999994</c:v>
                </c:pt>
                <c:pt idx="1190">
                  <c:v>2164536.3999999994</c:v>
                </c:pt>
                <c:pt idx="1191">
                  <c:v>2164536.3999999994</c:v>
                </c:pt>
                <c:pt idx="1192">
                  <c:v>2164536.3999999994</c:v>
                </c:pt>
                <c:pt idx="1193">
                  <c:v>2164536.3999999994</c:v>
                </c:pt>
                <c:pt idx="1194">
                  <c:v>2164536.3999999994</c:v>
                </c:pt>
                <c:pt idx="1195">
                  <c:v>2164536.3999999994</c:v>
                </c:pt>
                <c:pt idx="1196">
                  <c:v>2164536.3999999994</c:v>
                </c:pt>
                <c:pt idx="1197">
                  <c:v>2164536.3999999994</c:v>
                </c:pt>
                <c:pt idx="1198">
                  <c:v>2164536.3999999994</c:v>
                </c:pt>
                <c:pt idx="1199">
                  <c:v>2164536.3999999994</c:v>
                </c:pt>
                <c:pt idx="1200">
                  <c:v>2164536.3999999994</c:v>
                </c:pt>
                <c:pt idx="1201">
                  <c:v>2164536.3999999994</c:v>
                </c:pt>
                <c:pt idx="1202">
                  <c:v>2164536.3999999994</c:v>
                </c:pt>
                <c:pt idx="1203">
                  <c:v>2164536.3999999994</c:v>
                </c:pt>
                <c:pt idx="1204">
                  <c:v>2164536.3999999994</c:v>
                </c:pt>
                <c:pt idx="1205">
                  <c:v>2164536.3999999994</c:v>
                </c:pt>
                <c:pt idx="1206">
                  <c:v>2164536.3999999994</c:v>
                </c:pt>
                <c:pt idx="1207">
                  <c:v>2164536.3999999994</c:v>
                </c:pt>
                <c:pt idx="1208">
                  <c:v>2164536.3999999994</c:v>
                </c:pt>
                <c:pt idx="1209">
                  <c:v>2164536.3999999994</c:v>
                </c:pt>
                <c:pt idx="1210">
                  <c:v>2164536.3999999994</c:v>
                </c:pt>
                <c:pt idx="1211">
                  <c:v>2164536.3999999994</c:v>
                </c:pt>
                <c:pt idx="1212">
                  <c:v>2164958.4666666663</c:v>
                </c:pt>
                <c:pt idx="1213">
                  <c:v>2165380.0999999996</c:v>
                </c:pt>
                <c:pt idx="1214">
                  <c:v>2165380.0999999996</c:v>
                </c:pt>
                <c:pt idx="1215">
                  <c:v>2165380.0999999996</c:v>
                </c:pt>
                <c:pt idx="1216">
                  <c:v>2165801.7333333329</c:v>
                </c:pt>
                <c:pt idx="1217">
                  <c:v>2166644.1333333328</c:v>
                </c:pt>
                <c:pt idx="1218">
                  <c:v>2167485.666666666</c:v>
                </c:pt>
                <c:pt idx="1219">
                  <c:v>2168326.3333333326</c:v>
                </c:pt>
                <c:pt idx="1220">
                  <c:v>2169586.0333333327</c:v>
                </c:pt>
                <c:pt idx="1221">
                  <c:v>2171681.1999999993</c:v>
                </c:pt>
                <c:pt idx="1222">
                  <c:v>2174187.5999999992</c:v>
                </c:pt>
                <c:pt idx="1223">
                  <c:v>2177102.6333333324</c:v>
                </c:pt>
                <c:pt idx="1224">
                  <c:v>2179590.8333333326</c:v>
                </c:pt>
                <c:pt idx="1225">
                  <c:v>2181246.166666666</c:v>
                </c:pt>
                <c:pt idx="1226">
                  <c:v>2182485.066666666</c:v>
                </c:pt>
                <c:pt idx="1227">
                  <c:v>2183722.666666666</c:v>
                </c:pt>
                <c:pt idx="1228">
                  <c:v>2184957.666666666</c:v>
                </c:pt>
                <c:pt idx="1229">
                  <c:v>2186191.3666666662</c:v>
                </c:pt>
                <c:pt idx="1230">
                  <c:v>2187832.833333333</c:v>
                </c:pt>
                <c:pt idx="1231">
                  <c:v>2189061.333333333</c:v>
                </c:pt>
                <c:pt idx="1232">
                  <c:v>2189470.3999999994</c:v>
                </c:pt>
                <c:pt idx="1233">
                  <c:v>2189879.4666666663</c:v>
                </c:pt>
                <c:pt idx="1234">
                  <c:v>2190288.0999999996</c:v>
                </c:pt>
                <c:pt idx="1235">
                  <c:v>2191105.3666666662</c:v>
                </c:pt>
                <c:pt idx="1236">
                  <c:v>2192736.4333333327</c:v>
                </c:pt>
                <c:pt idx="1237">
                  <c:v>2195584.7333333325</c:v>
                </c:pt>
                <c:pt idx="1238">
                  <c:v>2200036.7999999993</c:v>
                </c:pt>
                <c:pt idx="1239">
                  <c:v>2205666.666666666</c:v>
                </c:pt>
                <c:pt idx="1240">
                  <c:v>2211646.666666666</c:v>
                </c:pt>
                <c:pt idx="1241">
                  <c:v>2217185.5333333327</c:v>
                </c:pt>
                <c:pt idx="1242">
                  <c:v>2222289.3333333326</c:v>
                </c:pt>
                <c:pt idx="1243">
                  <c:v>2227359.3333333326</c:v>
                </c:pt>
                <c:pt idx="1244">
                  <c:v>2232389.8999999994</c:v>
                </c:pt>
                <c:pt idx="1245">
                  <c:v>2237002.2999999993</c:v>
                </c:pt>
                <c:pt idx="1246">
                  <c:v>2241965.2666666661</c:v>
                </c:pt>
                <c:pt idx="1247">
                  <c:v>2247267.5333333327</c:v>
                </c:pt>
                <c:pt idx="1248">
                  <c:v>2252527.3333333326</c:v>
                </c:pt>
                <c:pt idx="1249">
                  <c:v>2257744.666666666</c:v>
                </c:pt>
                <c:pt idx="1250">
                  <c:v>2262549.8999999994</c:v>
                </c:pt>
                <c:pt idx="1251">
                  <c:v>2266954.2999999993</c:v>
                </c:pt>
                <c:pt idx="1252">
                  <c:v>2271327.4999999995</c:v>
                </c:pt>
                <c:pt idx="1253">
                  <c:v>2275669.4999999995</c:v>
                </c:pt>
                <c:pt idx="1254">
                  <c:v>2279980.2999999993</c:v>
                </c:pt>
                <c:pt idx="1255">
                  <c:v>2284259.8999999994</c:v>
                </c:pt>
                <c:pt idx="1256">
                  <c:v>2288508.2999999993</c:v>
                </c:pt>
                <c:pt idx="1257">
                  <c:v>2292725.4999999995</c:v>
                </c:pt>
                <c:pt idx="1258">
                  <c:v>2296911.4999999995</c:v>
                </c:pt>
                <c:pt idx="1259">
                  <c:v>2300720.066666666</c:v>
                </c:pt>
                <c:pt idx="1260">
                  <c:v>2303816.666666666</c:v>
                </c:pt>
                <c:pt idx="1261">
                  <c:v>2306212.9999999995</c:v>
                </c:pt>
                <c:pt idx="1262">
                  <c:v>2307236.0999999996</c:v>
                </c:pt>
                <c:pt idx="1263">
                  <c:v>2307236.0999999996</c:v>
                </c:pt>
                <c:pt idx="1264">
                  <c:v>2307236.0999999996</c:v>
                </c:pt>
                <c:pt idx="1265">
                  <c:v>2307236.0999999996</c:v>
                </c:pt>
                <c:pt idx="1266">
                  <c:v>2307236.0999999996</c:v>
                </c:pt>
                <c:pt idx="1267">
                  <c:v>2307236.0999999996</c:v>
                </c:pt>
                <c:pt idx="1268">
                  <c:v>2307236.0999999996</c:v>
                </c:pt>
                <c:pt idx="1269">
                  <c:v>2307927.6999999997</c:v>
                </c:pt>
                <c:pt idx="1270">
                  <c:v>2309652.3666666662</c:v>
                </c:pt>
                <c:pt idx="1271">
                  <c:v>2312057.7999999993</c:v>
                </c:pt>
                <c:pt idx="1272">
                  <c:v>2314792.9999999995</c:v>
                </c:pt>
                <c:pt idx="1273">
                  <c:v>2317174.166666666</c:v>
                </c:pt>
                <c:pt idx="1274">
                  <c:v>2319207.3666666662</c:v>
                </c:pt>
                <c:pt idx="1275">
                  <c:v>2320895.1999999997</c:v>
                </c:pt>
                <c:pt idx="1276">
                  <c:v>2321568.5999999996</c:v>
                </c:pt>
                <c:pt idx="1277">
                  <c:v>2321568.5999999996</c:v>
                </c:pt>
                <c:pt idx="1278">
                  <c:v>2321568.5999999996</c:v>
                </c:pt>
                <c:pt idx="1279">
                  <c:v>2321568.5999999996</c:v>
                </c:pt>
                <c:pt idx="1280">
                  <c:v>2321568.5999999996</c:v>
                </c:pt>
                <c:pt idx="1281">
                  <c:v>2321568.5999999996</c:v>
                </c:pt>
                <c:pt idx="1282">
                  <c:v>2321568.5999999996</c:v>
                </c:pt>
                <c:pt idx="1283">
                  <c:v>2321568.5999999996</c:v>
                </c:pt>
                <c:pt idx="1284">
                  <c:v>2321568.5999999996</c:v>
                </c:pt>
                <c:pt idx="1285">
                  <c:v>2322248.0666666664</c:v>
                </c:pt>
                <c:pt idx="1286">
                  <c:v>2323603.5333333332</c:v>
                </c:pt>
                <c:pt idx="1287">
                  <c:v>2325293.5333333332</c:v>
                </c:pt>
                <c:pt idx="1288">
                  <c:v>2327650.4333333331</c:v>
                </c:pt>
                <c:pt idx="1289">
                  <c:v>2330330.1666666665</c:v>
                </c:pt>
                <c:pt idx="1290">
                  <c:v>2332662.7999999998</c:v>
                </c:pt>
                <c:pt idx="1291">
                  <c:v>2334986.333333333</c:v>
                </c:pt>
                <c:pt idx="1292">
                  <c:v>2337958.1333333328</c:v>
                </c:pt>
                <c:pt idx="1293">
                  <c:v>2341238.4666666663</c:v>
                </c:pt>
                <c:pt idx="1294">
                  <c:v>2344497.1333333328</c:v>
                </c:pt>
                <c:pt idx="1295">
                  <c:v>2347086.7333333329</c:v>
                </c:pt>
                <c:pt idx="1296">
                  <c:v>2348376.333333333</c:v>
                </c:pt>
                <c:pt idx="1297">
                  <c:v>2348376.333333333</c:v>
                </c:pt>
                <c:pt idx="1298">
                  <c:v>2348376.333333333</c:v>
                </c:pt>
                <c:pt idx="1299">
                  <c:v>2348376.333333333</c:v>
                </c:pt>
                <c:pt idx="1300">
                  <c:v>2348376.333333333</c:v>
                </c:pt>
                <c:pt idx="1301">
                  <c:v>2348376.333333333</c:v>
                </c:pt>
                <c:pt idx="1302">
                  <c:v>2348376.333333333</c:v>
                </c:pt>
                <c:pt idx="1303">
                  <c:v>2348376.333333333</c:v>
                </c:pt>
                <c:pt idx="1304">
                  <c:v>2348376.333333333</c:v>
                </c:pt>
                <c:pt idx="1305">
                  <c:v>2348376.333333333</c:v>
                </c:pt>
                <c:pt idx="1306">
                  <c:v>2348376.333333333</c:v>
                </c:pt>
                <c:pt idx="1307">
                  <c:v>2348376.333333333</c:v>
                </c:pt>
                <c:pt idx="1308">
                  <c:v>2348705.6666666665</c:v>
                </c:pt>
                <c:pt idx="1309">
                  <c:v>2349034.5666666664</c:v>
                </c:pt>
                <c:pt idx="1310">
                  <c:v>2349363.4666666663</c:v>
                </c:pt>
                <c:pt idx="1311">
                  <c:v>2350020.3999999994</c:v>
                </c:pt>
                <c:pt idx="1312">
                  <c:v>2351004.4999999995</c:v>
                </c:pt>
                <c:pt idx="1313">
                  <c:v>2352640.333333333</c:v>
                </c:pt>
                <c:pt idx="1314">
                  <c:v>2354269.6666666665</c:v>
                </c:pt>
                <c:pt idx="1315">
                  <c:v>2355894.6666666665</c:v>
                </c:pt>
                <c:pt idx="1316">
                  <c:v>2358807.9666666663</c:v>
                </c:pt>
                <c:pt idx="1317">
                  <c:v>2362018.9666666663</c:v>
                </c:pt>
                <c:pt idx="1318">
                  <c:v>2364573.8999999994</c:v>
                </c:pt>
                <c:pt idx="1319">
                  <c:v>2365209.166666666</c:v>
                </c:pt>
                <c:pt idx="1320">
                  <c:v>2365209.166666666</c:v>
                </c:pt>
                <c:pt idx="1321">
                  <c:v>2365209.166666666</c:v>
                </c:pt>
                <c:pt idx="1322">
                  <c:v>2365209.166666666</c:v>
                </c:pt>
                <c:pt idx="1323">
                  <c:v>2365209.166666666</c:v>
                </c:pt>
                <c:pt idx="1324">
                  <c:v>2365209.166666666</c:v>
                </c:pt>
                <c:pt idx="1325">
                  <c:v>2365209.166666666</c:v>
                </c:pt>
                <c:pt idx="1326">
                  <c:v>2365209.166666666</c:v>
                </c:pt>
                <c:pt idx="1327">
                  <c:v>2365209.166666666</c:v>
                </c:pt>
                <c:pt idx="1328">
                  <c:v>2365209.166666666</c:v>
                </c:pt>
                <c:pt idx="1329">
                  <c:v>2365209.166666666</c:v>
                </c:pt>
                <c:pt idx="1330">
                  <c:v>2365209.166666666</c:v>
                </c:pt>
                <c:pt idx="1331">
                  <c:v>2365209.166666666</c:v>
                </c:pt>
                <c:pt idx="1332">
                  <c:v>2365560.166666666</c:v>
                </c:pt>
                <c:pt idx="1333">
                  <c:v>2366962.4333333327</c:v>
                </c:pt>
                <c:pt idx="1334">
                  <c:v>2369058.0333333327</c:v>
                </c:pt>
                <c:pt idx="1335">
                  <c:v>2371145.8333333326</c:v>
                </c:pt>
                <c:pt idx="1336">
                  <c:v>2372532.4999999991</c:v>
                </c:pt>
                <c:pt idx="1337">
                  <c:v>2373224.9666666659</c:v>
                </c:pt>
                <c:pt idx="1338">
                  <c:v>2373570.7666666657</c:v>
                </c:pt>
                <c:pt idx="1339">
                  <c:v>2373570.7666666657</c:v>
                </c:pt>
                <c:pt idx="1340">
                  <c:v>2373570.7666666657</c:v>
                </c:pt>
                <c:pt idx="1341">
                  <c:v>2373570.7666666657</c:v>
                </c:pt>
                <c:pt idx="1342">
                  <c:v>2373570.7666666657</c:v>
                </c:pt>
                <c:pt idx="1343">
                  <c:v>2373570.7666666657</c:v>
                </c:pt>
                <c:pt idx="1344">
                  <c:v>2373570.7666666657</c:v>
                </c:pt>
                <c:pt idx="1345">
                  <c:v>2373570.7666666657</c:v>
                </c:pt>
                <c:pt idx="1346">
                  <c:v>2373570.7666666657</c:v>
                </c:pt>
                <c:pt idx="1347">
                  <c:v>2373570.7666666657</c:v>
                </c:pt>
                <c:pt idx="1348">
                  <c:v>2374277.9666666659</c:v>
                </c:pt>
                <c:pt idx="1349">
                  <c:v>2377452.566666666</c:v>
                </c:pt>
                <c:pt idx="1350">
                  <c:v>2383747.166666666</c:v>
                </c:pt>
                <c:pt idx="1351">
                  <c:v>2392370.4999999995</c:v>
                </c:pt>
                <c:pt idx="1352">
                  <c:v>2401858.7666666661</c:v>
                </c:pt>
                <c:pt idx="1353">
                  <c:v>2411509.9666666663</c:v>
                </c:pt>
                <c:pt idx="1354">
                  <c:v>2421298.9666666663</c:v>
                </c:pt>
                <c:pt idx="1355">
                  <c:v>2431532.5666666664</c:v>
                </c:pt>
                <c:pt idx="1356">
                  <c:v>2442780.1666666665</c:v>
                </c:pt>
                <c:pt idx="1357">
                  <c:v>2454643.9666666663</c:v>
                </c:pt>
                <c:pt idx="1358">
                  <c:v>2466760.833333333</c:v>
                </c:pt>
                <c:pt idx="1359">
                  <c:v>2479363.9</c:v>
                </c:pt>
                <c:pt idx="1360">
                  <c:v>2491804.9</c:v>
                </c:pt>
                <c:pt idx="1361">
                  <c:v>2501414.5</c:v>
                </c:pt>
                <c:pt idx="1362">
                  <c:v>2506110.1</c:v>
                </c:pt>
                <c:pt idx="1363">
                  <c:v>2506110.1</c:v>
                </c:pt>
                <c:pt idx="1364">
                  <c:v>2506110.1</c:v>
                </c:pt>
                <c:pt idx="1365">
                  <c:v>2506110.1</c:v>
                </c:pt>
                <c:pt idx="1366">
                  <c:v>2506110.1</c:v>
                </c:pt>
                <c:pt idx="1367">
                  <c:v>2508012</c:v>
                </c:pt>
                <c:pt idx="1368">
                  <c:v>2515254.2999999998</c:v>
                </c:pt>
                <c:pt idx="1369">
                  <c:v>2524354.2999999998</c:v>
                </c:pt>
                <c:pt idx="1370">
                  <c:v>2529921.7666666666</c:v>
                </c:pt>
                <c:pt idx="1371">
                  <c:v>2531424.5666666664</c:v>
                </c:pt>
                <c:pt idx="1372">
                  <c:v>2531424.5666666664</c:v>
                </c:pt>
                <c:pt idx="1373">
                  <c:v>2532676.9</c:v>
                </c:pt>
                <c:pt idx="1374">
                  <c:v>2536649.6999999997</c:v>
                </c:pt>
                <c:pt idx="1375">
                  <c:v>2543955.6999999997</c:v>
                </c:pt>
                <c:pt idx="1376">
                  <c:v>2556661.9</c:v>
                </c:pt>
                <c:pt idx="1377">
                  <c:v>2576033.6333333333</c:v>
                </c:pt>
                <c:pt idx="1378">
                  <c:v>2596933.2999999998</c:v>
                </c:pt>
                <c:pt idx="1379">
                  <c:v>2615398.5</c:v>
                </c:pt>
                <c:pt idx="1380">
                  <c:v>2631429.2333333334</c:v>
                </c:pt>
                <c:pt idx="1381">
                  <c:v>2641177.5</c:v>
                </c:pt>
                <c:pt idx="1382">
                  <c:v>2641532.4</c:v>
                </c:pt>
                <c:pt idx="1383">
                  <c:v>2641532.4</c:v>
                </c:pt>
                <c:pt idx="1384">
                  <c:v>2641532.4</c:v>
                </c:pt>
                <c:pt idx="1385">
                  <c:v>2641532.4</c:v>
                </c:pt>
                <c:pt idx="1386">
                  <c:v>2641532.4</c:v>
                </c:pt>
                <c:pt idx="1387">
                  <c:v>2641532.4</c:v>
                </c:pt>
                <c:pt idx="1388">
                  <c:v>2641532.4</c:v>
                </c:pt>
                <c:pt idx="1389">
                  <c:v>2641532.4</c:v>
                </c:pt>
                <c:pt idx="1390">
                  <c:v>2641532.4</c:v>
                </c:pt>
                <c:pt idx="1391">
                  <c:v>2641532.4</c:v>
                </c:pt>
                <c:pt idx="1392">
                  <c:v>2641532.4</c:v>
                </c:pt>
                <c:pt idx="1393">
                  <c:v>2641532.4</c:v>
                </c:pt>
                <c:pt idx="1394">
                  <c:v>2641532.4</c:v>
                </c:pt>
                <c:pt idx="1395">
                  <c:v>2642008.1999999997</c:v>
                </c:pt>
                <c:pt idx="1396">
                  <c:v>2643904.4666666663</c:v>
                </c:pt>
                <c:pt idx="1397">
                  <c:v>2647420.9666666663</c:v>
                </c:pt>
                <c:pt idx="1398">
                  <c:v>2652031.6333333328</c:v>
                </c:pt>
                <c:pt idx="1399">
                  <c:v>2657675.7999999993</c:v>
                </c:pt>
                <c:pt idx="1400">
                  <c:v>2664266.7999999993</c:v>
                </c:pt>
                <c:pt idx="1401">
                  <c:v>2671288.0999999992</c:v>
                </c:pt>
                <c:pt idx="1402">
                  <c:v>2679298.6999999993</c:v>
                </c:pt>
                <c:pt idx="1403">
                  <c:v>2690267.2333333325</c:v>
                </c:pt>
                <c:pt idx="1404">
                  <c:v>2706025.8333333326</c:v>
                </c:pt>
                <c:pt idx="1405">
                  <c:v>2722791.4999999991</c:v>
                </c:pt>
                <c:pt idx="1406">
                  <c:v>2734824.2999999989</c:v>
                </c:pt>
                <c:pt idx="1407">
                  <c:v>2739967.0999999987</c:v>
                </c:pt>
                <c:pt idx="1408">
                  <c:v>2740316.7999999989</c:v>
                </c:pt>
                <c:pt idx="1409">
                  <c:v>2740316.7999999989</c:v>
                </c:pt>
                <c:pt idx="1410">
                  <c:v>2740316.7999999989</c:v>
                </c:pt>
                <c:pt idx="1411">
                  <c:v>2740791.733333332</c:v>
                </c:pt>
                <c:pt idx="1412">
                  <c:v>2741613.7666666652</c:v>
                </c:pt>
                <c:pt idx="1413">
                  <c:v>2741960.8666666653</c:v>
                </c:pt>
                <c:pt idx="1414">
                  <c:v>2741960.8666666653</c:v>
                </c:pt>
                <c:pt idx="1415">
                  <c:v>2741960.8666666653</c:v>
                </c:pt>
                <c:pt idx="1416">
                  <c:v>2741960.8666666653</c:v>
                </c:pt>
                <c:pt idx="1417">
                  <c:v>2741960.8666666653</c:v>
                </c:pt>
                <c:pt idx="1418">
                  <c:v>2741960.8666666653</c:v>
                </c:pt>
                <c:pt idx="1419">
                  <c:v>2741960.8666666653</c:v>
                </c:pt>
                <c:pt idx="1420">
                  <c:v>2741960.8666666653</c:v>
                </c:pt>
                <c:pt idx="1421">
                  <c:v>2747986.7999999984</c:v>
                </c:pt>
                <c:pt idx="1422">
                  <c:v>2757280.9333333317</c:v>
                </c:pt>
                <c:pt idx="1423">
                  <c:v>2763399.5999999982</c:v>
                </c:pt>
                <c:pt idx="1424">
                  <c:v>2764440.0333333313</c:v>
                </c:pt>
                <c:pt idx="1425">
                  <c:v>2764440.0333333313</c:v>
                </c:pt>
                <c:pt idx="1426">
                  <c:v>2764440.0333333313</c:v>
                </c:pt>
                <c:pt idx="1427">
                  <c:v>2764440.0333333313</c:v>
                </c:pt>
                <c:pt idx="1428">
                  <c:v>2764440.0333333313</c:v>
                </c:pt>
                <c:pt idx="1429">
                  <c:v>2764440.0333333313</c:v>
                </c:pt>
                <c:pt idx="1430">
                  <c:v>2768797.6333333314</c:v>
                </c:pt>
                <c:pt idx="1431">
                  <c:v>2778007.2666666647</c:v>
                </c:pt>
                <c:pt idx="1432">
                  <c:v>2791964.0666666646</c:v>
                </c:pt>
                <c:pt idx="1433">
                  <c:v>2806341.1999999979</c:v>
                </c:pt>
                <c:pt idx="1434">
                  <c:v>2818396.5333333313</c:v>
                </c:pt>
                <c:pt idx="1435">
                  <c:v>2824555.9333333313</c:v>
                </c:pt>
                <c:pt idx="1436">
                  <c:v>2825300.8333333312</c:v>
                </c:pt>
                <c:pt idx="1437">
                  <c:v>2825300.8333333312</c:v>
                </c:pt>
                <c:pt idx="1438">
                  <c:v>2825300.8333333312</c:v>
                </c:pt>
                <c:pt idx="1439">
                  <c:v>2825300.8333333312</c:v>
                </c:pt>
                <c:pt idx="1440">
                  <c:v>2825875.4333333313</c:v>
                </c:pt>
                <c:pt idx="1441">
                  <c:v>2828193.7666666647</c:v>
                </c:pt>
                <c:pt idx="1442">
                  <c:v>2830826.6999999979</c:v>
                </c:pt>
                <c:pt idx="1443">
                  <c:v>2832095.4999999977</c:v>
                </c:pt>
                <c:pt idx="1444">
                  <c:v>2832095.4999999977</c:v>
                </c:pt>
                <c:pt idx="1445">
                  <c:v>2832095.4999999977</c:v>
                </c:pt>
                <c:pt idx="1446">
                  <c:v>2832416.1666666642</c:v>
                </c:pt>
                <c:pt idx="1447">
                  <c:v>2835130.9999999977</c:v>
                </c:pt>
                <c:pt idx="1448">
                  <c:v>2840330.9999999977</c:v>
                </c:pt>
                <c:pt idx="1449">
                  <c:v>2844792.5999999978</c:v>
                </c:pt>
                <c:pt idx="1450">
                  <c:v>2846526.799999998</c:v>
                </c:pt>
                <c:pt idx="1451">
                  <c:v>2846765.9999999981</c:v>
                </c:pt>
                <c:pt idx="1452">
                  <c:v>2846765.9999999981</c:v>
                </c:pt>
                <c:pt idx="1453">
                  <c:v>2846765.9999999981</c:v>
                </c:pt>
                <c:pt idx="1454">
                  <c:v>2846765.9999999981</c:v>
                </c:pt>
                <c:pt idx="1455">
                  <c:v>2846765.9999999981</c:v>
                </c:pt>
                <c:pt idx="1456">
                  <c:v>2846765.9999999981</c:v>
                </c:pt>
                <c:pt idx="1457">
                  <c:v>2846765.9999999981</c:v>
                </c:pt>
                <c:pt idx="1458">
                  <c:v>2846765.9999999981</c:v>
                </c:pt>
                <c:pt idx="1459">
                  <c:v>2846765.9999999981</c:v>
                </c:pt>
                <c:pt idx="1460">
                  <c:v>2846765.9999999981</c:v>
                </c:pt>
                <c:pt idx="1461">
                  <c:v>2846765.9999999981</c:v>
                </c:pt>
                <c:pt idx="1462">
                  <c:v>2846765.9999999981</c:v>
                </c:pt>
                <c:pt idx="1463">
                  <c:v>2846765.9999999981</c:v>
                </c:pt>
                <c:pt idx="1464">
                  <c:v>2846765.9999999981</c:v>
                </c:pt>
                <c:pt idx="1465">
                  <c:v>2846765.9999999981</c:v>
                </c:pt>
                <c:pt idx="1466">
                  <c:v>2846765.9999999981</c:v>
                </c:pt>
                <c:pt idx="1467">
                  <c:v>2846765.9999999981</c:v>
                </c:pt>
                <c:pt idx="1468">
                  <c:v>2846765.9999999981</c:v>
                </c:pt>
                <c:pt idx="1469">
                  <c:v>2846765.9999999981</c:v>
                </c:pt>
                <c:pt idx="1470">
                  <c:v>2846765.9999999981</c:v>
                </c:pt>
                <c:pt idx="1471">
                  <c:v>2846765.9999999981</c:v>
                </c:pt>
                <c:pt idx="1472">
                  <c:v>2846765.9999999981</c:v>
                </c:pt>
                <c:pt idx="1473">
                  <c:v>2846765.9999999981</c:v>
                </c:pt>
                <c:pt idx="1474">
                  <c:v>2846765.9999999981</c:v>
                </c:pt>
                <c:pt idx="1475">
                  <c:v>2846765.9999999981</c:v>
                </c:pt>
                <c:pt idx="1476">
                  <c:v>2846765.9999999981</c:v>
                </c:pt>
                <c:pt idx="1477">
                  <c:v>2846765.9999999981</c:v>
                </c:pt>
                <c:pt idx="1478">
                  <c:v>2846765.9999999981</c:v>
                </c:pt>
                <c:pt idx="1479">
                  <c:v>2846765.9999999981</c:v>
                </c:pt>
                <c:pt idx="1480">
                  <c:v>2846765.9999999981</c:v>
                </c:pt>
                <c:pt idx="1481">
                  <c:v>2846765.9999999981</c:v>
                </c:pt>
                <c:pt idx="1482">
                  <c:v>2846765.9999999981</c:v>
                </c:pt>
                <c:pt idx="1483">
                  <c:v>2846765.9999999981</c:v>
                </c:pt>
                <c:pt idx="1484">
                  <c:v>2846765.9999999981</c:v>
                </c:pt>
                <c:pt idx="1485">
                  <c:v>2846765.9999999981</c:v>
                </c:pt>
                <c:pt idx="1486">
                  <c:v>2846765.9999999981</c:v>
                </c:pt>
                <c:pt idx="1487">
                  <c:v>2846765.9999999981</c:v>
                </c:pt>
                <c:pt idx="1488">
                  <c:v>2846765.9999999981</c:v>
                </c:pt>
                <c:pt idx="1489">
                  <c:v>2846765.9999999981</c:v>
                </c:pt>
                <c:pt idx="1490">
                  <c:v>2846765.9999999981</c:v>
                </c:pt>
                <c:pt idx="1491">
                  <c:v>2846765.9999999981</c:v>
                </c:pt>
                <c:pt idx="1492">
                  <c:v>2846765.9999999981</c:v>
                </c:pt>
                <c:pt idx="1493">
                  <c:v>2846765.9999999981</c:v>
                </c:pt>
                <c:pt idx="1494">
                  <c:v>2846765.9999999981</c:v>
                </c:pt>
                <c:pt idx="1495">
                  <c:v>2846765.9999999981</c:v>
                </c:pt>
                <c:pt idx="1496">
                  <c:v>2846765.9999999981</c:v>
                </c:pt>
                <c:pt idx="1497">
                  <c:v>2846765.9999999981</c:v>
                </c:pt>
                <c:pt idx="1498">
                  <c:v>2846765.9999999981</c:v>
                </c:pt>
                <c:pt idx="1499">
                  <c:v>2846765.9999999981</c:v>
                </c:pt>
                <c:pt idx="1500">
                  <c:v>2846765.9999999981</c:v>
                </c:pt>
                <c:pt idx="1501">
                  <c:v>2846765.9999999981</c:v>
                </c:pt>
                <c:pt idx="1502">
                  <c:v>2846765.9999999981</c:v>
                </c:pt>
                <c:pt idx="1503">
                  <c:v>2846765.9999999981</c:v>
                </c:pt>
                <c:pt idx="1504">
                  <c:v>2846765.9999999981</c:v>
                </c:pt>
                <c:pt idx="1505">
                  <c:v>2846765.9999999981</c:v>
                </c:pt>
                <c:pt idx="1506">
                  <c:v>2846765.9999999981</c:v>
                </c:pt>
                <c:pt idx="1507">
                  <c:v>2846765.9999999981</c:v>
                </c:pt>
                <c:pt idx="1508">
                  <c:v>2846765.9999999981</c:v>
                </c:pt>
                <c:pt idx="1509">
                  <c:v>2846765.9999999981</c:v>
                </c:pt>
                <c:pt idx="1510">
                  <c:v>2846765.9999999981</c:v>
                </c:pt>
                <c:pt idx="1511">
                  <c:v>2846765.9999999981</c:v>
                </c:pt>
                <c:pt idx="1512">
                  <c:v>2846765.9999999981</c:v>
                </c:pt>
                <c:pt idx="1513">
                  <c:v>2846765.9999999981</c:v>
                </c:pt>
                <c:pt idx="1514">
                  <c:v>2846765.9999999981</c:v>
                </c:pt>
                <c:pt idx="1515">
                  <c:v>2846765.9999999981</c:v>
                </c:pt>
                <c:pt idx="1516">
                  <c:v>2846765.9999999981</c:v>
                </c:pt>
                <c:pt idx="1517">
                  <c:v>2846765.9999999981</c:v>
                </c:pt>
                <c:pt idx="1518">
                  <c:v>2846765.9999999981</c:v>
                </c:pt>
                <c:pt idx="1519">
                  <c:v>2846765.9999999981</c:v>
                </c:pt>
                <c:pt idx="1520">
                  <c:v>2846765.9999999981</c:v>
                </c:pt>
                <c:pt idx="1521">
                  <c:v>2846765.9999999981</c:v>
                </c:pt>
                <c:pt idx="1522">
                  <c:v>2846765.9999999981</c:v>
                </c:pt>
                <c:pt idx="1523">
                  <c:v>2848369.3333333316</c:v>
                </c:pt>
                <c:pt idx="1524">
                  <c:v>2853153.3333333316</c:v>
                </c:pt>
                <c:pt idx="1525">
                  <c:v>2861949.9999999981</c:v>
                </c:pt>
                <c:pt idx="1526">
                  <c:v>2873915.1999999983</c:v>
                </c:pt>
                <c:pt idx="1527">
                  <c:v>2887589.4666666649</c:v>
                </c:pt>
                <c:pt idx="1528">
                  <c:v>2900785.3333333316</c:v>
                </c:pt>
                <c:pt idx="1529">
                  <c:v>2911878.6666666651</c:v>
                </c:pt>
                <c:pt idx="1530">
                  <c:v>2920234.1999999983</c:v>
                </c:pt>
                <c:pt idx="1531">
                  <c:v>2925512.1999999983</c:v>
                </c:pt>
                <c:pt idx="1532">
                  <c:v>2927859.9999999981</c:v>
                </c:pt>
                <c:pt idx="1533">
                  <c:v>2927859.9999999981</c:v>
                </c:pt>
                <c:pt idx="1534">
                  <c:v>2927859.9999999981</c:v>
                </c:pt>
                <c:pt idx="1535">
                  <c:v>2927859.9999999981</c:v>
                </c:pt>
                <c:pt idx="1536">
                  <c:v>2927859.9999999981</c:v>
                </c:pt>
                <c:pt idx="1537">
                  <c:v>2927859.9999999981</c:v>
                </c:pt>
                <c:pt idx="1538">
                  <c:v>2927859.9999999981</c:v>
                </c:pt>
                <c:pt idx="1539">
                  <c:v>2927859.9999999981</c:v>
                </c:pt>
                <c:pt idx="1540">
                  <c:v>2927859.9999999981</c:v>
                </c:pt>
                <c:pt idx="1541">
                  <c:v>2927859.9999999981</c:v>
                </c:pt>
                <c:pt idx="1542">
                  <c:v>2927859.9999999981</c:v>
                </c:pt>
                <c:pt idx="1543">
                  <c:v>2927859.9999999981</c:v>
                </c:pt>
                <c:pt idx="1544">
                  <c:v>2927859.9999999981</c:v>
                </c:pt>
                <c:pt idx="1545">
                  <c:v>2927859.9999999981</c:v>
                </c:pt>
                <c:pt idx="1546">
                  <c:v>2927859.9999999981</c:v>
                </c:pt>
                <c:pt idx="1547">
                  <c:v>2927859.9999999981</c:v>
                </c:pt>
                <c:pt idx="1548">
                  <c:v>2927859.9999999981</c:v>
                </c:pt>
                <c:pt idx="1549">
                  <c:v>2927859.9999999981</c:v>
                </c:pt>
                <c:pt idx="1550">
                  <c:v>2927859.9999999981</c:v>
                </c:pt>
                <c:pt idx="1551">
                  <c:v>2927859.9999999981</c:v>
                </c:pt>
                <c:pt idx="1552">
                  <c:v>2927859.9999999981</c:v>
                </c:pt>
                <c:pt idx="1553">
                  <c:v>2927859.9999999981</c:v>
                </c:pt>
                <c:pt idx="1554">
                  <c:v>2927859.9999999981</c:v>
                </c:pt>
                <c:pt idx="1555">
                  <c:v>2927859.9999999981</c:v>
                </c:pt>
                <c:pt idx="1556">
                  <c:v>2927859.9999999981</c:v>
                </c:pt>
                <c:pt idx="1557">
                  <c:v>2927859.9999999981</c:v>
                </c:pt>
                <c:pt idx="1558">
                  <c:v>2927859.9999999981</c:v>
                </c:pt>
                <c:pt idx="1559">
                  <c:v>2927859.9999999981</c:v>
                </c:pt>
                <c:pt idx="1560">
                  <c:v>2927859.9999999981</c:v>
                </c:pt>
                <c:pt idx="1561">
                  <c:v>2927859.9999999981</c:v>
                </c:pt>
                <c:pt idx="1562">
                  <c:v>2927859.9999999981</c:v>
                </c:pt>
                <c:pt idx="1563">
                  <c:v>2927859.9999999981</c:v>
                </c:pt>
                <c:pt idx="1564">
                  <c:v>2927859.9999999981</c:v>
                </c:pt>
                <c:pt idx="1565">
                  <c:v>2927859.9999999981</c:v>
                </c:pt>
                <c:pt idx="1566">
                  <c:v>2927859.9999999981</c:v>
                </c:pt>
                <c:pt idx="1567">
                  <c:v>2927859.9999999981</c:v>
                </c:pt>
                <c:pt idx="1568">
                  <c:v>2927859.9999999981</c:v>
                </c:pt>
                <c:pt idx="1569">
                  <c:v>2927859.9999999981</c:v>
                </c:pt>
                <c:pt idx="1570">
                  <c:v>2927859.9999999981</c:v>
                </c:pt>
                <c:pt idx="1571">
                  <c:v>2927859.9999999981</c:v>
                </c:pt>
                <c:pt idx="1572">
                  <c:v>2927859.9999999981</c:v>
                </c:pt>
                <c:pt idx="1573">
                  <c:v>2927859.9999999981</c:v>
                </c:pt>
                <c:pt idx="1574">
                  <c:v>2927859.9999999981</c:v>
                </c:pt>
                <c:pt idx="1575">
                  <c:v>2927859.9999999981</c:v>
                </c:pt>
                <c:pt idx="1576">
                  <c:v>2927859.9999999981</c:v>
                </c:pt>
                <c:pt idx="1577">
                  <c:v>2927859.9999999981</c:v>
                </c:pt>
                <c:pt idx="1578">
                  <c:v>2930002.399999998</c:v>
                </c:pt>
                <c:pt idx="1579">
                  <c:v>2933208.1999999979</c:v>
                </c:pt>
                <c:pt idx="1580">
                  <c:v>2937472.1999999979</c:v>
                </c:pt>
                <c:pt idx="1581">
                  <c:v>2942249.6999999979</c:v>
                </c:pt>
                <c:pt idx="1582">
                  <c:v>2947540.6999999979</c:v>
                </c:pt>
                <c:pt idx="1583">
                  <c:v>2954385.1999999979</c:v>
                </c:pt>
                <c:pt idx="1584">
                  <c:v>2962237.1999999979</c:v>
                </c:pt>
                <c:pt idx="1585">
                  <c:v>2971077.1999999979</c:v>
                </c:pt>
                <c:pt idx="1586">
                  <c:v>2980883.0999999978</c:v>
                </c:pt>
                <c:pt idx="1587">
                  <c:v>2991118.4333333313</c:v>
                </c:pt>
                <c:pt idx="1588">
                  <c:v>3000759.6666666646</c:v>
                </c:pt>
                <c:pt idx="1589">
                  <c:v>3008816.1999999979</c:v>
                </c:pt>
                <c:pt idx="1590">
                  <c:v>3015322.6999999979</c:v>
                </c:pt>
                <c:pt idx="1591">
                  <c:v>3020301.6999999979</c:v>
                </c:pt>
                <c:pt idx="1592">
                  <c:v>3024271.0333333313</c:v>
                </c:pt>
                <c:pt idx="1593">
                  <c:v>3027237.6333333314</c:v>
                </c:pt>
                <c:pt idx="1594">
                  <c:v>3029211.899999998</c:v>
                </c:pt>
                <c:pt idx="1595">
                  <c:v>3032168.0999999982</c:v>
                </c:pt>
                <c:pt idx="1596">
                  <c:v>3036095.8333333316</c:v>
                </c:pt>
                <c:pt idx="1597">
                  <c:v>3041477.399999998</c:v>
                </c:pt>
                <c:pt idx="1598">
                  <c:v>3048770.399999998</c:v>
                </c:pt>
                <c:pt idx="1599">
                  <c:v>3056976.8666666648</c:v>
                </c:pt>
                <c:pt idx="1600">
                  <c:v>3066074.6999999983</c:v>
                </c:pt>
                <c:pt idx="1601">
                  <c:v>3075564.6999999983</c:v>
                </c:pt>
                <c:pt idx="1602">
                  <c:v>3084027.6999999983</c:v>
                </c:pt>
                <c:pt idx="1603">
                  <c:v>3090561.4999999981</c:v>
                </c:pt>
                <c:pt idx="1604">
                  <c:v>3095666.5999999982</c:v>
                </c:pt>
                <c:pt idx="1605">
                  <c:v>3098900.1333333314</c:v>
                </c:pt>
                <c:pt idx="1606">
                  <c:v>3100744.399999998</c:v>
                </c:pt>
                <c:pt idx="1607">
                  <c:v>3101664.799999998</c:v>
                </c:pt>
                <c:pt idx="1608">
                  <c:v>3101664.799999998</c:v>
                </c:pt>
                <c:pt idx="1609">
                  <c:v>3101664.799999998</c:v>
                </c:pt>
                <c:pt idx="1610">
                  <c:v>3101664.799999998</c:v>
                </c:pt>
                <c:pt idx="1611">
                  <c:v>3101664.799999998</c:v>
                </c:pt>
                <c:pt idx="1612">
                  <c:v>3101664.799999998</c:v>
                </c:pt>
                <c:pt idx="1613">
                  <c:v>3101664.799999998</c:v>
                </c:pt>
                <c:pt idx="1614">
                  <c:v>3101664.799999998</c:v>
                </c:pt>
                <c:pt idx="1615">
                  <c:v>3101664.799999998</c:v>
                </c:pt>
                <c:pt idx="1616">
                  <c:v>3101664.799999998</c:v>
                </c:pt>
                <c:pt idx="1617">
                  <c:v>3101664.799999998</c:v>
                </c:pt>
                <c:pt idx="1618">
                  <c:v>3101664.799999998</c:v>
                </c:pt>
                <c:pt idx="1619">
                  <c:v>3101664.799999998</c:v>
                </c:pt>
                <c:pt idx="1620">
                  <c:v>3101664.799999998</c:v>
                </c:pt>
                <c:pt idx="1621">
                  <c:v>3101664.799999998</c:v>
                </c:pt>
                <c:pt idx="1622">
                  <c:v>3101664.799999998</c:v>
                </c:pt>
                <c:pt idx="1623">
                  <c:v>3101664.799999998</c:v>
                </c:pt>
                <c:pt idx="1624">
                  <c:v>3101664.799999998</c:v>
                </c:pt>
                <c:pt idx="1625">
                  <c:v>3104191.1333333314</c:v>
                </c:pt>
                <c:pt idx="1626">
                  <c:v>3111240.5999999982</c:v>
                </c:pt>
                <c:pt idx="1627">
                  <c:v>3123221.399999998</c:v>
                </c:pt>
                <c:pt idx="1628">
                  <c:v>3139001.6666666646</c:v>
                </c:pt>
                <c:pt idx="1629">
                  <c:v>3156958.9999999981</c:v>
                </c:pt>
                <c:pt idx="1630">
                  <c:v>3174611.6999999983</c:v>
                </c:pt>
                <c:pt idx="1631">
                  <c:v>3189159.9999999981</c:v>
                </c:pt>
                <c:pt idx="1632">
                  <c:v>3199360.6666666646</c:v>
                </c:pt>
                <c:pt idx="1633">
                  <c:v>3204877.8666666648</c:v>
                </c:pt>
                <c:pt idx="1634">
                  <c:v>3206711.7333333315</c:v>
                </c:pt>
                <c:pt idx="1635">
                  <c:v>3207169.7666666647</c:v>
                </c:pt>
                <c:pt idx="1636">
                  <c:v>3207627.799999998</c:v>
                </c:pt>
                <c:pt idx="1637">
                  <c:v>3209458.1999999979</c:v>
                </c:pt>
                <c:pt idx="1638">
                  <c:v>3212652.299999998</c:v>
                </c:pt>
                <c:pt idx="1639">
                  <c:v>3216743.399999998</c:v>
                </c:pt>
                <c:pt idx="1640">
                  <c:v>3220814.9999999981</c:v>
                </c:pt>
                <c:pt idx="1641">
                  <c:v>3223518.9999999981</c:v>
                </c:pt>
                <c:pt idx="1642">
                  <c:v>3223968.799999998</c:v>
                </c:pt>
                <c:pt idx="1643">
                  <c:v>3223968.799999998</c:v>
                </c:pt>
                <c:pt idx="1644">
                  <c:v>3223968.799999998</c:v>
                </c:pt>
                <c:pt idx="1645">
                  <c:v>3223968.799999998</c:v>
                </c:pt>
                <c:pt idx="1646">
                  <c:v>3223968.799999998</c:v>
                </c:pt>
                <c:pt idx="1647">
                  <c:v>3223968.799999998</c:v>
                </c:pt>
                <c:pt idx="1648">
                  <c:v>3223968.799999998</c:v>
                </c:pt>
                <c:pt idx="1649">
                  <c:v>3223968.799999998</c:v>
                </c:pt>
                <c:pt idx="1650">
                  <c:v>3223968.799999998</c:v>
                </c:pt>
                <c:pt idx="1651">
                  <c:v>3223968.799999998</c:v>
                </c:pt>
                <c:pt idx="1652">
                  <c:v>3223968.799999998</c:v>
                </c:pt>
                <c:pt idx="1653">
                  <c:v>3223968.799999998</c:v>
                </c:pt>
                <c:pt idx="1654">
                  <c:v>3223968.799999998</c:v>
                </c:pt>
                <c:pt idx="1655">
                  <c:v>3223968.799999998</c:v>
                </c:pt>
                <c:pt idx="1656">
                  <c:v>3223968.799999998</c:v>
                </c:pt>
                <c:pt idx="1657">
                  <c:v>3223968.799999998</c:v>
                </c:pt>
                <c:pt idx="1658">
                  <c:v>3223968.799999998</c:v>
                </c:pt>
                <c:pt idx="1659">
                  <c:v>3223968.799999998</c:v>
                </c:pt>
                <c:pt idx="1660">
                  <c:v>3223968.799999998</c:v>
                </c:pt>
                <c:pt idx="1661">
                  <c:v>3223968.799999998</c:v>
                </c:pt>
                <c:pt idx="1662">
                  <c:v>3223968.799999998</c:v>
                </c:pt>
                <c:pt idx="1663">
                  <c:v>3223968.799999998</c:v>
                </c:pt>
                <c:pt idx="1664">
                  <c:v>3223968.799999998</c:v>
                </c:pt>
                <c:pt idx="1665">
                  <c:v>3223968.799999998</c:v>
                </c:pt>
                <c:pt idx="1666">
                  <c:v>3223968.799999998</c:v>
                </c:pt>
                <c:pt idx="1667">
                  <c:v>3223968.799999998</c:v>
                </c:pt>
                <c:pt idx="1668">
                  <c:v>3223968.799999998</c:v>
                </c:pt>
                <c:pt idx="1669">
                  <c:v>3223968.799999998</c:v>
                </c:pt>
                <c:pt idx="1670">
                  <c:v>3223968.799999998</c:v>
                </c:pt>
                <c:pt idx="1671">
                  <c:v>3223968.799999998</c:v>
                </c:pt>
                <c:pt idx="1672">
                  <c:v>3223968.799999998</c:v>
                </c:pt>
                <c:pt idx="1673">
                  <c:v>3223968.799999998</c:v>
                </c:pt>
                <c:pt idx="1674">
                  <c:v>3223968.799999998</c:v>
                </c:pt>
                <c:pt idx="1675">
                  <c:v>3223968.799999998</c:v>
                </c:pt>
                <c:pt idx="1676">
                  <c:v>3224518.6999999979</c:v>
                </c:pt>
                <c:pt idx="1677">
                  <c:v>3226167.0999999978</c:v>
                </c:pt>
                <c:pt idx="1678">
                  <c:v>3228910.0999999978</c:v>
                </c:pt>
                <c:pt idx="1679">
                  <c:v>3232193.8999999976</c:v>
                </c:pt>
                <c:pt idx="1680">
                  <c:v>3235469.8999999976</c:v>
                </c:pt>
                <c:pt idx="1681">
                  <c:v>3237648.6999999974</c:v>
                </c:pt>
                <c:pt idx="1682">
                  <c:v>3238192.966666664</c:v>
                </c:pt>
                <c:pt idx="1683">
                  <c:v>3238192.966666664</c:v>
                </c:pt>
                <c:pt idx="1684">
                  <c:v>3238192.966666664</c:v>
                </c:pt>
                <c:pt idx="1685">
                  <c:v>3238192.966666664</c:v>
                </c:pt>
                <c:pt idx="1686">
                  <c:v>3238192.966666664</c:v>
                </c:pt>
                <c:pt idx="1687">
                  <c:v>3238192.966666664</c:v>
                </c:pt>
                <c:pt idx="1688">
                  <c:v>3238192.966666664</c:v>
                </c:pt>
                <c:pt idx="1689">
                  <c:v>3238192.966666664</c:v>
                </c:pt>
                <c:pt idx="1690">
                  <c:v>3238192.966666664</c:v>
                </c:pt>
                <c:pt idx="1691">
                  <c:v>3238192.966666664</c:v>
                </c:pt>
                <c:pt idx="1692">
                  <c:v>3238192.966666664</c:v>
                </c:pt>
                <c:pt idx="1693">
                  <c:v>3238192.966666664</c:v>
                </c:pt>
                <c:pt idx="1694">
                  <c:v>3238192.966666664</c:v>
                </c:pt>
                <c:pt idx="1695">
                  <c:v>3238192.966666664</c:v>
                </c:pt>
                <c:pt idx="1696">
                  <c:v>3238192.966666664</c:v>
                </c:pt>
                <c:pt idx="1697">
                  <c:v>3238192.966666664</c:v>
                </c:pt>
                <c:pt idx="1698">
                  <c:v>3238192.966666664</c:v>
                </c:pt>
                <c:pt idx="1699">
                  <c:v>3238750.2333333306</c:v>
                </c:pt>
                <c:pt idx="1700">
                  <c:v>3240420.7333333306</c:v>
                </c:pt>
                <c:pt idx="1701">
                  <c:v>3242644.5999999973</c:v>
                </c:pt>
                <c:pt idx="1702">
                  <c:v>3244864.9999999972</c:v>
                </c:pt>
                <c:pt idx="1703">
                  <c:v>3247636.1666666637</c:v>
                </c:pt>
                <c:pt idx="1704">
                  <c:v>3250400.8333333302</c:v>
                </c:pt>
                <c:pt idx="1705">
                  <c:v>3252609.0999999968</c:v>
                </c:pt>
                <c:pt idx="1706">
                  <c:v>3254813.8999999966</c:v>
                </c:pt>
                <c:pt idx="1707">
                  <c:v>3256464.8999999966</c:v>
                </c:pt>
                <c:pt idx="1708">
                  <c:v>3257564.6999999965</c:v>
                </c:pt>
                <c:pt idx="1709">
                  <c:v>3258663.63333333</c:v>
                </c:pt>
                <c:pt idx="1710">
                  <c:v>3258663.63333333</c:v>
                </c:pt>
                <c:pt idx="1711">
                  <c:v>3258663.63333333</c:v>
                </c:pt>
                <c:pt idx="1712">
                  <c:v>3258663.63333333</c:v>
                </c:pt>
                <c:pt idx="1713">
                  <c:v>3258663.63333333</c:v>
                </c:pt>
                <c:pt idx="1714">
                  <c:v>3258663.63333333</c:v>
                </c:pt>
                <c:pt idx="1715">
                  <c:v>3258663.63333333</c:v>
                </c:pt>
                <c:pt idx="1716">
                  <c:v>3258663.63333333</c:v>
                </c:pt>
                <c:pt idx="1717">
                  <c:v>3258663.63333333</c:v>
                </c:pt>
                <c:pt idx="1718">
                  <c:v>3258663.63333333</c:v>
                </c:pt>
                <c:pt idx="1719">
                  <c:v>3258663.63333333</c:v>
                </c:pt>
                <c:pt idx="1720">
                  <c:v>3258663.63333333</c:v>
                </c:pt>
                <c:pt idx="1721">
                  <c:v>3258663.63333333</c:v>
                </c:pt>
                <c:pt idx="1722">
                  <c:v>3258663.63333333</c:v>
                </c:pt>
                <c:pt idx="1723">
                  <c:v>3258663.63333333</c:v>
                </c:pt>
                <c:pt idx="1724">
                  <c:v>3258663.63333333</c:v>
                </c:pt>
                <c:pt idx="1725">
                  <c:v>3262074.8333333302</c:v>
                </c:pt>
                <c:pt idx="1726">
                  <c:v>3270003.9666666635</c:v>
                </c:pt>
                <c:pt idx="1727">
                  <c:v>3282940.6999999969</c:v>
                </c:pt>
                <c:pt idx="1728">
                  <c:v>3301301.8999999971</c:v>
                </c:pt>
                <c:pt idx="1729">
                  <c:v>3324873.0666666636</c:v>
                </c:pt>
                <c:pt idx="1730">
                  <c:v>3351223.6333333305</c:v>
                </c:pt>
                <c:pt idx="1731">
                  <c:v>3378097.2333333306</c:v>
                </c:pt>
                <c:pt idx="1732">
                  <c:v>3404396.2333333306</c:v>
                </c:pt>
                <c:pt idx="1733">
                  <c:v>3429133.0666666641</c:v>
                </c:pt>
                <c:pt idx="1734">
                  <c:v>3452371.4333333308</c:v>
                </c:pt>
                <c:pt idx="1735">
                  <c:v>3474656.8999999976</c:v>
                </c:pt>
                <c:pt idx="1736">
                  <c:v>3496958.3999999976</c:v>
                </c:pt>
                <c:pt idx="1737">
                  <c:v>3518771.0999999978</c:v>
                </c:pt>
                <c:pt idx="1738">
                  <c:v>3539661.2333333311</c:v>
                </c:pt>
                <c:pt idx="1739">
                  <c:v>3559204.5666666646</c:v>
                </c:pt>
                <c:pt idx="1740">
                  <c:v>3576172.1666666646</c:v>
                </c:pt>
                <c:pt idx="1741">
                  <c:v>3589844.6999999979</c:v>
                </c:pt>
                <c:pt idx="1742">
                  <c:v>3601217.0999999978</c:v>
                </c:pt>
                <c:pt idx="1743">
                  <c:v>3611190.6999999979</c:v>
                </c:pt>
                <c:pt idx="1744">
                  <c:v>3619817.4999999977</c:v>
                </c:pt>
                <c:pt idx="1745">
                  <c:v>3627946.8333333312</c:v>
                </c:pt>
                <c:pt idx="1746">
                  <c:v>3635989.4999999977</c:v>
                </c:pt>
                <c:pt idx="1747">
                  <c:v>3643149.8999999976</c:v>
                </c:pt>
                <c:pt idx="1748">
                  <c:v>3649459.2333333311</c:v>
                </c:pt>
                <c:pt idx="1749">
                  <c:v>3654931.3666666644</c:v>
                </c:pt>
                <c:pt idx="1750">
                  <c:v>3659202.299999998</c:v>
                </c:pt>
                <c:pt idx="1751">
                  <c:v>3663063.299999998</c:v>
                </c:pt>
                <c:pt idx="1752">
                  <c:v>3666902.6333333314</c:v>
                </c:pt>
                <c:pt idx="1753">
                  <c:v>3670720.299999998</c:v>
                </c:pt>
                <c:pt idx="1754">
                  <c:v>3674516.299999998</c:v>
                </c:pt>
                <c:pt idx="1755">
                  <c:v>3678290.6333333314</c:v>
                </c:pt>
                <c:pt idx="1756">
                  <c:v>3682043.299999998</c:v>
                </c:pt>
                <c:pt idx="1757">
                  <c:v>3686147.399999998</c:v>
                </c:pt>
                <c:pt idx="1758">
                  <c:v>3690222.899999998</c:v>
                </c:pt>
                <c:pt idx="1759">
                  <c:v>3694274.5666666646</c:v>
                </c:pt>
                <c:pt idx="1760">
                  <c:v>3698663.3666666644</c:v>
                </c:pt>
                <c:pt idx="1761">
                  <c:v>3703020.9666666645</c:v>
                </c:pt>
                <c:pt idx="1762">
                  <c:v>3707347.3666666644</c:v>
                </c:pt>
                <c:pt idx="1763">
                  <c:v>3711642.5666666646</c:v>
                </c:pt>
                <c:pt idx="1764">
                  <c:v>3716261.899999998</c:v>
                </c:pt>
                <c:pt idx="1765">
                  <c:v>3721898.6999999979</c:v>
                </c:pt>
                <c:pt idx="1766">
                  <c:v>3729563.4999999977</c:v>
                </c:pt>
                <c:pt idx="1767">
                  <c:v>3739846.4999999977</c:v>
                </c:pt>
                <c:pt idx="1768">
                  <c:v>3753262.4999999977</c:v>
                </c:pt>
                <c:pt idx="1769">
                  <c:v>3769859.5999999978</c:v>
                </c:pt>
                <c:pt idx="1770">
                  <c:v>3788657.5999999978</c:v>
                </c:pt>
                <c:pt idx="1771">
                  <c:v>3807821.3333333312</c:v>
                </c:pt>
                <c:pt idx="1772">
                  <c:v>3826097.5999999978</c:v>
                </c:pt>
                <c:pt idx="1773">
                  <c:v>3842942.9999999977</c:v>
                </c:pt>
                <c:pt idx="1774">
                  <c:v>3857688.8999999976</c:v>
                </c:pt>
                <c:pt idx="1775">
                  <c:v>3870285.8999999976</c:v>
                </c:pt>
                <c:pt idx="1776">
                  <c:v>3881642.6999999974</c:v>
                </c:pt>
                <c:pt idx="1777">
                  <c:v>3892726.4999999972</c:v>
                </c:pt>
                <c:pt idx="1778">
                  <c:v>3904356.299999997</c:v>
                </c:pt>
                <c:pt idx="1779">
                  <c:v>3916929.8999999971</c:v>
                </c:pt>
                <c:pt idx="1780">
                  <c:v>3929936.3999999971</c:v>
                </c:pt>
                <c:pt idx="1781">
                  <c:v>3942212.299999997</c:v>
                </c:pt>
                <c:pt idx="1782">
                  <c:v>3952780.4333333303</c:v>
                </c:pt>
                <c:pt idx="1783">
                  <c:v>3961268.5666666636</c:v>
                </c:pt>
                <c:pt idx="1784">
                  <c:v>3967744.7333333301</c:v>
                </c:pt>
                <c:pt idx="1785">
                  <c:v>3972895.3333333302</c:v>
                </c:pt>
                <c:pt idx="1786">
                  <c:v>3977340.0333333304</c:v>
                </c:pt>
                <c:pt idx="1787">
                  <c:v>3981357.8999999971</c:v>
                </c:pt>
                <c:pt idx="1788">
                  <c:v>3985160.3999999971</c:v>
                </c:pt>
                <c:pt idx="1789">
                  <c:v>3988980.2333333306</c:v>
                </c:pt>
                <c:pt idx="1790">
                  <c:v>3992923.5666666641</c:v>
                </c:pt>
                <c:pt idx="1791">
                  <c:v>3996886.3999999976</c:v>
                </c:pt>
                <c:pt idx="1792">
                  <c:v>4000510.7999999975</c:v>
                </c:pt>
                <c:pt idx="1793">
                  <c:v>4003187.4999999977</c:v>
                </c:pt>
                <c:pt idx="1794">
                  <c:v>4005147.8999999976</c:v>
                </c:pt>
                <c:pt idx="1795">
                  <c:v>4005147.8999999976</c:v>
                </c:pt>
                <c:pt idx="1796">
                  <c:v>4005147.8999999976</c:v>
                </c:pt>
                <c:pt idx="1797">
                  <c:v>4005147.8999999976</c:v>
                </c:pt>
                <c:pt idx="1798">
                  <c:v>4005147.8999999976</c:v>
                </c:pt>
                <c:pt idx="1799">
                  <c:v>4005147.8999999976</c:v>
                </c:pt>
                <c:pt idx="1800">
                  <c:v>4005147.8999999976</c:v>
                </c:pt>
                <c:pt idx="1801">
                  <c:v>4005147.8999999976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326-4772-B08B-FB904AAACC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893087"/>
        <c:axId val="1560868607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326-4772-B08B-FB904AAACC4A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v>Tractive Energy</c:v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WLTC_class_3!$O$8:$O$1808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28.36406180426955</c:v>
                      </c:pt>
                      <c:pt idx="13">
                        <c:v>591.78364651797199</c:v>
                      </c:pt>
                      <c:pt idx="14">
                        <c:v>3259.9470999554724</c:v>
                      </c:pt>
                      <c:pt idx="15">
                        <c:v>7888.1529250726599</c:v>
                      </c:pt>
                      <c:pt idx="16">
                        <c:v>13522.281322005691</c:v>
                      </c:pt>
                      <c:pt idx="17">
                        <c:v>22268.682220066872</c:v>
                      </c:pt>
                      <c:pt idx="18">
                        <c:v>34114.686937271574</c:v>
                      </c:pt>
                      <c:pt idx="19">
                        <c:v>43697.311784133715</c:v>
                      </c:pt>
                      <c:pt idx="20">
                        <c:v>48336.532263497305</c:v>
                      </c:pt>
                      <c:pt idx="21">
                        <c:v>51104.724624333692</c:v>
                      </c:pt>
                      <c:pt idx="22">
                        <c:v>53741.52791100309</c:v>
                      </c:pt>
                      <c:pt idx="23">
                        <c:v>56586.584871003091</c:v>
                      </c:pt>
                      <c:pt idx="24">
                        <c:v>61356.261620842502</c:v>
                      </c:pt>
                      <c:pt idx="25">
                        <c:v>67760.86239622315</c:v>
                      </c:pt>
                      <c:pt idx="26">
                        <c:v>75273.321073291852</c:v>
                      </c:pt>
                      <c:pt idx="27">
                        <c:v>85923.922504932649</c:v>
                      </c:pt>
                      <c:pt idx="28">
                        <c:v>97994.695807397919</c:v>
                      </c:pt>
                      <c:pt idx="29">
                        <c:v>110305.60052568189</c:v>
                      </c:pt>
                      <c:pt idx="30">
                        <c:v>120451.33060270462</c:v>
                      </c:pt>
                      <c:pt idx="31">
                        <c:v>127698.39108763823</c:v>
                      </c:pt>
                      <c:pt idx="32">
                        <c:v>133695.10122015543</c:v>
                      </c:pt>
                      <c:pt idx="33">
                        <c:v>139077.36197980517</c:v>
                      </c:pt>
                      <c:pt idx="34">
                        <c:v>143331.9346195274</c:v>
                      </c:pt>
                      <c:pt idx="35">
                        <c:v>145670.48288564992</c:v>
                      </c:pt>
                      <c:pt idx="36">
                        <c:v>144154.49264701694</c:v>
                      </c:pt>
                      <c:pt idx="37">
                        <c:v>136869.2967661169</c:v>
                      </c:pt>
                      <c:pt idx="38">
                        <c:v>126972.46692673754</c:v>
                      </c:pt>
                      <c:pt idx="39">
                        <c:v>118539.75211824346</c:v>
                      </c:pt>
                      <c:pt idx="40">
                        <c:v>111737.54550868456</c:v>
                      </c:pt>
                      <c:pt idx="41">
                        <c:v>103778.62945996944</c:v>
                      </c:pt>
                      <c:pt idx="42">
                        <c:v>94079.087634551499</c:v>
                      </c:pt>
                      <c:pt idx="43">
                        <c:v>86191.300232121095</c:v>
                      </c:pt>
                      <c:pt idx="44">
                        <c:v>82320.362867086369</c:v>
                      </c:pt>
                      <c:pt idx="45">
                        <c:v>81385.031061707472</c:v>
                      </c:pt>
                      <c:pt idx="46">
                        <c:v>80911.172206985255</c:v>
                      </c:pt>
                      <c:pt idx="47">
                        <c:v>79819.642661130216</c:v>
                      </c:pt>
                      <c:pt idx="48">
                        <c:v>79083.399597508818</c:v>
                      </c:pt>
                      <c:pt idx="49">
                        <c:v>79429.083158273992</c:v>
                      </c:pt>
                      <c:pt idx="50">
                        <c:v>79967.600052372494</c:v>
                      </c:pt>
                      <c:pt idx="51">
                        <c:v>78890.076909282216</c:v>
                      </c:pt>
                      <c:pt idx="52">
                        <c:v>76040.823510543632</c:v>
                      </c:pt>
                      <c:pt idx="53">
                        <c:v>74153.368574143329</c:v>
                      </c:pt>
                      <c:pt idx="54">
                        <c:v>74046.434264172101</c:v>
                      </c:pt>
                      <c:pt idx="55">
                        <c:v>74590.184386394321</c:v>
                      </c:pt>
                      <c:pt idx="56">
                        <c:v>75198.934508616541</c:v>
                      </c:pt>
                      <c:pt idx="57">
                        <c:v>76002.684630838761</c:v>
                      </c:pt>
                      <c:pt idx="58">
                        <c:v>77027.02150904623</c:v>
                      </c:pt>
                      <c:pt idx="59">
                        <c:v>79305.490921233722</c:v>
                      </c:pt>
                      <c:pt idx="60">
                        <c:v>82208.38864419813</c:v>
                      </c:pt>
                      <c:pt idx="61">
                        <c:v>83988.545100487187</c:v>
                      </c:pt>
                      <c:pt idx="62">
                        <c:v>85582.1880635384</c:v>
                      </c:pt>
                      <c:pt idx="63">
                        <c:v>87470.224986350906</c:v>
                      </c:pt>
                      <c:pt idx="64">
                        <c:v>89837.185012405593</c:v>
                      </c:pt>
                      <c:pt idx="65">
                        <c:v>91725.535239837438</c:v>
                      </c:pt>
                      <c:pt idx="66">
                        <c:v>93254.888472892824</c:v>
                      </c:pt>
                      <c:pt idx="67">
                        <c:v>96405.645409271427</c:v>
                      </c:pt>
                      <c:pt idx="68">
                        <c:v>102750.95661825307</c:v>
                      </c:pt>
                      <c:pt idx="69">
                        <c:v>111782.24545537241</c:v>
                      </c:pt>
                      <c:pt idx="70">
                        <c:v>122702.27926949841</c:v>
                      </c:pt>
                      <c:pt idx="71">
                        <c:v>134213.24197447655</c:v>
                      </c:pt>
                      <c:pt idx="72">
                        <c:v>144196.27873607248</c:v>
                      </c:pt>
                      <c:pt idx="73">
                        <c:v>151591.45270784202</c:v>
                      </c:pt>
                      <c:pt idx="74">
                        <c:v>157511.28818156003</c:v>
                      </c:pt>
                      <c:pt idx="75">
                        <c:v>163400.27151654975</c:v>
                      </c:pt>
                      <c:pt idx="76">
                        <c:v>169875.23007471976</c:v>
                      </c:pt>
                      <c:pt idx="77">
                        <c:v>176145.69930476011</c:v>
                      </c:pt>
                      <c:pt idx="78">
                        <c:v>180647.44754195196</c:v>
                      </c:pt>
                      <c:pt idx="79">
                        <c:v>182394.93763861878</c:v>
                      </c:pt>
                      <c:pt idx="80">
                        <c:v>182631.00737177851</c:v>
                      </c:pt>
                      <c:pt idx="81">
                        <c:v>181393.97660181887</c:v>
                      </c:pt>
                      <c:pt idx="82">
                        <c:v>180576.20205589279</c:v>
                      </c:pt>
                      <c:pt idx="83">
                        <c:v>181563.07058073205</c:v>
                      </c:pt>
                      <c:pt idx="84">
                        <c:v>181542.38654916649</c:v>
                      </c:pt>
                      <c:pt idx="85">
                        <c:v>180924.407661684</c:v>
                      </c:pt>
                      <c:pt idx="86">
                        <c:v>180497.57189706902</c:v>
                      </c:pt>
                      <c:pt idx="87">
                        <c:v>180442.36528751013</c:v>
                      </c:pt>
                      <c:pt idx="88">
                        <c:v>177417.31007594761</c:v>
                      </c:pt>
                      <c:pt idx="89">
                        <c:v>167305.01875301631</c:v>
                      </c:pt>
                      <c:pt idx="90">
                        <c:v>154163.43724559009</c:v>
                      </c:pt>
                      <c:pt idx="91">
                        <c:v>143056.86612835759</c:v>
                      </c:pt>
                      <c:pt idx="92">
                        <c:v>136753.75140872668</c:v>
                      </c:pt>
                      <c:pt idx="93">
                        <c:v>133633.91356997797</c:v>
                      </c:pt>
                      <c:pt idx="94">
                        <c:v>130927.66369220019</c:v>
                      </c:pt>
                      <c:pt idx="95">
                        <c:v>128329.37809118441</c:v>
                      </c:pt>
                      <c:pt idx="96">
                        <c:v>126891.2790355144</c:v>
                      </c:pt>
                      <c:pt idx="97">
                        <c:v>126368.65271801439</c:v>
                      </c:pt>
                      <c:pt idx="98">
                        <c:v>126049.14684616383</c:v>
                      </c:pt>
                      <c:pt idx="99">
                        <c:v>126049.14684616383</c:v>
                      </c:pt>
                      <c:pt idx="100">
                        <c:v>126049.14684616383</c:v>
                      </c:pt>
                      <c:pt idx="101">
                        <c:v>126049.14684616383</c:v>
                      </c:pt>
                      <c:pt idx="102">
                        <c:v>126049.14684616383</c:v>
                      </c:pt>
                      <c:pt idx="103">
                        <c:v>126049.14684616383</c:v>
                      </c:pt>
                      <c:pt idx="104">
                        <c:v>126049.14684616383</c:v>
                      </c:pt>
                      <c:pt idx="105">
                        <c:v>126049.14684616383</c:v>
                      </c:pt>
                      <c:pt idx="106">
                        <c:v>126049.14684616383</c:v>
                      </c:pt>
                      <c:pt idx="107">
                        <c:v>126049.14684616383</c:v>
                      </c:pt>
                      <c:pt idx="108">
                        <c:v>126049.14684616383</c:v>
                      </c:pt>
                      <c:pt idx="109">
                        <c:v>126049.14684616383</c:v>
                      </c:pt>
                      <c:pt idx="110">
                        <c:v>126049.14684616383</c:v>
                      </c:pt>
                      <c:pt idx="111">
                        <c:v>126049.14684616383</c:v>
                      </c:pt>
                      <c:pt idx="112">
                        <c:v>126049.14684616383</c:v>
                      </c:pt>
                      <c:pt idx="113">
                        <c:v>126049.14684616383</c:v>
                      </c:pt>
                      <c:pt idx="114">
                        <c:v>126049.14684616383</c:v>
                      </c:pt>
                      <c:pt idx="115">
                        <c:v>126049.14684616383</c:v>
                      </c:pt>
                      <c:pt idx="116">
                        <c:v>126049.14684616383</c:v>
                      </c:pt>
                      <c:pt idx="117">
                        <c:v>126049.14684616383</c:v>
                      </c:pt>
                      <c:pt idx="118">
                        <c:v>126049.14684616383</c:v>
                      </c:pt>
                      <c:pt idx="119">
                        <c:v>126049.14684616383</c:v>
                      </c:pt>
                      <c:pt idx="120">
                        <c:v>126049.14684616383</c:v>
                      </c:pt>
                      <c:pt idx="121">
                        <c:v>126049.14684616383</c:v>
                      </c:pt>
                      <c:pt idx="122">
                        <c:v>126049.14684616383</c:v>
                      </c:pt>
                      <c:pt idx="123">
                        <c:v>126049.14684616383</c:v>
                      </c:pt>
                      <c:pt idx="124">
                        <c:v>126049.14684616383</c:v>
                      </c:pt>
                      <c:pt idx="125">
                        <c:v>126049.14684616383</c:v>
                      </c:pt>
                      <c:pt idx="126">
                        <c:v>126049.14684616383</c:v>
                      </c:pt>
                      <c:pt idx="127">
                        <c:v>126049.14684616383</c:v>
                      </c:pt>
                      <c:pt idx="128">
                        <c:v>126049.14684616383</c:v>
                      </c:pt>
                      <c:pt idx="129">
                        <c:v>126049.14684616383</c:v>
                      </c:pt>
                      <c:pt idx="130">
                        <c:v>126049.14684616383</c:v>
                      </c:pt>
                      <c:pt idx="131">
                        <c:v>126049.14684616383</c:v>
                      </c:pt>
                      <c:pt idx="132">
                        <c:v>126049.14684616383</c:v>
                      </c:pt>
                      <c:pt idx="133">
                        <c:v>126049.14684616383</c:v>
                      </c:pt>
                      <c:pt idx="134">
                        <c:v>126049.14684616383</c:v>
                      </c:pt>
                      <c:pt idx="135">
                        <c:v>126049.14684616383</c:v>
                      </c:pt>
                      <c:pt idx="136">
                        <c:v>126049.14684616383</c:v>
                      </c:pt>
                      <c:pt idx="137">
                        <c:v>126049.14684616383</c:v>
                      </c:pt>
                      <c:pt idx="138">
                        <c:v>126079.67757463477</c:v>
                      </c:pt>
                      <c:pt idx="139">
                        <c:v>126781.43291157037</c:v>
                      </c:pt>
                      <c:pt idx="140">
                        <c:v>130324.47451343364</c:v>
                      </c:pt>
                      <c:pt idx="141">
                        <c:v>137445.05754112895</c:v>
                      </c:pt>
                      <c:pt idx="142">
                        <c:v>144687.14053095406</c:v>
                      </c:pt>
                      <c:pt idx="143">
                        <c:v>149256.82025958688</c:v>
                      </c:pt>
                      <c:pt idx="144">
                        <c:v>152348.93692351901</c:v>
                      </c:pt>
                      <c:pt idx="145">
                        <c:v>156712.81592137911</c:v>
                      </c:pt>
                      <c:pt idx="146">
                        <c:v>163609.50146610133</c:v>
                      </c:pt>
                      <c:pt idx="147">
                        <c:v>171727.33990783614</c:v>
                      </c:pt>
                      <c:pt idx="148">
                        <c:v>178953.11619584524</c:v>
                      </c:pt>
                      <c:pt idx="149">
                        <c:v>183898.52355472386</c:v>
                      </c:pt>
                      <c:pt idx="150">
                        <c:v>185885.90292636867</c:v>
                      </c:pt>
                      <c:pt idx="151">
                        <c:v>183382.80777008395</c:v>
                      </c:pt>
                      <c:pt idx="152">
                        <c:v>174855.67555740906</c:v>
                      </c:pt>
                      <c:pt idx="153">
                        <c:v>163940.03285919275</c:v>
                      </c:pt>
                      <c:pt idx="154">
                        <c:v>156121.28863216456</c:v>
                      </c:pt>
                      <c:pt idx="155">
                        <c:v>152980.79325440977</c:v>
                      </c:pt>
                      <c:pt idx="156">
                        <c:v>153134.54337663201</c:v>
                      </c:pt>
                      <c:pt idx="157">
                        <c:v>155208.2627888195</c:v>
                      </c:pt>
                      <c:pt idx="158">
                        <c:v>159442.12061960509</c:v>
                      </c:pt>
                      <c:pt idx="159">
                        <c:v>165922.66246274294</c:v>
                      </c:pt>
                      <c:pt idx="160">
                        <c:v>173728.58894187922</c:v>
                      </c:pt>
                      <c:pt idx="161">
                        <c:v>181825.23682344172</c:v>
                      </c:pt>
                      <c:pt idx="162">
                        <c:v>189009.05483218739</c:v>
                      </c:pt>
                      <c:pt idx="163">
                        <c:v>196506.69334246518</c:v>
                      </c:pt>
                      <c:pt idx="164">
                        <c:v>203743.57347801767</c:v>
                      </c:pt>
                      <c:pt idx="165">
                        <c:v>209877.62049361391</c:v>
                      </c:pt>
                      <c:pt idx="166">
                        <c:v>215353.51109236825</c:v>
                      </c:pt>
                      <c:pt idx="167">
                        <c:v>222831.81858200819</c:v>
                      </c:pt>
                      <c:pt idx="168">
                        <c:v>232509.81494875715</c:v>
                      </c:pt>
                      <c:pt idx="169">
                        <c:v>240356.82272347936</c:v>
                      </c:pt>
                      <c:pt idx="170">
                        <c:v>243036.67280830446</c:v>
                      </c:pt>
                      <c:pt idx="171">
                        <c:v>239382.46469980781</c:v>
                      </c:pt>
                      <c:pt idx="172">
                        <c:v>229258.26608758126</c:v>
                      </c:pt>
                      <c:pt idx="173">
                        <c:v>217572.09599517513</c:v>
                      </c:pt>
                      <c:pt idx="174">
                        <c:v>210690.00765865587</c:v>
                      </c:pt>
                      <c:pt idx="175">
                        <c:v>209319.12703709322</c:v>
                      </c:pt>
                      <c:pt idx="176">
                        <c:v>211492.2563013295</c:v>
                      </c:pt>
                      <c:pt idx="177">
                        <c:v>216688.05677564937</c:v>
                      </c:pt>
                      <c:pt idx="178">
                        <c:v>223188.06562956012</c:v>
                      </c:pt>
                      <c:pt idx="179">
                        <c:v>227658.97298843873</c:v>
                      </c:pt>
                      <c:pt idx="180">
                        <c:v>229790.92394835645</c:v>
                      </c:pt>
                      <c:pt idx="181">
                        <c:v>230795.92908390894</c:v>
                      </c:pt>
                      <c:pt idx="182">
                        <c:v>230521.83644278755</c:v>
                      </c:pt>
                      <c:pt idx="183">
                        <c:v>227333.55639612363</c:v>
                      </c:pt>
                      <c:pt idx="184">
                        <c:v>222109.59970069394</c:v>
                      </c:pt>
                      <c:pt idx="185">
                        <c:v>216854.47866663017</c:v>
                      </c:pt>
                      <c:pt idx="186">
                        <c:v>212616.52803416489</c:v>
                      </c:pt>
                      <c:pt idx="187">
                        <c:v>209610.45776279771</c:v>
                      </c:pt>
                      <c:pt idx="188">
                        <c:v>207531.41778885241</c:v>
                      </c:pt>
                      <c:pt idx="189">
                        <c:v>206127.87272344716</c:v>
                      </c:pt>
                      <c:pt idx="190">
                        <c:v>205299.23327443658</c:v>
                      </c:pt>
                      <c:pt idx="191">
                        <c:v>204811.01501117574</c:v>
                      </c:pt>
                      <c:pt idx="192">
                        <c:v>204628.91385187453</c:v>
                      </c:pt>
                      <c:pt idx="193">
                        <c:v>204790.12559736948</c:v>
                      </c:pt>
                      <c:pt idx="194">
                        <c:v>205079.01185894228</c:v>
                      </c:pt>
                      <c:pt idx="195">
                        <c:v>205557.76198116451</c:v>
                      </c:pt>
                      <c:pt idx="196">
                        <c:v>206166.51210338675</c:v>
                      </c:pt>
                      <c:pt idx="197">
                        <c:v>206775.26222560898</c:v>
                      </c:pt>
                      <c:pt idx="198">
                        <c:v>207709.01234783122</c:v>
                      </c:pt>
                      <c:pt idx="199">
                        <c:v>209021.26575999282</c:v>
                      </c:pt>
                      <c:pt idx="200">
                        <c:v>210739.23502418393</c:v>
                      </c:pt>
                      <c:pt idx="201">
                        <c:v>212971.12768863866</c:v>
                      </c:pt>
                      <c:pt idx="202">
                        <c:v>215771.68936485393</c:v>
                      </c:pt>
                      <c:pt idx="203">
                        <c:v>220198.30554039645</c:v>
                      </c:pt>
                      <c:pt idx="204">
                        <c:v>226027.65977599958</c:v>
                      </c:pt>
                      <c:pt idx="205">
                        <c:v>232659.74758323209</c:v>
                      </c:pt>
                      <c:pt idx="206">
                        <c:v>241284.64667096487</c:v>
                      </c:pt>
                      <c:pt idx="207">
                        <c:v>251207.80466555705</c:v>
                      </c:pt>
                      <c:pt idx="208">
                        <c:v>261035.75562547476</c:v>
                      </c:pt>
                      <c:pt idx="209">
                        <c:v>272559.8403135406</c:v>
                      </c:pt>
                      <c:pt idx="210">
                        <c:v>285097.83668028959</c:v>
                      </c:pt>
                      <c:pt idx="211">
                        <c:v>295451.41880865331</c:v>
                      </c:pt>
                      <c:pt idx="212">
                        <c:v>304186.25801449694</c:v>
                      </c:pt>
                      <c:pt idx="213">
                        <c:v>311923.44409594225</c:v>
                      </c:pt>
                      <c:pt idx="214">
                        <c:v>320347.33591882291</c:v>
                      </c:pt>
                      <c:pt idx="215">
                        <c:v>330980.38119755569</c:v>
                      </c:pt>
                      <c:pt idx="216">
                        <c:v>343596.58445536817</c:v>
                      </c:pt>
                      <c:pt idx="217">
                        <c:v>356864.32912942633</c:v>
                      </c:pt>
                      <c:pt idx="218">
                        <c:v>369401.87124292296</c:v>
                      </c:pt>
                      <c:pt idx="219">
                        <c:v>380485.79521042167</c:v>
                      </c:pt>
                      <c:pt idx="220">
                        <c:v>389912.36582498054</c:v>
                      </c:pt>
                      <c:pt idx="221">
                        <c:v>397253.21263088926</c:v>
                      </c:pt>
                      <c:pt idx="222">
                        <c:v>403227.14053663146</c:v>
                      </c:pt>
                      <c:pt idx="223">
                        <c:v>408972.00087901263</c:v>
                      </c:pt>
                      <c:pt idx="224">
                        <c:v>414761.01145575003</c:v>
                      </c:pt>
                      <c:pt idx="225">
                        <c:v>421489.95067692932</c:v>
                      </c:pt>
                      <c:pt idx="226">
                        <c:v>428614.9144282359</c:v>
                      </c:pt>
                      <c:pt idx="227">
                        <c:v>435526.32699055632</c:v>
                      </c:pt>
                      <c:pt idx="228">
                        <c:v>442219.34340524382</c:v>
                      </c:pt>
                      <c:pt idx="229">
                        <c:v>448368.85800526827</c:v>
                      </c:pt>
                      <c:pt idx="230">
                        <c:v>453340.19845813845</c:v>
                      </c:pt>
                      <c:pt idx="231">
                        <c:v>456475.28891100868</c:v>
                      </c:pt>
                      <c:pt idx="232">
                        <c:v>455623.22017769975</c:v>
                      </c:pt>
                      <c:pt idx="233">
                        <c:v>449680.83653602004</c:v>
                      </c:pt>
                      <c:pt idx="234">
                        <c:v>442157.07597349095</c:v>
                      </c:pt>
                      <c:pt idx="235">
                        <c:v>437044.15494345623</c:v>
                      </c:pt>
                      <c:pt idx="236">
                        <c:v>435516.77064599097</c:v>
                      </c:pt>
                      <c:pt idx="237">
                        <c:v>435053.64625126874</c:v>
                      </c:pt>
                      <c:pt idx="238">
                        <c:v>432212.50621311029</c:v>
                      </c:pt>
                      <c:pt idx="239">
                        <c:v>424840.46027769346</c:v>
                      </c:pt>
                      <c:pt idx="240">
                        <c:v>414685.24231850379</c:v>
                      </c:pt>
                      <c:pt idx="241">
                        <c:v>406451.92418941512</c:v>
                      </c:pt>
                      <c:pt idx="242">
                        <c:v>399213.16428608197</c:v>
                      </c:pt>
                      <c:pt idx="243">
                        <c:v>391582.11614425457</c:v>
                      </c:pt>
                      <c:pt idx="244">
                        <c:v>384779.90953469567</c:v>
                      </c:pt>
                      <c:pt idx="245">
                        <c:v>376820.99348598055</c:v>
                      </c:pt>
                      <c:pt idx="246">
                        <c:v>367121.4516605626</c:v>
                      </c:pt>
                      <c:pt idx="247">
                        <c:v>359233.66425813222</c:v>
                      </c:pt>
                      <c:pt idx="248">
                        <c:v>355362.72689309751</c:v>
                      </c:pt>
                      <c:pt idx="249">
                        <c:v>354427.39508771861</c:v>
                      </c:pt>
                      <c:pt idx="250">
                        <c:v>353953.53623299638</c:v>
                      </c:pt>
                      <c:pt idx="251">
                        <c:v>352862.00668714137</c:v>
                      </c:pt>
                      <c:pt idx="252">
                        <c:v>352125.76362351998</c:v>
                      </c:pt>
                      <c:pt idx="253">
                        <c:v>352471.44718428515</c:v>
                      </c:pt>
                      <c:pt idx="254">
                        <c:v>353009.96407838364</c:v>
                      </c:pt>
                      <c:pt idx="255">
                        <c:v>351932.44093529333</c:v>
                      </c:pt>
                      <c:pt idx="256">
                        <c:v>350273.77086988807</c:v>
                      </c:pt>
                      <c:pt idx="257">
                        <c:v>350780.33975421084</c:v>
                      </c:pt>
                      <c:pt idx="258">
                        <c:v>354407.62373613345</c:v>
                      </c:pt>
                      <c:pt idx="259">
                        <c:v>360379.27310498781</c:v>
                      </c:pt>
                      <c:pt idx="260">
                        <c:v>367378.01613903744</c:v>
                      </c:pt>
                      <c:pt idx="261">
                        <c:v>375026.97164282342</c:v>
                      </c:pt>
                      <c:pt idx="262">
                        <c:v>384078.65546214359</c:v>
                      </c:pt>
                      <c:pt idx="263">
                        <c:v>396240.19636677916</c:v>
                      </c:pt>
                      <c:pt idx="264">
                        <c:v>411120.31876559847</c:v>
                      </c:pt>
                      <c:pt idx="265">
                        <c:v>425950.27160690038</c:v>
                      </c:pt>
                      <c:pt idx="266">
                        <c:v>438227.59134006011</c:v>
                      </c:pt>
                      <c:pt idx="267">
                        <c:v>449343.94842228235</c:v>
                      </c:pt>
                      <c:pt idx="268">
                        <c:v>460387.31680681795</c:v>
                      </c:pt>
                      <c:pt idx="269">
                        <c:v>470413.88944654015</c:v>
                      </c:pt>
                      <c:pt idx="270">
                        <c:v>477341.29752634483</c:v>
                      </c:pt>
                      <c:pt idx="271">
                        <c:v>479552.54494059383</c:v>
                      </c:pt>
                      <c:pt idx="272">
                        <c:v>480745.04873837158</c:v>
                      </c:pt>
                      <c:pt idx="273">
                        <c:v>478976.6929676641</c:v>
                      </c:pt>
                      <c:pt idx="274">
                        <c:v>471073.48967648082</c:v>
                      </c:pt>
                      <c:pt idx="275">
                        <c:v>460973.84675870306</c:v>
                      </c:pt>
                      <c:pt idx="276">
                        <c:v>450068.69684352819</c:v>
                      </c:pt>
                      <c:pt idx="277">
                        <c:v>438830.53748196439</c:v>
                      </c:pt>
                      <c:pt idx="278">
                        <c:v>425674.37143438193</c:v>
                      </c:pt>
                      <c:pt idx="279">
                        <c:v>413935.0644431276</c:v>
                      </c:pt>
                      <c:pt idx="280">
                        <c:v>408923.39242424001</c:v>
                      </c:pt>
                      <c:pt idx="281">
                        <c:v>411626.13209162554</c:v>
                      </c:pt>
                      <c:pt idx="282">
                        <c:v>420786.53754660225</c:v>
                      </c:pt>
                      <c:pt idx="283">
                        <c:v>432757.33586456394</c:v>
                      </c:pt>
                      <c:pt idx="284">
                        <c:v>446717.97026953951</c:v>
                      </c:pt>
                      <c:pt idx="285">
                        <c:v>461986.28003451362</c:v>
                      </c:pt>
                      <c:pt idx="286">
                        <c:v>477577.48859268363</c:v>
                      </c:pt>
                      <c:pt idx="287">
                        <c:v>494616.68852434464</c:v>
                      </c:pt>
                      <c:pt idx="288">
                        <c:v>513122.20851981785</c:v>
                      </c:pt>
                      <c:pt idx="289">
                        <c:v>529526.94671278389</c:v>
                      </c:pt>
                      <c:pt idx="290">
                        <c:v>539457.32231806172</c:v>
                      </c:pt>
                      <c:pt idx="291">
                        <c:v>542785.4380205964</c:v>
                      </c:pt>
                      <c:pt idx="292">
                        <c:v>541522.81362587423</c:v>
                      </c:pt>
                      <c:pt idx="293">
                        <c:v>539731.85327197937</c:v>
                      </c:pt>
                      <c:pt idx="294">
                        <c:v>539483.04979827872</c:v>
                      </c:pt>
                      <c:pt idx="295">
                        <c:v>540996.20017077879</c:v>
                      </c:pt>
                      <c:pt idx="296">
                        <c:v>544020.85787116084</c:v>
                      </c:pt>
                      <c:pt idx="297">
                        <c:v>548069.00824366079</c:v>
                      </c:pt>
                      <c:pt idx="298">
                        <c:v>552407.37791771896</c:v>
                      </c:pt>
                      <c:pt idx="299">
                        <c:v>556001.6994440183</c:v>
                      </c:pt>
                      <c:pt idx="300">
                        <c:v>558571.18763698428</c:v>
                      </c:pt>
                      <c:pt idx="301">
                        <c:v>559848.05731104244</c:v>
                      </c:pt>
                      <c:pt idx="302">
                        <c:v>559581.8249845854</c:v>
                      </c:pt>
                      <c:pt idx="303">
                        <c:v>558056.41271106561</c:v>
                      </c:pt>
                      <c:pt idx="304">
                        <c:v>554837.66510151827</c:v>
                      </c:pt>
                      <c:pt idx="305">
                        <c:v>550514.54190070217</c:v>
                      </c:pt>
                      <c:pt idx="306">
                        <c:v>547436.48861100443</c:v>
                      </c:pt>
                      <c:pt idx="307">
                        <c:v>546618.84569322667</c:v>
                      </c:pt>
                      <c:pt idx="308">
                        <c:v>547546.29324997705</c:v>
                      </c:pt>
                      <c:pt idx="309">
                        <c:v>548681.90227672784</c:v>
                      </c:pt>
                      <c:pt idx="310">
                        <c:v>549152.32457092905</c:v>
                      </c:pt>
                      <c:pt idx="311">
                        <c:v>548969.16377677268</c:v>
                      </c:pt>
                      <c:pt idx="312">
                        <c:v>547523.59134014638</c:v>
                      </c:pt>
                      <c:pt idx="313">
                        <c:v>544679.71656498301</c:v>
                      </c:pt>
                      <c:pt idx="314">
                        <c:v>540941.80026498297</c:v>
                      </c:pt>
                      <c:pt idx="315">
                        <c:v>537343.30757008586</c:v>
                      </c:pt>
                      <c:pt idx="316">
                        <c:v>534406.05367442616</c:v>
                      </c:pt>
                      <c:pt idx="317">
                        <c:v>531051.00819649524</c:v>
                      </c:pt>
                      <c:pt idx="318">
                        <c:v>526716.69860621751</c:v>
                      </c:pt>
                      <c:pt idx="319">
                        <c:v>522345.62378852203</c:v>
                      </c:pt>
                      <c:pt idx="320">
                        <c:v>520373.29209309234</c:v>
                      </c:pt>
                      <c:pt idx="321">
                        <c:v>520098.18354724871</c:v>
                      </c:pt>
                      <c:pt idx="322">
                        <c:v>520498.90588256554</c:v>
                      </c:pt>
                      <c:pt idx="323">
                        <c:v>521034.50321788236</c:v>
                      </c:pt>
                      <c:pt idx="324">
                        <c:v>521025.75056987454</c:v>
                      </c:pt>
                      <c:pt idx="325">
                        <c:v>521790.71612758882</c:v>
                      </c:pt>
                      <c:pt idx="326">
                        <c:v>522685.14001863642</c:v>
                      </c:pt>
                      <c:pt idx="327">
                        <c:v>523182.51898457261</c:v>
                      </c:pt>
                      <c:pt idx="328">
                        <c:v>520516.10752626549</c:v>
                      </c:pt>
                      <c:pt idx="329">
                        <c:v>515154.67037722596</c:v>
                      </c:pt>
                      <c:pt idx="330">
                        <c:v>512649.5005135308</c:v>
                      </c:pt>
                      <c:pt idx="331">
                        <c:v>512790.98474492534</c:v>
                      </c:pt>
                      <c:pt idx="332">
                        <c:v>512749.1044697577</c:v>
                      </c:pt>
                      <c:pt idx="333">
                        <c:v>512620.24743280892</c:v>
                      </c:pt>
                      <c:pt idx="334">
                        <c:v>512661.80561253114</c:v>
                      </c:pt>
                      <c:pt idx="335">
                        <c:v>512537.36728874641</c:v>
                      </c:pt>
                      <c:pt idx="336">
                        <c:v>512729.76950640249</c:v>
                      </c:pt>
                      <c:pt idx="337">
                        <c:v>513461.15853694087</c:v>
                      </c:pt>
                      <c:pt idx="338">
                        <c:v>515067.31075459695</c:v>
                      </c:pt>
                      <c:pt idx="339">
                        <c:v>518611.17806985287</c:v>
                      </c:pt>
                      <c:pt idx="340">
                        <c:v>525031.11163061811</c:v>
                      </c:pt>
                      <c:pt idx="341">
                        <c:v>533345.67585523892</c:v>
                      </c:pt>
                      <c:pt idx="342">
                        <c:v>539731.92904451536</c:v>
                      </c:pt>
                      <c:pt idx="343">
                        <c:v>542708.03717514162</c:v>
                      </c:pt>
                      <c:pt idx="344">
                        <c:v>544763.19822024566</c:v>
                      </c:pt>
                      <c:pt idx="345">
                        <c:v>547665.14122899133</c:v>
                      </c:pt>
                      <c:pt idx="346">
                        <c:v>550678.0048312135</c:v>
                      </c:pt>
                      <c:pt idx="347">
                        <c:v>553139.30314917513</c:v>
                      </c:pt>
                      <c:pt idx="348">
                        <c:v>556239.04814598919</c:v>
                      </c:pt>
                      <c:pt idx="349">
                        <c:v>559263.65776733158</c:v>
                      </c:pt>
                      <c:pt idx="350">
                        <c:v>561575.22512816801</c:v>
                      </c:pt>
                      <c:pt idx="351">
                        <c:v>563132.36295445275</c:v>
                      </c:pt>
                      <c:pt idx="352">
                        <c:v>564378.47198195581</c:v>
                      </c:pt>
                      <c:pt idx="353">
                        <c:v>565619.06383092701</c:v>
                      </c:pt>
                      <c:pt idx="354">
                        <c:v>567005.27508026292</c:v>
                      </c:pt>
                      <c:pt idx="355">
                        <c:v>568844.86132959882</c:v>
                      </c:pt>
                      <c:pt idx="356">
                        <c:v>570852.0120237685</c:v>
                      </c:pt>
                      <c:pt idx="357">
                        <c:v>572256.39985005325</c:v>
                      </c:pt>
                      <c:pt idx="358">
                        <c:v>571828.65836569108</c:v>
                      </c:pt>
                      <c:pt idx="359">
                        <c:v>568929.48302694992</c:v>
                      </c:pt>
                      <c:pt idx="360">
                        <c:v>565270.17449090956</c:v>
                      </c:pt>
                      <c:pt idx="361">
                        <c:v>562614.46332802891</c:v>
                      </c:pt>
                      <c:pt idx="362">
                        <c:v>561284.96400193078</c:v>
                      </c:pt>
                      <c:pt idx="363">
                        <c:v>561027.6532265516</c:v>
                      </c:pt>
                      <c:pt idx="364">
                        <c:v>561669.83496245008</c:v>
                      </c:pt>
                      <c:pt idx="365">
                        <c:v>562872.64169834857</c:v>
                      </c:pt>
                      <c:pt idx="366">
                        <c:v>564532.5206962087</c:v>
                      </c:pt>
                      <c:pt idx="367">
                        <c:v>567145.44183677458</c:v>
                      </c:pt>
                      <c:pt idx="368">
                        <c:v>571072.30802611215</c:v>
                      </c:pt>
                      <c:pt idx="369">
                        <c:v>575130.98325752688</c:v>
                      </c:pt>
                      <c:pt idx="370">
                        <c:v>577754.73060951906</c:v>
                      </c:pt>
                      <c:pt idx="371">
                        <c:v>578411.09565287281</c:v>
                      </c:pt>
                      <c:pt idx="372">
                        <c:v>575562.41140727222</c:v>
                      </c:pt>
                      <c:pt idx="373">
                        <c:v>569650.53156399529</c:v>
                      </c:pt>
                      <c:pt idx="374">
                        <c:v>563953.71501087467</c:v>
                      </c:pt>
                      <c:pt idx="375">
                        <c:v>560166.50349087466</c:v>
                      </c:pt>
                      <c:pt idx="376">
                        <c:v>558062.73467434128</c:v>
                      </c:pt>
                      <c:pt idx="377">
                        <c:v>556919.86307250103</c:v>
                      </c:pt>
                      <c:pt idx="378">
                        <c:v>556306.7951567634</c:v>
                      </c:pt>
                      <c:pt idx="379">
                        <c:v>555971.55089668115</c:v>
                      </c:pt>
                      <c:pt idx="380">
                        <c:v>555591.22763668117</c:v>
                      </c:pt>
                      <c:pt idx="381">
                        <c:v>555136.22757187777</c:v>
                      </c:pt>
                      <c:pt idx="382">
                        <c:v>554743.7482623579</c:v>
                      </c:pt>
                      <c:pt idx="383">
                        <c:v>554407.03982964938</c:v>
                      </c:pt>
                      <c:pt idx="384">
                        <c:v>554172.68476371781</c:v>
                      </c:pt>
                      <c:pt idx="385">
                        <c:v>554105.32781813189</c:v>
                      </c:pt>
                      <c:pt idx="386">
                        <c:v>554105.32781813189</c:v>
                      </c:pt>
                      <c:pt idx="387">
                        <c:v>554105.32781813189</c:v>
                      </c:pt>
                      <c:pt idx="388">
                        <c:v>554105.32781813189</c:v>
                      </c:pt>
                      <c:pt idx="389">
                        <c:v>554105.32781813189</c:v>
                      </c:pt>
                      <c:pt idx="390">
                        <c:v>554105.32781813189</c:v>
                      </c:pt>
                      <c:pt idx="391">
                        <c:v>554105.32781813189</c:v>
                      </c:pt>
                      <c:pt idx="392">
                        <c:v>554187.07202965696</c:v>
                      </c:pt>
                      <c:pt idx="393">
                        <c:v>554780.70792832447</c:v>
                      </c:pt>
                      <c:pt idx="394">
                        <c:v>556632.20631054672</c:v>
                      </c:pt>
                      <c:pt idx="395">
                        <c:v>560420.83679111407</c:v>
                      </c:pt>
                      <c:pt idx="396">
                        <c:v>566575.29866932158</c:v>
                      </c:pt>
                      <c:pt idx="397">
                        <c:v>575165.28818719322</c:v>
                      </c:pt>
                      <c:pt idx="398">
                        <c:v>584871.53971514769</c:v>
                      </c:pt>
                      <c:pt idx="399">
                        <c:v>592333.76414871123</c:v>
                      </c:pt>
                      <c:pt idx="400">
                        <c:v>595663.98893620097</c:v>
                      </c:pt>
                      <c:pt idx="401">
                        <c:v>596082.21372369071</c:v>
                      </c:pt>
                      <c:pt idx="402">
                        <c:v>594324.93605900754</c:v>
                      </c:pt>
                      <c:pt idx="403">
                        <c:v>591406.10793403373</c:v>
                      </c:pt>
                      <c:pt idx="404">
                        <c:v>588922.87815403368</c:v>
                      </c:pt>
                      <c:pt idx="405">
                        <c:v>586811.28448808589</c:v>
                      </c:pt>
                      <c:pt idx="406">
                        <c:v>584545.09694202384</c:v>
                      </c:pt>
                      <c:pt idx="407">
                        <c:v>582293.64888905955</c:v>
                      </c:pt>
                      <c:pt idx="408">
                        <c:v>580758.80534534866</c:v>
                      </c:pt>
                      <c:pt idx="409">
                        <c:v>580407.96750659996</c:v>
                      </c:pt>
                      <c:pt idx="410">
                        <c:v>580967.23412750545</c:v>
                      </c:pt>
                      <c:pt idx="411">
                        <c:v>581909.96012529347</c:v>
                      </c:pt>
                      <c:pt idx="412">
                        <c:v>583020.53895321139</c:v>
                      </c:pt>
                      <c:pt idx="413">
                        <c:v>584312.52450420079</c:v>
                      </c:pt>
                      <c:pt idx="414">
                        <c:v>586206.3170481564</c:v>
                      </c:pt>
                      <c:pt idx="415">
                        <c:v>589177.96001120762</c:v>
                      </c:pt>
                      <c:pt idx="416">
                        <c:v>592718.68686811731</c:v>
                      </c:pt>
                      <c:pt idx="417">
                        <c:v>595415.79098872188</c:v>
                      </c:pt>
                      <c:pt idx="418">
                        <c:v>596517.24425507046</c:v>
                      </c:pt>
                      <c:pt idx="419">
                        <c:v>595970.5906258215</c:v>
                      </c:pt>
                      <c:pt idx="420">
                        <c:v>594786.19794499851</c:v>
                      </c:pt>
                      <c:pt idx="421">
                        <c:v>594384.52079620352</c:v>
                      </c:pt>
                      <c:pt idx="422">
                        <c:v>595044.05771901598</c:v>
                      </c:pt>
                      <c:pt idx="423">
                        <c:v>596778.47404217441</c:v>
                      </c:pt>
                      <c:pt idx="424">
                        <c:v>600184.51588531223</c:v>
                      </c:pt>
                      <c:pt idx="425">
                        <c:v>606769.26081832743</c:v>
                      </c:pt>
                      <c:pt idx="426">
                        <c:v>618133.45145344443</c:v>
                      </c:pt>
                      <c:pt idx="427">
                        <c:v>632995.51527402445</c:v>
                      </c:pt>
                      <c:pt idx="428">
                        <c:v>645054.67490271782</c:v>
                      </c:pt>
                      <c:pt idx="429">
                        <c:v>650410.09869470983</c:v>
                      </c:pt>
                      <c:pt idx="430">
                        <c:v>651246.64300182229</c:v>
                      </c:pt>
                      <c:pt idx="431">
                        <c:v>650278.54897375649</c:v>
                      </c:pt>
                      <c:pt idx="432">
                        <c:v>649497.0076508252</c:v>
                      </c:pt>
                      <c:pt idx="433">
                        <c:v>649908.7775063169</c:v>
                      </c:pt>
                      <c:pt idx="434">
                        <c:v>650483.69952191308</c:v>
                      </c:pt>
                      <c:pt idx="435">
                        <c:v>649053.87211222562</c:v>
                      </c:pt>
                      <c:pt idx="436">
                        <c:v>644509.27947110427</c:v>
                      </c:pt>
                      <c:pt idx="437">
                        <c:v>637001.68662618671</c:v>
                      </c:pt>
                      <c:pt idx="438">
                        <c:v>627639.90479463455</c:v>
                      </c:pt>
                      <c:pt idx="439">
                        <c:v>618629.7461665083</c:v>
                      </c:pt>
                      <c:pt idx="440">
                        <c:v>611949.27000720706</c:v>
                      </c:pt>
                      <c:pt idx="441">
                        <c:v>608539.93078078073</c:v>
                      </c:pt>
                      <c:pt idx="442">
                        <c:v>607411.97509626555</c:v>
                      </c:pt>
                      <c:pt idx="443">
                        <c:v>607223.14794842969</c:v>
                      </c:pt>
                      <c:pt idx="444">
                        <c:v>607219.01201023394</c:v>
                      </c:pt>
                      <c:pt idx="445">
                        <c:v>607219.01201023394</c:v>
                      </c:pt>
                      <c:pt idx="446">
                        <c:v>607219.01201023394</c:v>
                      </c:pt>
                      <c:pt idx="447">
                        <c:v>607219.01201023394</c:v>
                      </c:pt>
                      <c:pt idx="448">
                        <c:v>607219.01201023394</c:v>
                      </c:pt>
                      <c:pt idx="449">
                        <c:v>607219.01201023394</c:v>
                      </c:pt>
                      <c:pt idx="450">
                        <c:v>607219.01201023394</c:v>
                      </c:pt>
                      <c:pt idx="451">
                        <c:v>607219.01201023394</c:v>
                      </c:pt>
                      <c:pt idx="452">
                        <c:v>607219.01201023394</c:v>
                      </c:pt>
                      <c:pt idx="453">
                        <c:v>607219.01201023394</c:v>
                      </c:pt>
                      <c:pt idx="454">
                        <c:v>607219.01201023394</c:v>
                      </c:pt>
                      <c:pt idx="455">
                        <c:v>607219.01201023394</c:v>
                      </c:pt>
                      <c:pt idx="456">
                        <c:v>607219.01201023394</c:v>
                      </c:pt>
                      <c:pt idx="457">
                        <c:v>607219.01201023394</c:v>
                      </c:pt>
                      <c:pt idx="458">
                        <c:v>607219.01201023394</c:v>
                      </c:pt>
                      <c:pt idx="459">
                        <c:v>607219.01201023394</c:v>
                      </c:pt>
                      <c:pt idx="460">
                        <c:v>607219.01201023394</c:v>
                      </c:pt>
                      <c:pt idx="461">
                        <c:v>607219.01201023394</c:v>
                      </c:pt>
                      <c:pt idx="462">
                        <c:v>607219.01201023394</c:v>
                      </c:pt>
                      <c:pt idx="463">
                        <c:v>607219.01201023394</c:v>
                      </c:pt>
                      <c:pt idx="464">
                        <c:v>607219.01201023394</c:v>
                      </c:pt>
                      <c:pt idx="465">
                        <c:v>607219.01201023394</c:v>
                      </c:pt>
                      <c:pt idx="466">
                        <c:v>607219.01201023394</c:v>
                      </c:pt>
                      <c:pt idx="467">
                        <c:v>607219.01201023394</c:v>
                      </c:pt>
                      <c:pt idx="468">
                        <c:v>607219.01201023394</c:v>
                      </c:pt>
                      <c:pt idx="469">
                        <c:v>607219.01201023394</c:v>
                      </c:pt>
                      <c:pt idx="470">
                        <c:v>607219.01201023394</c:v>
                      </c:pt>
                      <c:pt idx="471">
                        <c:v>607219.01201023394</c:v>
                      </c:pt>
                      <c:pt idx="472">
                        <c:v>607219.01201023394</c:v>
                      </c:pt>
                      <c:pt idx="473">
                        <c:v>607219.01201023394</c:v>
                      </c:pt>
                      <c:pt idx="474">
                        <c:v>607219.01201023394</c:v>
                      </c:pt>
                      <c:pt idx="475">
                        <c:v>607219.01201023394</c:v>
                      </c:pt>
                      <c:pt idx="476">
                        <c:v>607219.01201023394</c:v>
                      </c:pt>
                      <c:pt idx="477">
                        <c:v>607219.01201023394</c:v>
                      </c:pt>
                      <c:pt idx="478">
                        <c:v>607219.01201023394</c:v>
                      </c:pt>
                      <c:pt idx="479">
                        <c:v>607219.01201023394</c:v>
                      </c:pt>
                      <c:pt idx="480">
                        <c:v>607219.01201023394</c:v>
                      </c:pt>
                      <c:pt idx="481">
                        <c:v>607219.01201023394</c:v>
                      </c:pt>
                      <c:pt idx="482">
                        <c:v>607219.01201023394</c:v>
                      </c:pt>
                      <c:pt idx="483">
                        <c:v>607219.01201023394</c:v>
                      </c:pt>
                      <c:pt idx="484">
                        <c:v>607219.01201023394</c:v>
                      </c:pt>
                      <c:pt idx="485">
                        <c:v>607219.01201023394</c:v>
                      </c:pt>
                      <c:pt idx="486">
                        <c:v>607219.01201023394</c:v>
                      </c:pt>
                      <c:pt idx="487">
                        <c:v>607219.01201023394</c:v>
                      </c:pt>
                      <c:pt idx="488">
                        <c:v>607219.01201023394</c:v>
                      </c:pt>
                      <c:pt idx="489">
                        <c:v>607219.01201023394</c:v>
                      </c:pt>
                      <c:pt idx="490">
                        <c:v>607219.01201023394</c:v>
                      </c:pt>
                      <c:pt idx="491">
                        <c:v>607219.01201023394</c:v>
                      </c:pt>
                      <c:pt idx="492">
                        <c:v>607219.01201023394</c:v>
                      </c:pt>
                      <c:pt idx="493">
                        <c:v>607219.01201023394</c:v>
                      </c:pt>
                      <c:pt idx="494">
                        <c:v>607219.01201023394</c:v>
                      </c:pt>
                      <c:pt idx="495">
                        <c:v>607219.01201023394</c:v>
                      </c:pt>
                      <c:pt idx="496">
                        <c:v>607219.01201023394</c:v>
                      </c:pt>
                      <c:pt idx="497">
                        <c:v>607219.01201023394</c:v>
                      </c:pt>
                      <c:pt idx="498">
                        <c:v>607219.01201023394</c:v>
                      </c:pt>
                      <c:pt idx="499">
                        <c:v>607219.01201023394</c:v>
                      </c:pt>
                      <c:pt idx="500">
                        <c:v>607219.01201023394</c:v>
                      </c:pt>
                      <c:pt idx="501">
                        <c:v>607219.01201023394</c:v>
                      </c:pt>
                      <c:pt idx="502">
                        <c:v>607219.01201023394</c:v>
                      </c:pt>
                      <c:pt idx="503">
                        <c:v>607219.01201023394</c:v>
                      </c:pt>
                      <c:pt idx="504">
                        <c:v>607219.01201023394</c:v>
                      </c:pt>
                      <c:pt idx="505">
                        <c:v>607219.01201023394</c:v>
                      </c:pt>
                      <c:pt idx="506">
                        <c:v>607219.01201023394</c:v>
                      </c:pt>
                      <c:pt idx="507">
                        <c:v>607219.01201023394</c:v>
                      </c:pt>
                      <c:pt idx="508">
                        <c:v>607219.01201023394</c:v>
                      </c:pt>
                      <c:pt idx="509">
                        <c:v>607219.01201023394</c:v>
                      </c:pt>
                      <c:pt idx="510">
                        <c:v>607219.01201023394</c:v>
                      </c:pt>
                      <c:pt idx="511">
                        <c:v>607219.01201023394</c:v>
                      </c:pt>
                      <c:pt idx="512">
                        <c:v>607311.58955509227</c:v>
                      </c:pt>
                      <c:pt idx="513">
                        <c:v>608262.08066238952</c:v>
                      </c:pt>
                      <c:pt idx="514">
                        <c:v>611917.0743624242</c:v>
                      </c:pt>
                      <c:pt idx="515">
                        <c:v>619034.79152816627</c:v>
                      </c:pt>
                      <c:pt idx="516">
                        <c:v>627820.04836594407</c:v>
                      </c:pt>
                      <c:pt idx="517">
                        <c:v>634562.15288357122</c:v>
                      </c:pt>
                      <c:pt idx="518">
                        <c:v>637384.5285574731</c:v>
                      </c:pt>
                      <c:pt idx="519">
                        <c:v>637834.40423137497</c:v>
                      </c:pt>
                      <c:pt idx="520">
                        <c:v>637114.39938809804</c:v>
                      </c:pt>
                      <c:pt idx="521">
                        <c:v>635872.58559707971</c:v>
                      </c:pt>
                      <c:pt idx="522">
                        <c:v>634276.3124593019</c:v>
                      </c:pt>
                      <c:pt idx="523">
                        <c:v>631633.07935340039</c:v>
                      </c:pt>
                      <c:pt idx="524">
                        <c:v>627476.12222934957</c:v>
                      </c:pt>
                      <c:pt idx="525">
                        <c:v>622987.39507948281</c:v>
                      </c:pt>
                      <c:pt idx="526">
                        <c:v>620116.25284336146</c:v>
                      </c:pt>
                      <c:pt idx="527">
                        <c:v>619102.30741085112</c:v>
                      </c:pt>
                      <c:pt idx="528">
                        <c:v>618876.83594845398</c:v>
                      </c:pt>
                      <c:pt idx="529">
                        <c:v>618818.24620732106</c:v>
                      </c:pt>
                      <c:pt idx="530">
                        <c:v>618818.24620732106</c:v>
                      </c:pt>
                      <c:pt idx="531">
                        <c:v>618818.24620732106</c:v>
                      </c:pt>
                      <c:pt idx="532">
                        <c:v>618818.24620732106</c:v>
                      </c:pt>
                      <c:pt idx="533">
                        <c:v>618841.19360245869</c:v>
                      </c:pt>
                      <c:pt idx="534">
                        <c:v>619095.88955218089</c:v>
                      </c:pt>
                      <c:pt idx="535">
                        <c:v>619948.60616913566</c:v>
                      </c:pt>
                      <c:pt idx="536">
                        <c:v>621616.53944097727</c:v>
                      </c:pt>
                      <c:pt idx="537">
                        <c:v>625492.68051970541</c:v>
                      </c:pt>
                      <c:pt idx="538">
                        <c:v>633618.56645056314</c:v>
                      </c:pt>
                      <c:pt idx="539">
                        <c:v>644884.57948798081</c:v>
                      </c:pt>
                      <c:pt idx="540">
                        <c:v>653250.57821446948</c:v>
                      </c:pt>
                      <c:pt idx="541">
                        <c:v>656428.40159115661</c:v>
                      </c:pt>
                      <c:pt idx="542">
                        <c:v>657482.89163451036</c:v>
                      </c:pt>
                      <c:pt idx="543">
                        <c:v>657605.76398650254</c:v>
                      </c:pt>
                      <c:pt idx="544">
                        <c:v>656313.47628577205</c:v>
                      </c:pt>
                      <c:pt idx="545">
                        <c:v>653271.32788010931</c:v>
                      </c:pt>
                      <c:pt idx="546">
                        <c:v>650189.75435924565</c:v>
                      </c:pt>
                      <c:pt idx="547">
                        <c:v>648247.48047068389</c:v>
                      </c:pt>
                      <c:pt idx="548">
                        <c:v>647088.35564715508</c:v>
                      </c:pt>
                      <c:pt idx="549">
                        <c:v>646339.66223318793</c:v>
                      </c:pt>
                      <c:pt idx="550">
                        <c:v>645796.11288177723</c:v>
                      </c:pt>
                      <c:pt idx="551">
                        <c:v>645673.26060474163</c:v>
                      </c:pt>
                      <c:pt idx="552">
                        <c:v>645630.06630194664</c:v>
                      </c:pt>
                      <c:pt idx="553">
                        <c:v>645587.09803868586</c:v>
                      </c:pt>
                      <c:pt idx="554">
                        <c:v>645832.56099426444</c:v>
                      </c:pt>
                      <c:pt idx="555">
                        <c:v>646357.68939119752</c:v>
                      </c:pt>
                      <c:pt idx="556">
                        <c:v>647166.65112146386</c:v>
                      </c:pt>
                      <c:pt idx="557">
                        <c:v>648348.65574370907</c:v>
                      </c:pt>
                      <c:pt idx="558">
                        <c:v>649950.13540249376</c:v>
                      </c:pt>
                      <c:pt idx="559">
                        <c:v>652812.95428681653</c:v>
                      </c:pt>
                      <c:pt idx="560">
                        <c:v>655898.94546235912</c:v>
                      </c:pt>
                      <c:pt idx="561">
                        <c:v>657238.74740939483</c:v>
                      </c:pt>
                      <c:pt idx="562">
                        <c:v>658118.13268976391</c:v>
                      </c:pt>
                      <c:pt idx="563">
                        <c:v>657524.18463679962</c:v>
                      </c:pt>
                      <c:pt idx="564">
                        <c:v>652559.55195205554</c:v>
                      </c:pt>
                      <c:pt idx="565">
                        <c:v>647269.91032964538</c:v>
                      </c:pt>
                      <c:pt idx="566">
                        <c:v>644883.40871186764</c:v>
                      </c:pt>
                      <c:pt idx="567">
                        <c:v>644883.40871186764</c:v>
                      </c:pt>
                      <c:pt idx="568">
                        <c:v>644883.40871186764</c:v>
                      </c:pt>
                      <c:pt idx="569">
                        <c:v>644883.40871186764</c:v>
                      </c:pt>
                      <c:pt idx="570">
                        <c:v>644883.40871186764</c:v>
                      </c:pt>
                      <c:pt idx="571">
                        <c:v>644883.40871186764</c:v>
                      </c:pt>
                      <c:pt idx="572">
                        <c:v>644883.40871186764</c:v>
                      </c:pt>
                      <c:pt idx="573">
                        <c:v>644883.40871186764</c:v>
                      </c:pt>
                      <c:pt idx="574">
                        <c:v>644883.40871186764</c:v>
                      </c:pt>
                      <c:pt idx="575">
                        <c:v>644883.40871186764</c:v>
                      </c:pt>
                      <c:pt idx="576">
                        <c:v>644883.40871186764</c:v>
                      </c:pt>
                      <c:pt idx="577">
                        <c:v>644883.40871186764</c:v>
                      </c:pt>
                      <c:pt idx="578">
                        <c:v>644883.40871186764</c:v>
                      </c:pt>
                      <c:pt idx="579">
                        <c:v>644883.40871186764</c:v>
                      </c:pt>
                      <c:pt idx="580">
                        <c:v>644883.40871186764</c:v>
                      </c:pt>
                      <c:pt idx="581">
                        <c:v>644883.40871186764</c:v>
                      </c:pt>
                      <c:pt idx="582">
                        <c:v>644883.40871186764</c:v>
                      </c:pt>
                      <c:pt idx="583">
                        <c:v>644883.40871186764</c:v>
                      </c:pt>
                      <c:pt idx="584">
                        <c:v>644883.40871186764</c:v>
                      </c:pt>
                      <c:pt idx="585">
                        <c:v>644883.40871186764</c:v>
                      </c:pt>
                      <c:pt idx="586">
                        <c:v>644883.40871186764</c:v>
                      </c:pt>
                      <c:pt idx="587">
                        <c:v>644883.40871186764</c:v>
                      </c:pt>
                      <c:pt idx="588">
                        <c:v>644883.40871186764</c:v>
                      </c:pt>
                      <c:pt idx="589">
                        <c:v>644883.40871186764</c:v>
                      </c:pt>
                      <c:pt idx="590">
                        <c:v>644883.40871186764</c:v>
                      </c:pt>
                      <c:pt idx="591">
                        <c:v>644883.40871186764</c:v>
                      </c:pt>
                      <c:pt idx="592">
                        <c:v>644883.40871186764</c:v>
                      </c:pt>
                      <c:pt idx="593">
                        <c:v>644883.40871186764</c:v>
                      </c:pt>
                      <c:pt idx="594">
                        <c:v>644883.40871186764</c:v>
                      </c:pt>
                      <c:pt idx="595">
                        <c:v>644883.40871186764</c:v>
                      </c:pt>
                      <c:pt idx="596">
                        <c:v>644883.40871186764</c:v>
                      </c:pt>
                      <c:pt idx="597">
                        <c:v>644883.40871186764</c:v>
                      </c:pt>
                      <c:pt idx="598">
                        <c:v>644883.40871186764</c:v>
                      </c:pt>
                      <c:pt idx="599">
                        <c:v>644883.40871186764</c:v>
                      </c:pt>
                      <c:pt idx="600">
                        <c:v>644883.40871186764</c:v>
                      </c:pt>
                      <c:pt idx="601">
                        <c:v>645046.90230406797</c:v>
                      </c:pt>
                      <c:pt idx="602">
                        <c:v>645583.66320273548</c:v>
                      </c:pt>
                      <c:pt idx="603">
                        <c:v>647643.16158495774</c:v>
                      </c:pt>
                      <c:pt idx="604">
                        <c:v>652734.37598394195</c:v>
                      </c:pt>
                      <c:pt idx="605">
                        <c:v>661690.45481185988</c:v>
                      </c:pt>
                      <c:pt idx="606">
                        <c:v>674847.9914327974</c:v>
                      </c:pt>
                      <c:pt idx="607">
                        <c:v>691009.93444154307</c:v>
                      </c:pt>
                      <c:pt idx="608">
                        <c:v>708086.82860778458</c:v>
                      </c:pt>
                      <c:pt idx="609">
                        <c:v>725753.63198306237</c:v>
                      </c:pt>
                      <c:pt idx="610">
                        <c:v>745109.49675453361</c:v>
                      </c:pt>
                      <c:pt idx="611">
                        <c:v>765447.86513906915</c:v>
                      </c:pt>
                      <c:pt idx="612">
                        <c:v>782016.16052935726</c:v>
                      </c:pt>
                      <c:pt idx="613">
                        <c:v>791212.42153725226</c:v>
                      </c:pt>
                      <c:pt idx="614">
                        <c:v>794958.24028271216</c:v>
                      </c:pt>
                      <c:pt idx="615">
                        <c:v>797368.63588011684</c:v>
                      </c:pt>
                      <c:pt idx="616">
                        <c:v>799770.8291752917</c:v>
                      </c:pt>
                      <c:pt idx="617">
                        <c:v>801373.42786950339</c:v>
                      </c:pt>
                      <c:pt idx="618">
                        <c:v>801396.57621788431</c:v>
                      </c:pt>
                      <c:pt idx="619">
                        <c:v>799612.68670253584</c:v>
                      </c:pt>
                      <c:pt idx="620">
                        <c:v>797340.96978234057</c:v>
                      </c:pt>
                      <c:pt idx="621">
                        <c:v>796549.89665601263</c:v>
                      </c:pt>
                      <c:pt idx="622">
                        <c:v>797918.46929573489</c:v>
                      </c:pt>
                      <c:pt idx="623">
                        <c:v>800960.95966987859</c:v>
                      </c:pt>
                      <c:pt idx="624">
                        <c:v>805709.9246026678</c:v>
                      </c:pt>
                      <c:pt idx="625">
                        <c:v>811516.7978535617</c:v>
                      </c:pt>
                      <c:pt idx="626">
                        <c:v>816675.45916648395</c:v>
                      </c:pt>
                      <c:pt idx="627">
                        <c:v>820381.70658073295</c:v>
                      </c:pt>
                      <c:pt idx="628">
                        <c:v>823340.45399498194</c:v>
                      </c:pt>
                      <c:pt idx="629">
                        <c:v>826548.36807589757</c:v>
                      </c:pt>
                      <c:pt idx="630">
                        <c:v>831264.43218039721</c:v>
                      </c:pt>
                      <c:pt idx="631">
                        <c:v>838336.42321411264</c:v>
                      </c:pt>
                      <c:pt idx="632">
                        <c:v>847141.13349649543</c:v>
                      </c:pt>
                      <c:pt idx="633">
                        <c:v>857265.91427938174</c:v>
                      </c:pt>
                      <c:pt idx="634">
                        <c:v>868001.17101599649</c:v>
                      </c:pt>
                      <c:pt idx="635">
                        <c:v>877942.99102071871</c:v>
                      </c:pt>
                      <c:pt idx="636">
                        <c:v>885551.00755456253</c:v>
                      </c:pt>
                      <c:pt idx="637">
                        <c:v>890361.47610090382</c:v>
                      </c:pt>
                      <c:pt idx="638">
                        <c:v>893736.52798057848</c:v>
                      </c:pt>
                      <c:pt idx="639">
                        <c:v>896528.26741804939</c:v>
                      </c:pt>
                      <c:pt idx="640">
                        <c:v>899301.78089062474</c:v>
                      </c:pt>
                      <c:pt idx="641">
                        <c:v>904060.63075780193</c:v>
                      </c:pt>
                      <c:pt idx="642">
                        <c:v>912623.18366354413</c:v>
                      </c:pt>
                      <c:pt idx="643">
                        <c:v>922603.97347603983</c:v>
                      </c:pt>
                      <c:pt idx="644">
                        <c:v>930096.68403826212</c:v>
                      </c:pt>
                      <c:pt idx="645">
                        <c:v>936139.69424709457</c:v>
                      </c:pt>
                      <c:pt idx="646">
                        <c:v>942546.21715876972</c:v>
                      </c:pt>
                      <c:pt idx="647">
                        <c:v>949015.99763632775</c:v>
                      </c:pt>
                      <c:pt idx="648">
                        <c:v>954935.15818941372</c:v>
                      </c:pt>
                      <c:pt idx="649">
                        <c:v>959343.06596511125</c:v>
                      </c:pt>
                      <c:pt idx="650">
                        <c:v>960662.10921852686</c:v>
                      </c:pt>
                      <c:pt idx="651">
                        <c:v>956771.07841029647</c:v>
                      </c:pt>
                      <c:pt idx="652">
                        <c:v>949114.43429814244</c:v>
                      </c:pt>
                      <c:pt idx="653">
                        <c:v>941109.87492136308</c:v>
                      </c:pt>
                      <c:pt idx="654">
                        <c:v>931171.0131318362</c:v>
                      </c:pt>
                      <c:pt idx="655">
                        <c:v>916602.32813932595</c:v>
                      </c:pt>
                      <c:pt idx="656">
                        <c:v>900586.61357932596</c:v>
                      </c:pt>
                      <c:pt idx="657">
                        <c:v>888725.11945183622</c:v>
                      </c:pt>
                      <c:pt idx="658">
                        <c:v>881187.94855693763</c:v>
                      </c:pt>
                      <c:pt idx="659">
                        <c:v>872953.50084496697</c:v>
                      </c:pt>
                      <c:pt idx="660">
                        <c:v>860763.58075256087</c:v>
                      </c:pt>
                      <c:pt idx="661">
                        <c:v>847672.03893275629</c:v>
                      </c:pt>
                      <c:pt idx="662">
                        <c:v>836877.47066865477</c:v>
                      </c:pt>
                      <c:pt idx="663">
                        <c:v>831328.92131724406</c:v>
                      </c:pt>
                      <c:pt idx="664">
                        <c:v>829583.3830475104</c:v>
                      </c:pt>
                      <c:pt idx="665">
                        <c:v>829802.13316973264</c:v>
                      </c:pt>
                      <c:pt idx="666">
                        <c:v>831791.46991522762</c:v>
                      </c:pt>
                      <c:pt idx="667">
                        <c:v>837435.86257968238</c:v>
                      </c:pt>
                      <c:pt idx="668">
                        <c:v>847896.4668152855</c:v>
                      </c:pt>
                      <c:pt idx="669">
                        <c:v>860446.42231907148</c:v>
                      </c:pt>
                      <c:pt idx="670">
                        <c:v>875337.01416804269</c:v>
                      </c:pt>
                      <c:pt idx="671">
                        <c:v>887554.43218944187</c:v>
                      </c:pt>
                      <c:pt idx="672">
                        <c:v>896883.03769906121</c:v>
                      </c:pt>
                      <c:pt idx="673">
                        <c:v>906795.12139906117</c:v>
                      </c:pt>
                      <c:pt idx="674">
                        <c:v>917296.63815055299</c:v>
                      </c:pt>
                      <c:pt idx="675">
                        <c:v>924710.54030693159</c:v>
                      </c:pt>
                      <c:pt idx="676">
                        <c:v>928257.48786368198</c:v>
                      </c:pt>
                      <c:pt idx="677">
                        <c:v>927877.79894512729</c:v>
                      </c:pt>
                      <c:pt idx="678">
                        <c:v>920086.36867828702</c:v>
                      </c:pt>
                      <c:pt idx="679">
                        <c:v>908252.55911188514</c:v>
                      </c:pt>
                      <c:pt idx="680">
                        <c:v>895242.32163629483</c:v>
                      </c:pt>
                      <c:pt idx="681">
                        <c:v>883516.10829977551</c:v>
                      </c:pt>
                      <c:pt idx="682">
                        <c:v>877321.79384449776</c:v>
                      </c:pt>
                      <c:pt idx="683">
                        <c:v>873978.60806911858</c:v>
                      </c:pt>
                      <c:pt idx="684">
                        <c:v>872712.91279775137</c:v>
                      </c:pt>
                      <c:pt idx="685">
                        <c:v>876156.46752638416</c:v>
                      </c:pt>
                      <c:pt idx="686">
                        <c:v>883051.21268310724</c:v>
                      </c:pt>
                      <c:pt idx="687">
                        <c:v>890289.09490748821</c:v>
                      </c:pt>
                      <c:pt idx="688">
                        <c:v>898010.14538180805</c:v>
                      </c:pt>
                      <c:pt idx="689">
                        <c:v>906349.2091651517</c:v>
                      </c:pt>
                      <c:pt idx="690">
                        <c:v>912151.08428007795</c:v>
                      </c:pt>
                      <c:pt idx="691">
                        <c:v>915230.29323249543</c:v>
                      </c:pt>
                      <c:pt idx="692">
                        <c:v>918500.54858142498</c:v>
                      </c:pt>
                      <c:pt idx="693">
                        <c:v>923059.81110583467</c:v>
                      </c:pt>
                      <c:pt idx="694">
                        <c:v>927406.94237801782</c:v>
                      </c:pt>
                      <c:pt idx="695">
                        <c:v>928770.91653432441</c:v>
                      </c:pt>
                      <c:pt idx="696">
                        <c:v>922017.30467682437</c:v>
                      </c:pt>
                      <c:pt idx="697">
                        <c:v>913463.81629682705</c:v>
                      </c:pt>
                      <c:pt idx="698">
                        <c:v>907598.38644241728</c:v>
                      </c:pt>
                      <c:pt idx="699">
                        <c:v>903827.26016890595</c:v>
                      </c:pt>
                      <c:pt idx="700">
                        <c:v>902739.34169029351</c:v>
                      </c:pt>
                      <c:pt idx="701">
                        <c:v>902940.7628308594</c:v>
                      </c:pt>
                      <c:pt idx="702">
                        <c:v>903821.56219839409</c:v>
                      </c:pt>
                      <c:pt idx="703">
                        <c:v>904816.11156592879</c:v>
                      </c:pt>
                      <c:pt idx="704">
                        <c:v>904673.23809388326</c:v>
                      </c:pt>
                      <c:pt idx="705">
                        <c:v>902483.56309114874</c:v>
                      </c:pt>
                      <c:pt idx="706">
                        <c:v>898759.37912666972</c:v>
                      </c:pt>
                      <c:pt idx="707">
                        <c:v>895362.75780479168</c:v>
                      </c:pt>
                      <c:pt idx="708">
                        <c:v>893864.50822322792</c:v>
                      </c:pt>
                      <c:pt idx="709">
                        <c:v>894733.25834545016</c:v>
                      </c:pt>
                      <c:pt idx="710">
                        <c:v>899052.13462572789</c:v>
                      </c:pt>
                      <c:pt idx="711">
                        <c:v>907254.46965178254</c:v>
                      </c:pt>
                      <c:pt idx="712">
                        <c:v>913740.36720973661</c:v>
                      </c:pt>
                      <c:pt idx="713">
                        <c:v>915014.11539779091</c:v>
                      </c:pt>
                      <c:pt idx="714">
                        <c:v>912344.70320502343</c:v>
                      </c:pt>
                      <c:pt idx="715">
                        <c:v>905993.26264979504</c:v>
                      </c:pt>
                      <c:pt idx="716">
                        <c:v>901809.15427070053</c:v>
                      </c:pt>
                      <c:pt idx="717">
                        <c:v>901182.90439292276</c:v>
                      </c:pt>
                      <c:pt idx="718">
                        <c:v>902441.654515145</c:v>
                      </c:pt>
                      <c:pt idx="719">
                        <c:v>905920.04044600273</c:v>
                      </c:pt>
                      <c:pt idx="720">
                        <c:v>911510.72476534429</c:v>
                      </c:pt>
                      <c:pt idx="721">
                        <c:v>917084.07587678253</c:v>
                      </c:pt>
                      <c:pt idx="722">
                        <c:v>922632.2355774988</c:v>
                      </c:pt>
                      <c:pt idx="723">
                        <c:v>927973.56779722532</c:v>
                      </c:pt>
                      <c:pt idx="724">
                        <c:v>934592.52637500304</c:v>
                      </c:pt>
                      <c:pt idx="725">
                        <c:v>944546.15802629804</c:v>
                      </c:pt>
                      <c:pt idx="726">
                        <c:v>959498.1034013445</c:v>
                      </c:pt>
                      <c:pt idx="727">
                        <c:v>976410.90677662229</c:v>
                      </c:pt>
                      <c:pt idx="728">
                        <c:v>989719.7028256848</c:v>
                      </c:pt>
                      <c:pt idx="729">
                        <c:v>1000441.3686387751</c:v>
                      </c:pt>
                      <c:pt idx="730">
                        <c:v>1006837.2604616557</c:v>
                      </c:pt>
                      <c:pt idx="731">
                        <c:v>1010336.0521901165</c:v>
                      </c:pt>
                      <c:pt idx="732">
                        <c:v>1013618.1229303943</c:v>
                      </c:pt>
                      <c:pt idx="733">
                        <c:v>1017149.3038406939</c:v>
                      </c:pt>
                      <c:pt idx="734">
                        <c:v>1020931.8313918873</c:v>
                      </c:pt>
                      <c:pt idx="735">
                        <c:v>1025211.2188443206</c:v>
                      </c:pt>
                      <c:pt idx="736">
                        <c:v>1030241.2641230534</c:v>
                      </c:pt>
                      <c:pt idx="737">
                        <c:v>1035120.3108318701</c:v>
                      </c:pt>
                      <c:pt idx="738">
                        <c:v>1038849.1641606766</c:v>
                      </c:pt>
                      <c:pt idx="739">
                        <c:v>1044739.0449207157</c:v>
                      </c:pt>
                      <c:pt idx="740">
                        <c:v>1053276.4391500084</c:v>
                      </c:pt>
                      <c:pt idx="741">
                        <c:v>1061048.0678736297</c:v>
                      </c:pt>
                      <c:pt idx="742">
                        <c:v>1066421.3828811194</c:v>
                      </c:pt>
                      <c:pt idx="743">
                        <c:v>1070015.7044074186</c:v>
                      </c:pt>
                      <c:pt idx="744">
                        <c:v>1073363.9686792588</c:v>
                      </c:pt>
                      <c:pt idx="745">
                        <c:v>1076712.2329510991</c:v>
                      </c:pt>
                      <c:pt idx="746">
                        <c:v>1081099.834569898</c:v>
                      </c:pt>
                      <c:pt idx="747">
                        <c:v>1087093.7324177744</c:v>
                      </c:pt>
                      <c:pt idx="748">
                        <c:v>1094250.8503737119</c:v>
                      </c:pt>
                      <c:pt idx="749">
                        <c:v>1100749.724187206</c:v>
                      </c:pt>
                      <c:pt idx="750">
                        <c:v>1105156.8398897408</c:v>
                      </c:pt>
                      <c:pt idx="751">
                        <c:v>1108215.2055922756</c:v>
                      </c:pt>
                      <c:pt idx="752">
                        <c:v>1110187.1883684245</c:v>
                      </c:pt>
                      <c:pt idx="753">
                        <c:v>1110260.5528842462</c:v>
                      </c:pt>
                      <c:pt idx="754">
                        <c:v>1108993.0318149843</c:v>
                      </c:pt>
                      <c:pt idx="755">
                        <c:v>1106431.4904235131</c:v>
                      </c:pt>
                      <c:pt idx="756">
                        <c:v>1099637.4951413458</c:v>
                      </c:pt>
                      <c:pt idx="757">
                        <c:v>1085816.5835168292</c:v>
                      </c:pt>
                      <c:pt idx="758">
                        <c:v>1067753.5817540211</c:v>
                      </c:pt>
                      <c:pt idx="759">
                        <c:v>1050697.9331856619</c:v>
                      </c:pt>
                      <c:pt idx="760">
                        <c:v>1035971.7246935773</c:v>
                      </c:pt>
                      <c:pt idx="761">
                        <c:v>1023634.4838200574</c:v>
                      </c:pt>
                      <c:pt idx="762">
                        <c:v>1015223.9074231026</c:v>
                      </c:pt>
                      <c:pt idx="763">
                        <c:v>1010997.9631203077</c:v>
                      </c:pt>
                      <c:pt idx="764">
                        <c:v>1010631.7132425299</c:v>
                      </c:pt>
                      <c:pt idx="765">
                        <c:v>1014056.1303276328</c:v>
                      </c:pt>
                      <c:pt idx="766">
                        <c:v>1020340.1479803077</c:v>
                      </c:pt>
                      <c:pt idx="767">
                        <c:v>1027959.4762466563</c:v>
                      </c:pt>
                      <c:pt idx="768">
                        <c:v>1037037.7093554628</c:v>
                      </c:pt>
                      <c:pt idx="769">
                        <c:v>1049103.9341429526</c:v>
                      </c:pt>
                      <c:pt idx="770">
                        <c:v>1066604.0069933112</c:v>
                      </c:pt>
                      <c:pt idx="771">
                        <c:v>1087401.2962286961</c:v>
                      </c:pt>
                      <c:pt idx="772">
                        <c:v>1109707.0913893168</c:v>
                      </c:pt>
                      <c:pt idx="773">
                        <c:v>1130846.8896554394</c:v>
                      </c:pt>
                      <c:pt idx="774">
                        <c:v>1150414.6996075718</c:v>
                      </c:pt>
                      <c:pt idx="775">
                        <c:v>1172051.9374617704</c:v>
                      </c:pt>
                      <c:pt idx="776">
                        <c:v>1191658.2568384022</c:v>
                      </c:pt>
                      <c:pt idx="777">
                        <c:v>1207886.703982627</c:v>
                      </c:pt>
                      <c:pt idx="778">
                        <c:v>1223142.9165238743</c:v>
                      </c:pt>
                      <c:pt idx="779">
                        <c:v>1237308.5488775792</c:v>
                      </c:pt>
                      <c:pt idx="780">
                        <c:v>1249531.6078270585</c:v>
                      </c:pt>
                      <c:pt idx="781">
                        <c:v>1259989.1971363162</c:v>
                      </c:pt>
                      <c:pt idx="782">
                        <c:v>1268901.6748837132</c:v>
                      </c:pt>
                      <c:pt idx="783">
                        <c:v>1276541.1190684745</c:v>
                      </c:pt>
                      <c:pt idx="784">
                        <c:v>1283888.9569037524</c:v>
                      </c:pt>
                      <c:pt idx="785">
                        <c:v>1292692.1880082791</c:v>
                      </c:pt>
                      <c:pt idx="786">
                        <c:v>1301982.3362023244</c:v>
                      </c:pt>
                      <c:pt idx="787">
                        <c:v>1309254.4651084251</c:v>
                      </c:pt>
                      <c:pt idx="788">
                        <c:v>1314775.079211721</c:v>
                      </c:pt>
                      <c:pt idx="789">
                        <c:v>1320295.6933150168</c:v>
                      </c:pt>
                      <c:pt idx="790">
                        <c:v>1326893.402952482</c:v>
                      </c:pt>
                      <c:pt idx="791">
                        <c:v>1334250.9366278336</c:v>
                      </c:pt>
                      <c:pt idx="792">
                        <c:v>1339157.5388625558</c:v>
                      </c:pt>
                      <c:pt idx="793">
                        <c:v>1335482.604078029</c:v>
                      </c:pt>
                      <c:pt idx="794">
                        <c:v>1320112.0761176357</c:v>
                      </c:pt>
                      <c:pt idx="795">
                        <c:v>1295767.4781238032</c:v>
                      </c:pt>
                      <c:pt idx="796">
                        <c:v>1268846.9546043933</c:v>
                      </c:pt>
                      <c:pt idx="797">
                        <c:v>1246221.7774535483</c:v>
                      </c:pt>
                      <c:pt idx="798">
                        <c:v>1232054.2459938871</c:v>
                      </c:pt>
                      <c:pt idx="799">
                        <c:v>1226660.3831450981</c:v>
                      </c:pt>
                      <c:pt idx="800">
                        <c:v>1226966.0388922857</c:v>
                      </c:pt>
                      <c:pt idx="801">
                        <c:v>1231071.6439693084</c:v>
                      </c:pt>
                      <c:pt idx="802">
                        <c:v>1241433.261089748</c:v>
                      </c:pt>
                      <c:pt idx="803">
                        <c:v>1259525.9408565492</c:v>
                      </c:pt>
                      <c:pt idx="804">
                        <c:v>1280279.8008183907</c:v>
                      </c:pt>
                      <c:pt idx="805">
                        <c:v>1295744.1222329522</c:v>
                      </c:pt>
                      <c:pt idx="806">
                        <c:v>1303941.3440388609</c:v>
                      </c:pt>
                      <c:pt idx="807">
                        <c:v>1307029.3125852023</c:v>
                      </c:pt>
                      <c:pt idx="808">
                        <c:v>1305803.4372654322</c:v>
                      </c:pt>
                      <c:pt idx="809">
                        <c:v>1301504.9162889088</c:v>
                      </c:pt>
                      <c:pt idx="810">
                        <c:v>1294323.8157317243</c:v>
                      </c:pt>
                      <c:pt idx="811">
                        <c:v>1282010.3300035645</c:v>
                      </c:pt>
                      <c:pt idx="812">
                        <c:v>1266532.4600457146</c:v>
                      </c:pt>
                      <c:pt idx="813">
                        <c:v>1251304.8406732492</c:v>
                      </c:pt>
                      <c:pt idx="814">
                        <c:v>1236841.7594803006</c:v>
                      </c:pt>
                      <c:pt idx="815">
                        <c:v>1223097.7231625635</c:v>
                      </c:pt>
                      <c:pt idx="816">
                        <c:v>1211425.0108034606</c:v>
                      </c:pt>
                      <c:pt idx="817">
                        <c:v>1202740.7614773626</c:v>
                      </c:pt>
                      <c:pt idx="818">
                        <c:v>1198898.7173898625</c:v>
                      </c:pt>
                      <c:pt idx="819">
                        <c:v>1199778.1026702316</c:v>
                      </c:pt>
                      <c:pt idx="820">
                        <c:v>1205003.5585827315</c:v>
                      </c:pt>
                      <c:pt idx="821">
                        <c:v>1214017.8032305106</c:v>
                      </c:pt>
                      <c:pt idx="822">
                        <c:v>1224088.0667341319</c:v>
                      </c:pt>
                      <c:pt idx="823">
                        <c:v>1234692.9029834678</c:v>
                      </c:pt>
                      <c:pt idx="824">
                        <c:v>1244934.6704255152</c:v>
                      </c:pt>
                      <c:pt idx="825">
                        <c:v>1254509.9165298555</c:v>
                      </c:pt>
                      <c:pt idx="826">
                        <c:v>1264348.8429176288</c:v>
                      </c:pt>
                      <c:pt idx="827">
                        <c:v>1274182.4400630572</c:v>
                      </c:pt>
                      <c:pt idx="828">
                        <c:v>1285583.3576055083</c:v>
                      </c:pt>
                      <c:pt idx="829">
                        <c:v>1299568.2633526959</c:v>
                      </c:pt>
                      <c:pt idx="830">
                        <c:v>1314022.1166815024</c:v>
                      </c:pt>
                      <c:pt idx="831">
                        <c:v>1326288.2880660016</c:v>
                      </c:pt>
                      <c:pt idx="832">
                        <c:v>1334317.8733483844</c:v>
                      </c:pt>
                      <c:pt idx="833">
                        <c:v>1340097.8053759295</c:v>
                      </c:pt>
                      <c:pt idx="834">
                        <c:v>1346217.7491213894</c:v>
                      </c:pt>
                      <c:pt idx="835">
                        <c:v>1352433.0719705443</c:v>
                      </c:pt>
                      <c:pt idx="836">
                        <c:v>1358188.9376730791</c:v>
                      </c:pt>
                      <c:pt idx="837">
                        <c:v>1364548.7081003026</c:v>
                      </c:pt>
                      <c:pt idx="838">
                        <c:v>1372400.5292878347</c:v>
                      </c:pt>
                      <c:pt idx="839">
                        <c:v>1380424.1832357268</c:v>
                      </c:pt>
                      <c:pt idx="840">
                        <c:v>1388298.3079159567</c:v>
                      </c:pt>
                      <c:pt idx="841">
                        <c:v>1397767.0537908382</c:v>
                      </c:pt>
                      <c:pt idx="842">
                        <c:v>1408678.4038583529</c:v>
                      </c:pt>
                      <c:pt idx="843">
                        <c:v>1418673.9368511396</c:v>
                      </c:pt>
                      <c:pt idx="844">
                        <c:v>1426093.6106373433</c:v>
                      </c:pt>
                      <c:pt idx="845">
                        <c:v>1431719.9872240922</c:v>
                      </c:pt>
                      <c:pt idx="846">
                        <c:v>1437066.366385377</c:v>
                      </c:pt>
                      <c:pt idx="847">
                        <c:v>1443370.009073165</c:v>
                      </c:pt>
                      <c:pt idx="848">
                        <c:v>1452251.9335797795</c:v>
                      </c:pt>
                      <c:pt idx="849">
                        <c:v>1464196.508119687</c:v>
                      </c:pt>
                      <c:pt idx="850">
                        <c:v>1476494.8550567066</c:v>
                      </c:pt>
                      <c:pt idx="851">
                        <c:v>1486401.2056728527</c:v>
                      </c:pt>
                      <c:pt idx="852">
                        <c:v>1495099.3353232492</c:v>
                      </c:pt>
                      <c:pt idx="853">
                        <c:v>1503913.995878556</c:v>
                      </c:pt>
                      <c:pt idx="854">
                        <c:v>1512164.6981417246</c:v>
                      </c:pt>
                      <c:pt idx="855">
                        <c:v>1518775.5173264858</c:v>
                      </c:pt>
                      <c:pt idx="856">
                        <c:v>1524372.0664963713</c:v>
                      </c:pt>
                      <c:pt idx="857">
                        <c:v>1533078.6218693112</c:v>
                      </c:pt>
                      <c:pt idx="858">
                        <c:v>1546171.6903566592</c:v>
                      </c:pt>
                      <c:pt idx="859">
                        <c:v>1559605.4696609429</c:v>
                      </c:pt>
                      <c:pt idx="860">
                        <c:v>1570771.6253168792</c:v>
                      </c:pt>
                      <c:pt idx="861">
                        <c:v>1583535.8134196093</c:v>
                      </c:pt>
                      <c:pt idx="862">
                        <c:v>1602990.8836470989</c:v>
                      </c:pt>
                      <c:pt idx="863">
                        <c:v>1622483.7701020599</c:v>
                      </c:pt>
                      <c:pt idx="864">
                        <c:v>1635342.1489325243</c:v>
                      </c:pt>
                      <c:pt idx="865">
                        <c:v>1645959.8536657754</c:v>
                      </c:pt>
                      <c:pt idx="866">
                        <c:v>1659492.5267399177</c:v>
                      </c:pt>
                      <c:pt idx="867">
                        <c:v>1676570.4235791757</c:v>
                      </c:pt>
                      <c:pt idx="868">
                        <c:v>1691609.2566577767</c:v>
                      </c:pt>
                      <c:pt idx="869">
                        <c:v>1700591.4057856021</c:v>
                      </c:pt>
                      <c:pt idx="870">
                        <c:v>1705824.3816217349</c:v>
                      </c:pt>
                      <c:pt idx="871">
                        <c:v>1709774.5272285752</c:v>
                      </c:pt>
                      <c:pt idx="872">
                        <c:v>1713261.5901593377</c:v>
                      </c:pt>
                      <c:pt idx="873">
                        <c:v>1715881.9886123252</c:v>
                      </c:pt>
                      <c:pt idx="874">
                        <c:v>1716409.2415976853</c:v>
                      </c:pt>
                      <c:pt idx="875">
                        <c:v>1714460.2365134403</c:v>
                      </c:pt>
                      <c:pt idx="876">
                        <c:v>1710485.7743546178</c:v>
                      </c:pt>
                      <c:pt idx="877">
                        <c:v>1707647.4052544124</c:v>
                      </c:pt>
                      <c:pt idx="878">
                        <c:v>1708596.3184817375</c:v>
                      </c:pt>
                      <c:pt idx="879">
                        <c:v>1712925.2455385791</c:v>
                      </c:pt>
                      <c:pt idx="880">
                        <c:v>1714979.1725954206</c:v>
                      </c:pt>
                      <c:pt idx="881">
                        <c:v>1713200.154743511</c:v>
                      </c:pt>
                      <c:pt idx="882">
                        <c:v>1715066.0453537991</c:v>
                      </c:pt>
                      <c:pt idx="883">
                        <c:v>1720615.2692974205</c:v>
                      </c:pt>
                      <c:pt idx="884">
                        <c:v>1726532.8265743752</c:v>
                      </c:pt>
                      <c:pt idx="885">
                        <c:v>1733572.099115317</c:v>
                      </c:pt>
                      <c:pt idx="886">
                        <c:v>1741032.186582817</c:v>
                      </c:pt>
                      <c:pt idx="887">
                        <c:v>1747783.875360385</c:v>
                      </c:pt>
                      <c:pt idx="888">
                        <c:v>1753063.4073247558</c:v>
                      </c:pt>
                      <c:pt idx="889">
                        <c:v>1756459.4062838182</c:v>
                      </c:pt>
                      <c:pt idx="890">
                        <c:v>1757596.67882476</c:v>
                      </c:pt>
                      <c:pt idx="891">
                        <c:v>1756118.5559696616</c:v>
                      </c:pt>
                      <c:pt idx="892">
                        <c:v>1752446.090307276</c:v>
                      </c:pt>
                      <c:pt idx="893">
                        <c:v>1748418.3809672759</c:v>
                      </c:pt>
                      <c:pt idx="894">
                        <c:v>1745775.7188025538</c:v>
                      </c:pt>
                      <c:pt idx="895">
                        <c:v>1745493.7420531544</c:v>
                      </c:pt>
                      <c:pt idx="896">
                        <c:v>1747878.3313624121</c:v>
                      </c:pt>
                      <c:pt idx="897">
                        <c:v>1751921.1188136416</c:v>
                      </c:pt>
                      <c:pt idx="898">
                        <c:v>1756299.1979315379</c:v>
                      </c:pt>
                      <c:pt idx="899">
                        <c:v>1759660.6853708781</c:v>
                      </c:pt>
                      <c:pt idx="900">
                        <c:v>1761324.5509468112</c:v>
                      </c:pt>
                      <c:pt idx="901">
                        <c:v>1759972.4833493156</c:v>
                      </c:pt>
                      <c:pt idx="902">
                        <c:v>1744035.635355483</c:v>
                      </c:pt>
                      <c:pt idx="903">
                        <c:v>1717115.1118360732</c:v>
                      </c:pt>
                      <c:pt idx="904">
                        <c:v>1694489.9346852282</c:v>
                      </c:pt>
                      <c:pt idx="905">
                        <c:v>1680322.403225567</c:v>
                      </c:pt>
                      <c:pt idx="906">
                        <c:v>1674928.540376778</c:v>
                      </c:pt>
                      <c:pt idx="907">
                        <c:v>1675234.1961239656</c:v>
                      </c:pt>
                      <c:pt idx="908">
                        <c:v>1679339.8012009882</c:v>
                      </c:pt>
                      <c:pt idx="909">
                        <c:v>1689701.4183214279</c:v>
                      </c:pt>
                      <c:pt idx="910">
                        <c:v>1707794.0980882291</c:v>
                      </c:pt>
                      <c:pt idx="911">
                        <c:v>1728547.9580500706</c:v>
                      </c:pt>
                      <c:pt idx="912">
                        <c:v>1744012.279464632</c:v>
                      </c:pt>
                      <c:pt idx="913">
                        <c:v>1755064.084603874</c:v>
                      </c:pt>
                      <c:pt idx="914">
                        <c:v>1771412.639841374</c:v>
                      </c:pt>
                      <c:pt idx="915">
                        <c:v>1788182.7690026588</c:v>
                      </c:pt>
                      <c:pt idx="916">
                        <c:v>1799347.7732105728</c:v>
                      </c:pt>
                      <c:pt idx="917">
                        <c:v>1806608.1429699142</c:v>
                      </c:pt>
                      <c:pt idx="918">
                        <c:v>1810638.5381543343</c:v>
                      </c:pt>
                      <c:pt idx="919">
                        <c:v>1816601.3250730105</c:v>
                      </c:pt>
                      <c:pt idx="920">
                        <c:v>1825524.5487396684</c:v>
                      </c:pt>
                      <c:pt idx="921">
                        <c:v>1839235.6965932653</c:v>
                      </c:pt>
                      <c:pt idx="922">
                        <c:v>1855474.4404819056</c:v>
                      </c:pt>
                      <c:pt idx="923">
                        <c:v>1870142.4086734289</c:v>
                      </c:pt>
                      <c:pt idx="924">
                        <c:v>1875987.0376779558</c:v>
                      </c:pt>
                      <c:pt idx="925">
                        <c:v>1872657.3914948686</c:v>
                      </c:pt>
                      <c:pt idx="926">
                        <c:v>1870342.6290296386</c:v>
                      </c:pt>
                      <c:pt idx="927">
                        <c:v>1870367.2420903896</c:v>
                      </c:pt>
                      <c:pt idx="928">
                        <c:v>1871351.2369874034</c:v>
                      </c:pt>
                      <c:pt idx="929">
                        <c:v>1873297.9193899077</c:v>
                      </c:pt>
                      <c:pt idx="930">
                        <c:v>1875539.2755768378</c:v>
                      </c:pt>
                      <c:pt idx="931">
                        <c:v>1877754.4936930402</c:v>
                      </c:pt>
                      <c:pt idx="932">
                        <c:v>1879611.2927134119</c:v>
                      </c:pt>
                      <c:pt idx="933">
                        <c:v>1880149.1516387244</c:v>
                      </c:pt>
                      <c:pt idx="934">
                        <c:v>1878419.7234564803</c:v>
                      </c:pt>
                      <c:pt idx="935">
                        <c:v>1876360.6889426436</c:v>
                      </c:pt>
                      <c:pt idx="936">
                        <c:v>1875826.7402426654</c:v>
                      </c:pt>
                      <c:pt idx="937">
                        <c:v>1876485.709434435</c:v>
                      </c:pt>
                      <c:pt idx="938">
                        <c:v>1877418.0946432676</c:v>
                      </c:pt>
                      <c:pt idx="939">
                        <c:v>1878023.2196448429</c:v>
                      </c:pt>
                      <c:pt idx="940">
                        <c:v>1879186.4658367771</c:v>
                      </c:pt>
                      <c:pt idx="941">
                        <c:v>1881796.3685467422</c:v>
                      </c:pt>
                      <c:pt idx="942">
                        <c:v>1884982.4237842422</c:v>
                      </c:pt>
                      <c:pt idx="943">
                        <c:v>1888450.5288800064</c:v>
                      </c:pt>
                      <c:pt idx="944">
                        <c:v>1892502.5506424371</c:v>
                      </c:pt>
                      <c:pt idx="945">
                        <c:v>1897151.1058799371</c:v>
                      </c:pt>
                      <c:pt idx="946">
                        <c:v>1903880.0451011164</c:v>
                      </c:pt>
                      <c:pt idx="947">
                        <c:v>1912528.9201026917</c:v>
                      </c:pt>
                      <c:pt idx="948">
                        <c:v>1920128.6865173792</c:v>
                      </c:pt>
                      <c:pt idx="949">
                        <c:v>1925060.5344507371</c:v>
                      </c:pt>
                      <c:pt idx="950">
                        <c:v>1925725.0147470608</c:v>
                      </c:pt>
                      <c:pt idx="951">
                        <c:v>1919470.8794694857</c:v>
                      </c:pt>
                      <c:pt idx="952">
                        <c:v>1903975.0596087277</c:v>
                      </c:pt>
                      <c:pt idx="953">
                        <c:v>1881995.7529039027</c:v>
                      </c:pt>
                      <c:pt idx="954">
                        <c:v>1859944.6315159688</c:v>
                      </c:pt>
                      <c:pt idx="955">
                        <c:v>1840493.4275650312</c:v>
                      </c:pt>
                      <c:pt idx="956">
                        <c:v>1823686.0499638505</c:v>
                      </c:pt>
                      <c:pt idx="957">
                        <c:v>1814274.9177511756</c:v>
                      </c:pt>
                      <c:pt idx="958">
                        <c:v>1814000.7970154118</c:v>
                      </c:pt>
                      <c:pt idx="959">
                        <c:v>1821330.0885289407</c:v>
                      </c:pt>
                      <c:pt idx="960">
                        <c:v>1836609.6552386603</c:v>
                      </c:pt>
                      <c:pt idx="961">
                        <c:v>1859419.2819624348</c:v>
                      </c:pt>
                      <c:pt idx="962">
                        <c:v>1885298.2779281859</c:v>
                      </c:pt>
                      <c:pt idx="963">
                        <c:v>1909294.2971574785</c:v>
                      </c:pt>
                      <c:pt idx="964">
                        <c:v>1927936.4226043085</c:v>
                      </c:pt>
                      <c:pt idx="965">
                        <c:v>1939978.1554468402</c:v>
                      </c:pt>
                      <c:pt idx="966">
                        <c:v>1946648.4294033942</c:v>
                      </c:pt>
                      <c:pt idx="967">
                        <c:v>1950225.0086199567</c:v>
                      </c:pt>
                      <c:pt idx="968">
                        <c:v>1952379.9492431774</c:v>
                      </c:pt>
                      <c:pt idx="969">
                        <c:v>1952543.2588630153</c:v>
                      </c:pt>
                      <c:pt idx="970">
                        <c:v>1949091.0383838806</c:v>
                      </c:pt>
                      <c:pt idx="971">
                        <c:v>1939033.9139891583</c:v>
                      </c:pt>
                      <c:pt idx="972">
                        <c:v>1920601.572068963</c:v>
                      </c:pt>
                      <c:pt idx="973">
                        <c:v>1899770.9650141494</c:v>
                      </c:pt>
                      <c:pt idx="974">
                        <c:v>1881561.7542495343</c:v>
                      </c:pt>
                      <c:pt idx="975">
                        <c:v>1866014.9446592566</c:v>
                      </c:pt>
                      <c:pt idx="976">
                        <c:v>1853031.5929201101</c:v>
                      </c:pt>
                      <c:pt idx="977">
                        <c:v>1844945.9346513541</c:v>
                      </c:pt>
                      <c:pt idx="978">
                        <c:v>1840483.2856373624</c:v>
                      </c:pt>
                      <c:pt idx="979">
                        <c:v>1837366.1619176401</c:v>
                      </c:pt>
                      <c:pt idx="980">
                        <c:v>1835356.6211827791</c:v>
                      </c:pt>
                      <c:pt idx="981">
                        <c:v>1834130.6676510095</c:v>
                      </c:pt>
                      <c:pt idx="982">
                        <c:v>1833204.3443910095</c:v>
                      </c:pt>
                      <c:pt idx="983">
                        <c:v>1832287.3762641777</c:v>
                      </c:pt>
                      <c:pt idx="984">
                        <c:v>1831684.0928811324</c:v>
                      </c:pt>
                      <c:pt idx="985">
                        <c:v>1831548.1457579844</c:v>
                      </c:pt>
                      <c:pt idx="986">
                        <c:v>1831548.1457579844</c:v>
                      </c:pt>
                      <c:pt idx="987">
                        <c:v>1831548.1457579844</c:v>
                      </c:pt>
                      <c:pt idx="988">
                        <c:v>1831548.1457579844</c:v>
                      </c:pt>
                      <c:pt idx="989">
                        <c:v>1831548.1457579844</c:v>
                      </c:pt>
                      <c:pt idx="990">
                        <c:v>1831548.1457579844</c:v>
                      </c:pt>
                      <c:pt idx="991">
                        <c:v>1831548.1457579844</c:v>
                      </c:pt>
                      <c:pt idx="992">
                        <c:v>1831548.1457579844</c:v>
                      </c:pt>
                      <c:pt idx="993">
                        <c:v>1831548.1457579844</c:v>
                      </c:pt>
                      <c:pt idx="994">
                        <c:v>1831548.1457579844</c:v>
                      </c:pt>
                      <c:pt idx="995">
                        <c:v>1831548.1457579844</c:v>
                      </c:pt>
                      <c:pt idx="996">
                        <c:v>1831548.1457579844</c:v>
                      </c:pt>
                      <c:pt idx="997">
                        <c:v>1831548.1457579844</c:v>
                      </c:pt>
                      <c:pt idx="998">
                        <c:v>1831548.1457579844</c:v>
                      </c:pt>
                      <c:pt idx="999">
                        <c:v>1831548.1457579844</c:v>
                      </c:pt>
                      <c:pt idx="1000">
                        <c:v>1831548.1457579844</c:v>
                      </c:pt>
                      <c:pt idx="1001">
                        <c:v>1831548.1457579844</c:v>
                      </c:pt>
                      <c:pt idx="1002">
                        <c:v>1831548.1457579844</c:v>
                      </c:pt>
                      <c:pt idx="1003">
                        <c:v>1831548.1457579844</c:v>
                      </c:pt>
                      <c:pt idx="1004">
                        <c:v>1831548.1457579844</c:v>
                      </c:pt>
                      <c:pt idx="1005">
                        <c:v>1831548.1457579844</c:v>
                      </c:pt>
                      <c:pt idx="1006">
                        <c:v>1831548.1457579844</c:v>
                      </c:pt>
                      <c:pt idx="1007">
                        <c:v>1831548.1457579844</c:v>
                      </c:pt>
                      <c:pt idx="1008">
                        <c:v>1831548.1457579844</c:v>
                      </c:pt>
                      <c:pt idx="1009">
                        <c:v>1831548.1457579844</c:v>
                      </c:pt>
                      <c:pt idx="1010">
                        <c:v>1831548.1457579844</c:v>
                      </c:pt>
                      <c:pt idx="1011">
                        <c:v>1831548.1457579844</c:v>
                      </c:pt>
                      <c:pt idx="1012">
                        <c:v>1831548.1457579844</c:v>
                      </c:pt>
                      <c:pt idx="1013">
                        <c:v>1831548.1457579844</c:v>
                      </c:pt>
                      <c:pt idx="1014">
                        <c:v>1831548.1457579844</c:v>
                      </c:pt>
                      <c:pt idx="1015">
                        <c:v>1831548.1457579844</c:v>
                      </c:pt>
                      <c:pt idx="1016">
                        <c:v>1831548.1457579844</c:v>
                      </c:pt>
                      <c:pt idx="1017">
                        <c:v>1831548.1457579844</c:v>
                      </c:pt>
                      <c:pt idx="1018">
                        <c:v>1831548.1457579844</c:v>
                      </c:pt>
                      <c:pt idx="1019">
                        <c:v>1831548.1457579844</c:v>
                      </c:pt>
                      <c:pt idx="1020">
                        <c:v>1831548.1457579844</c:v>
                      </c:pt>
                      <c:pt idx="1021">
                        <c:v>1831548.1457579844</c:v>
                      </c:pt>
                      <c:pt idx="1022">
                        <c:v>1831548.1457579844</c:v>
                      </c:pt>
                      <c:pt idx="1023">
                        <c:v>1831548.1457579844</c:v>
                      </c:pt>
                      <c:pt idx="1024">
                        <c:v>1831548.1457579844</c:v>
                      </c:pt>
                      <c:pt idx="1025">
                        <c:v>1831548.1457579844</c:v>
                      </c:pt>
                      <c:pt idx="1026">
                        <c:v>1831548.1457579844</c:v>
                      </c:pt>
                      <c:pt idx="1027">
                        <c:v>1831743.938646791</c:v>
                      </c:pt>
                      <c:pt idx="1028">
                        <c:v>1833444.3123292911</c:v>
                      </c:pt>
                      <c:pt idx="1029">
                        <c:v>1839000.59844135</c:v>
                      </c:pt>
                      <c:pt idx="1030">
                        <c:v>1848763.7037262099</c:v>
                      </c:pt>
                      <c:pt idx="1031">
                        <c:v>1860430.2419957572</c:v>
                      </c:pt>
                      <c:pt idx="1032">
                        <c:v>1872581.6056483395</c:v>
                      </c:pt>
                      <c:pt idx="1033">
                        <c:v>1885289.4934746241</c:v>
                      </c:pt>
                      <c:pt idx="1034">
                        <c:v>1898761.8646633597</c:v>
                      </c:pt>
                      <c:pt idx="1035">
                        <c:v>1911983.568920465</c:v>
                      </c:pt>
                      <c:pt idx="1036">
                        <c:v>1923792.3734598064</c:v>
                      </c:pt>
                      <c:pt idx="1037">
                        <c:v>1934584.7957540078</c:v>
                      </c:pt>
                      <c:pt idx="1038">
                        <c:v>1945908.352624919</c:v>
                      </c:pt>
                      <c:pt idx="1039">
                        <c:v>1959275.6111026865</c:v>
                      </c:pt>
                      <c:pt idx="1040">
                        <c:v>1974194.3585169355</c:v>
                      </c:pt>
                      <c:pt idx="1041">
                        <c:v>1989180.5518121105</c:v>
                      </c:pt>
                      <c:pt idx="1042">
                        <c:v>2002153.8436108429</c:v>
                      </c:pt>
                      <c:pt idx="1043">
                        <c:v>2011602.3216410817</c:v>
                      </c:pt>
                      <c:pt idx="1044">
                        <c:v>2017785.7548415922</c:v>
                      </c:pt>
                      <c:pt idx="1045">
                        <c:v>2022284.3703793699</c:v>
                      </c:pt>
                      <c:pt idx="1046">
                        <c:v>2026795.3598168408</c:v>
                      </c:pt>
                      <c:pt idx="1047">
                        <c:v>2031618.7877225829</c:v>
                      </c:pt>
                      <c:pt idx="1048">
                        <c:v>2035313.3669307977</c:v>
                      </c:pt>
                      <c:pt idx="1049">
                        <c:v>2036110.0448365398</c:v>
                      </c:pt>
                      <c:pt idx="1050">
                        <c:v>2032898.242566149</c:v>
                      </c:pt>
                      <c:pt idx="1051">
                        <c:v>2026706.2362938009</c:v>
                      </c:pt>
                      <c:pt idx="1052">
                        <c:v>2018832.3593011259</c:v>
                      </c:pt>
                      <c:pt idx="1053">
                        <c:v>2009244.3395517552</c:v>
                      </c:pt>
                      <c:pt idx="1054">
                        <c:v>1997292.4425629706</c:v>
                      </c:pt>
                      <c:pt idx="1055">
                        <c:v>1982721.1817863877</c:v>
                      </c:pt>
                      <c:pt idx="1056">
                        <c:v>1966113.2654863878</c:v>
                      </c:pt>
                      <c:pt idx="1057">
                        <c:v>1950212.6874881845</c:v>
                      </c:pt>
                      <c:pt idx="1058">
                        <c:v>1938243.3592632527</c:v>
                      </c:pt>
                      <c:pt idx="1059">
                        <c:v>1929455.4086307874</c:v>
                      </c:pt>
                      <c:pt idx="1060">
                        <c:v>1923443.2783556196</c:v>
                      </c:pt>
                      <c:pt idx="1061">
                        <c:v>1920714.9168198081</c:v>
                      </c:pt>
                      <c:pt idx="1062">
                        <c:v>1920478.6669420302</c:v>
                      </c:pt>
                      <c:pt idx="1063">
                        <c:v>1921617.0242987256</c:v>
                      </c:pt>
                      <c:pt idx="1064">
                        <c:v>1924694.7747171619</c:v>
                      </c:pt>
                      <c:pt idx="1065">
                        <c:v>1931496.3328968841</c:v>
                      </c:pt>
                      <c:pt idx="1066">
                        <c:v>1940948.1578941494</c:v>
                      </c:pt>
                      <c:pt idx="1067">
                        <c:v>1948157.555775712</c:v>
                      </c:pt>
                      <c:pt idx="1068">
                        <c:v>1951882.1823413717</c:v>
                      </c:pt>
                      <c:pt idx="1069">
                        <c:v>1955702.8431188716</c:v>
                      </c:pt>
                      <c:pt idx="1070">
                        <c:v>1962290.7067210937</c:v>
                      </c:pt>
                      <c:pt idx="1071">
                        <c:v>1972311.7636810937</c:v>
                      </c:pt>
                      <c:pt idx="1072">
                        <c:v>1985311.2762055034</c:v>
                      </c:pt>
                      <c:pt idx="1073">
                        <c:v>2002093.1904408883</c:v>
                      </c:pt>
                      <c:pt idx="1074">
                        <c:v>2024166.7222042219</c:v>
                      </c:pt>
                      <c:pt idx="1075">
                        <c:v>2050609.437137011</c:v>
                      </c:pt>
                      <c:pt idx="1076">
                        <c:v>2077386.9683194992</c:v>
                      </c:pt>
                      <c:pt idx="1077">
                        <c:v>2101579.8391943807</c:v>
                      </c:pt>
                      <c:pt idx="1078">
                        <c:v>2122729.4921646584</c:v>
                      </c:pt>
                      <c:pt idx="1079">
                        <c:v>2142381.3116798783</c:v>
                      </c:pt>
                      <c:pt idx="1080">
                        <c:v>2159270.5342823784</c:v>
                      </c:pt>
                      <c:pt idx="1081">
                        <c:v>2170178.3075329792</c:v>
                      </c:pt>
                      <c:pt idx="1082">
                        <c:v>2174693.8436564165</c:v>
                      </c:pt>
                      <c:pt idx="1083">
                        <c:v>2172375.678509952</c:v>
                      </c:pt>
                      <c:pt idx="1084">
                        <c:v>2166405.3609124562</c:v>
                      </c:pt>
                      <c:pt idx="1085">
                        <c:v>2163404.171326892</c:v>
                      </c:pt>
                      <c:pt idx="1086">
                        <c:v>2165483.7431446477</c:v>
                      </c:pt>
                      <c:pt idx="1087">
                        <c:v>2170102.6482957369</c:v>
                      </c:pt>
                      <c:pt idx="1088">
                        <c:v>2175052.1395023111</c:v>
                      </c:pt>
                      <c:pt idx="1089">
                        <c:v>2179696.3243720331</c:v>
                      </c:pt>
                      <c:pt idx="1090">
                        <c:v>2184022.0092417551</c:v>
                      </c:pt>
                      <c:pt idx="1091">
                        <c:v>2189303.1941114776</c:v>
                      </c:pt>
                      <c:pt idx="1092">
                        <c:v>2197826.981030154</c:v>
                      </c:pt>
                      <c:pt idx="1093">
                        <c:v>2210776.4113005069</c:v>
                      </c:pt>
                      <c:pt idx="1094">
                        <c:v>2225156.0826175702</c:v>
                      </c:pt>
                      <c:pt idx="1095">
                        <c:v>2236837.8687410075</c:v>
                      </c:pt>
                      <c:pt idx="1096">
                        <c:v>2244892.9320059265</c:v>
                      </c:pt>
                      <c:pt idx="1097">
                        <c:v>2249177.1501974501</c:v>
                      </c:pt>
                      <c:pt idx="1098">
                        <c:v>2248596.83057039</c:v>
                      </c:pt>
                      <c:pt idx="1099">
                        <c:v>2242563.3244590303</c:v>
                      </c:pt>
                      <c:pt idx="1100">
                        <c:v>2235968.35531571</c:v>
                      </c:pt>
                      <c:pt idx="1101">
                        <c:v>2234244.3831642629</c:v>
                      </c:pt>
                      <c:pt idx="1102">
                        <c:v>2238205.4388619582</c:v>
                      </c:pt>
                      <c:pt idx="1103">
                        <c:v>2248264.1237316807</c:v>
                      </c:pt>
                      <c:pt idx="1104">
                        <c:v>2264174.8418478831</c:v>
                      </c:pt>
                      <c:pt idx="1105">
                        <c:v>2281425.9607365234</c:v>
                      </c:pt>
                      <c:pt idx="1106">
                        <c:v>2294017.178928047</c:v>
                      </c:pt>
                      <c:pt idx="1107">
                        <c:v>2300821.497415395</c:v>
                      </c:pt>
                      <c:pt idx="1108">
                        <c:v>2302377.0452459608</c:v>
                      </c:pt>
                      <c:pt idx="1109">
                        <c:v>2299045.0589522342</c:v>
                      </c:pt>
                      <c:pt idx="1110">
                        <c:v>2296047.1720129852</c:v>
                      </c:pt>
                      <c:pt idx="1111">
                        <c:v>2298350.3946154853</c:v>
                      </c:pt>
                      <c:pt idx="1112">
                        <c:v>2307635.4311791658</c:v>
                      </c:pt>
                      <c:pt idx="1113">
                        <c:v>2326003.0377630997</c:v>
                      </c:pt>
                      <c:pt idx="1114">
                        <c:v>2350270.193533062</c:v>
                      </c:pt>
                      <c:pt idx="1115">
                        <c:v>2370921.0841433499</c:v>
                      </c:pt>
                      <c:pt idx="1116">
                        <c:v>2383067.1495346474</c:v>
                      </c:pt>
                      <c:pt idx="1117">
                        <c:v>2388490.0160543984</c:v>
                      </c:pt>
                      <c:pt idx="1118">
                        <c:v>2388224.5801895936</c:v>
                      </c:pt>
                      <c:pt idx="1119">
                        <c:v>2384935.3527305354</c:v>
                      </c:pt>
                      <c:pt idx="1120">
                        <c:v>2383441.2639376405</c:v>
                      </c:pt>
                      <c:pt idx="1121">
                        <c:v>2384430.3816085882</c:v>
                      </c:pt>
                      <c:pt idx="1122">
                        <c:v>2385026.2902839398</c:v>
                      </c:pt>
                      <c:pt idx="1123">
                        <c:v>2381349.7085401029</c:v>
                      </c:pt>
                      <c:pt idx="1124">
                        <c:v>2370485.573916317</c:v>
                      </c:pt>
                      <c:pt idx="1125">
                        <c:v>2350825.6047729966</c:v>
                      </c:pt>
                      <c:pt idx="1126">
                        <c:v>2325177.8711876841</c:v>
                      </c:pt>
                      <c:pt idx="1127">
                        <c:v>2299581.7879864168</c:v>
                      </c:pt>
                      <c:pt idx="1128">
                        <c:v>2277003.6832140195</c:v>
                      </c:pt>
                      <c:pt idx="1129">
                        <c:v>2259893.7922407701</c:v>
                      </c:pt>
                      <c:pt idx="1130">
                        <c:v>2247903.2124852133</c:v>
                      </c:pt>
                      <c:pt idx="1131">
                        <c:v>2238379.6567207486</c:v>
                      </c:pt>
                      <c:pt idx="1132">
                        <c:v>2229874.9527590601</c:v>
                      </c:pt>
                      <c:pt idx="1133">
                        <c:v>2221530.0010770219</c:v>
                      </c:pt>
                      <c:pt idx="1134">
                        <c:v>2213787.8025788032</c:v>
                      </c:pt>
                      <c:pt idx="1135">
                        <c:v>2207762.4338269038</c:v>
                      </c:pt>
                      <c:pt idx="1136">
                        <c:v>2204364.9904129365</c:v>
                      </c:pt>
                      <c:pt idx="1137">
                        <c:v>2203451.8456977964</c:v>
                      </c:pt>
                      <c:pt idx="1138">
                        <c:v>2203947.091192381</c:v>
                      </c:pt>
                      <c:pt idx="1139">
                        <c:v>2204988.3135562525</c:v>
                      </c:pt>
                      <c:pt idx="1140">
                        <c:v>2206368.5855077789</c:v>
                      </c:pt>
                      <c:pt idx="1141">
                        <c:v>2208615.589185901</c:v>
                      </c:pt>
                      <c:pt idx="1142">
                        <c:v>2213015.0055090594</c:v>
                      </c:pt>
                      <c:pt idx="1143">
                        <c:v>2220323.9587754081</c:v>
                      </c:pt>
                      <c:pt idx="1144">
                        <c:v>2227980.9159951345</c:v>
                      </c:pt>
                      <c:pt idx="1145">
                        <c:v>2232334.4463143833</c:v>
                      </c:pt>
                      <c:pt idx="1146">
                        <c:v>2231389.3764846711</c:v>
                      </c:pt>
                      <c:pt idx="1147">
                        <c:v>2223500.1015476692</c:v>
                      </c:pt>
                      <c:pt idx="1148">
                        <c:v>2216013.5784045788</c:v>
                      </c:pt>
                      <c:pt idx="1149">
                        <c:v>2212681.5580633637</c:v>
                      </c:pt>
                      <c:pt idx="1150">
                        <c:v>2212120.3081855858</c:v>
                      </c:pt>
                      <c:pt idx="1151">
                        <c:v>2212729.0583078079</c:v>
                      </c:pt>
                      <c:pt idx="1152">
                        <c:v>2214572.80843003</c:v>
                      </c:pt>
                      <c:pt idx="1153">
                        <c:v>2220402.4917176021</c:v>
                      </c:pt>
                      <c:pt idx="1154">
                        <c:v>2232788.6714216867</c:v>
                      </c:pt>
                      <c:pt idx="1155">
                        <c:v>2249101.4673525896</c:v>
                      </c:pt>
                      <c:pt idx="1156">
                        <c:v>2264809.263390901</c:v>
                      </c:pt>
                      <c:pt idx="1157">
                        <c:v>2282135.5025287238</c:v>
                      </c:pt>
                      <c:pt idx="1158">
                        <c:v>2304283.6361728455</c:v>
                      </c:pt>
                      <c:pt idx="1159">
                        <c:v>2332159.5389038166</c:v>
                      </c:pt>
                      <c:pt idx="1160">
                        <c:v>2362944.5696867029</c:v>
                      </c:pt>
                      <c:pt idx="1161">
                        <c:v>2392629.746930107</c:v>
                      </c:pt>
                      <c:pt idx="1162">
                        <c:v>2420942.8325508004</c:v>
                      </c:pt>
                      <c:pt idx="1163">
                        <c:v>2449589.8231267338</c:v>
                      </c:pt>
                      <c:pt idx="1164">
                        <c:v>2479009.2291506212</c:v>
                      </c:pt>
                      <c:pt idx="1165">
                        <c:v>2509069.8166181212</c:v>
                      </c:pt>
                      <c:pt idx="1166">
                        <c:v>2533001.1604247983</c:v>
                      </c:pt>
                      <c:pt idx="1167">
                        <c:v>2549989.3726322763</c:v>
                      </c:pt>
                      <c:pt idx="1168">
                        <c:v>2569390.4665201642</c:v>
                      </c:pt>
                      <c:pt idx="1169">
                        <c:v>2591088.8621270047</c:v>
                      </c:pt>
                      <c:pt idx="1170">
                        <c:v>2612146.1199990418</c:v>
                      </c:pt>
                      <c:pt idx="1171">
                        <c:v>2632912.6167804436</c:v>
                      </c:pt>
                      <c:pt idx="1172">
                        <c:v>2652889.0873320061</c:v>
                      </c:pt>
                      <c:pt idx="1173">
                        <c:v>2671969.2097559152</c:v>
                      </c:pt>
                      <c:pt idx="1174">
                        <c:v>2690537.4535599574</c:v>
                      </c:pt>
                      <c:pt idx="1175">
                        <c:v>2708083.3763096449</c:v>
                      </c:pt>
                      <c:pt idx="1176">
                        <c:v>2724516.796166481</c:v>
                      </c:pt>
                      <c:pt idx="1177">
                        <c:v>2740718.2695675055</c:v>
                      </c:pt>
                      <c:pt idx="1178">
                        <c:v>2758096.7888661134</c:v>
                      </c:pt>
                      <c:pt idx="1179">
                        <c:v>2776735.6305287438</c:v>
                      </c:pt>
                      <c:pt idx="1180">
                        <c:v>2795694.8544391734</c:v>
                      </c:pt>
                      <c:pt idx="1181">
                        <c:v>2814490.1035010484</c:v>
                      </c:pt>
                      <c:pt idx="1182">
                        <c:v>2832096.5721852626</c:v>
                      </c:pt>
                      <c:pt idx="1183">
                        <c:v>2848429.1786132921</c:v>
                      </c:pt>
                      <c:pt idx="1184">
                        <c:v>2863938.9648177596</c:v>
                      </c:pt>
                      <c:pt idx="1185">
                        <c:v>2878083.9639933975</c:v>
                      </c:pt>
                      <c:pt idx="1186">
                        <c:v>2889789.0177968377</c:v>
                      </c:pt>
                      <c:pt idx="1187">
                        <c:v>2899981.1966002779</c:v>
                      </c:pt>
                      <c:pt idx="1188">
                        <c:v>2910173.3754037181</c:v>
                      </c:pt>
                      <c:pt idx="1189">
                        <c:v>2920365.5542071583</c:v>
                      </c:pt>
                      <c:pt idx="1190">
                        <c:v>2930557.7330105985</c:v>
                      </c:pt>
                      <c:pt idx="1191">
                        <c:v>2940749.9118140386</c:v>
                      </c:pt>
                      <c:pt idx="1192">
                        <c:v>2950942.0906174788</c:v>
                      </c:pt>
                      <c:pt idx="1193">
                        <c:v>2961134.269420919</c:v>
                      </c:pt>
                      <c:pt idx="1194">
                        <c:v>2971326.4482243592</c:v>
                      </c:pt>
                      <c:pt idx="1195">
                        <c:v>2982022.9186944664</c:v>
                      </c:pt>
                      <c:pt idx="1196">
                        <c:v>2992742.8454294768</c:v>
                      </c:pt>
                      <c:pt idx="1197">
                        <c:v>3003462.7721644873</c:v>
                      </c:pt>
                      <c:pt idx="1198">
                        <c:v>3016227.6937055853</c:v>
                      </c:pt>
                      <c:pt idx="1199">
                        <c:v>3031125.814043276</c:v>
                      </c:pt>
                      <c:pt idx="1200">
                        <c:v>3048205.4300157414</c:v>
                      </c:pt>
                      <c:pt idx="1201">
                        <c:v>3067072.9501328003</c:v>
                      </c:pt>
                      <c:pt idx="1202">
                        <c:v>3085162.3053358109</c:v>
                      </c:pt>
                      <c:pt idx="1203">
                        <c:v>3101352.907916171</c:v>
                      </c:pt>
                      <c:pt idx="1204">
                        <c:v>3115564.9165975703</c:v>
                      </c:pt>
                      <c:pt idx="1205">
                        <c:v>3128255.9516768078</c:v>
                      </c:pt>
                      <c:pt idx="1206">
                        <c:v>3140447.1017698636</c:v>
                      </c:pt>
                      <c:pt idx="1207">
                        <c:v>3152663.8236973635</c:v>
                      </c:pt>
                      <c:pt idx="1208">
                        <c:v>3164906.1576546202</c:v>
                      </c:pt>
                      <c:pt idx="1209">
                        <c:v>3176646.5605449663</c:v>
                      </c:pt>
                      <c:pt idx="1210">
                        <c:v>3187859.3801019788</c:v>
                      </c:pt>
                      <c:pt idx="1211">
                        <c:v>3199072.1996589913</c:v>
                      </c:pt>
                      <c:pt idx="1212">
                        <c:v>3209757.4358826703</c:v>
                      </c:pt>
                      <c:pt idx="1213">
                        <c:v>3220418.6448399271</c:v>
                      </c:pt>
                      <c:pt idx="1214">
                        <c:v>3231606.8954638503</c:v>
                      </c:pt>
                      <c:pt idx="1215">
                        <c:v>3242795.1460877736</c:v>
                      </c:pt>
                      <c:pt idx="1216">
                        <c:v>3253456.3550450304</c:v>
                      </c:pt>
                      <c:pt idx="1217">
                        <c:v>3263567.0769725302</c:v>
                      </c:pt>
                      <c:pt idx="1218">
                        <c:v>3273654.3937322525</c:v>
                      </c:pt>
                      <c:pt idx="1219">
                        <c:v>3283718.3454781566</c:v>
                      </c:pt>
                      <c:pt idx="1220">
                        <c:v>3293234.0973228486</c:v>
                      </c:pt>
                      <c:pt idx="1221">
                        <c:v>3301656.8195375213</c:v>
                      </c:pt>
                      <c:pt idx="1222">
                        <c:v>3309492.7554512145</c:v>
                      </c:pt>
                      <c:pt idx="1223">
                        <c:v>3316745.5138443103</c:v>
                      </c:pt>
                      <c:pt idx="1224">
                        <c:v>3324435.8556051655</c:v>
                      </c:pt>
                      <c:pt idx="1225">
                        <c:v>3333119.5391653995</c:v>
                      </c:pt>
                      <c:pt idx="1226">
                        <c:v>3342276.1808275785</c:v>
                      </c:pt>
                      <c:pt idx="1227">
                        <c:v>3351410.7148424755</c:v>
                      </c:pt>
                      <c:pt idx="1228">
                        <c:v>3360501.1516262009</c:v>
                      </c:pt>
                      <c:pt idx="1229">
                        <c:v>3369569.5987433302</c:v>
                      </c:pt>
                      <c:pt idx="1230">
                        <c:v>3378081.2258851477</c:v>
                      </c:pt>
                      <c:pt idx="1231">
                        <c:v>3387062.1063642493</c:v>
                      </c:pt>
                      <c:pt idx="1232">
                        <c:v>3397043.8596508335</c:v>
                      </c:pt>
                      <c:pt idx="1233">
                        <c:v>3407025.6129374178</c:v>
                      </c:pt>
                      <c:pt idx="1234">
                        <c:v>3416984.5280689076</c:v>
                      </c:pt>
                      <c:pt idx="1235">
                        <c:v>3426432.6515337308</c:v>
                      </c:pt>
                      <c:pt idx="1236">
                        <c:v>3434816.882301888</c:v>
                      </c:pt>
                      <c:pt idx="1237">
                        <c:v>3441633.0843601651</c:v>
                      </c:pt>
                      <c:pt idx="1238">
                        <c:v>3446329.0392898885</c:v>
                      </c:pt>
                      <c:pt idx="1239">
                        <c:v>3449415.3717988594</c:v>
                      </c:pt>
                      <c:pt idx="1240">
                        <c:v>3451883.0219128514</c:v>
                      </c:pt>
                      <c:pt idx="1241">
                        <c:v>3454745.6980145816</c:v>
                      </c:pt>
                      <c:pt idx="1242">
                        <c:v>3457997.6667889217</c:v>
                      </c:pt>
                      <c:pt idx="1243">
                        <c:v>3461160.8838514215</c:v>
                      </c:pt>
                      <c:pt idx="1244">
                        <c:v>3464222.250036546</c:v>
                      </c:pt>
                      <c:pt idx="1245">
                        <c:v>3467678.214548531</c:v>
                      </c:pt>
                      <c:pt idx="1246">
                        <c:v>3470569.1812111614</c:v>
                      </c:pt>
                      <c:pt idx="1247">
                        <c:v>3472889.7588083618</c:v>
                      </c:pt>
                      <c:pt idx="1248">
                        <c:v>3475118.9266657014</c:v>
                      </c:pt>
                      <c:pt idx="1249">
                        <c:v>3477258.4415912675</c:v>
                      </c:pt>
                      <c:pt idx="1250">
                        <c:v>3479772.0878756656</c:v>
                      </c:pt>
                      <c:pt idx="1251">
                        <c:v>3482667.3003688687</c:v>
                      </c:pt>
                      <c:pt idx="1252">
                        <c:v>3485483.2983460501</c:v>
                      </c:pt>
                      <c:pt idx="1253">
                        <c:v>3488221.3338167588</c:v>
                      </c:pt>
                      <c:pt idx="1254">
                        <c:v>3490882.6498582517</c:v>
                      </c:pt>
                      <c:pt idx="1255">
                        <c:v>3493468.4806154938</c:v>
                      </c:pt>
                      <c:pt idx="1256">
                        <c:v>3495980.051301159</c:v>
                      </c:pt>
                      <c:pt idx="1257">
                        <c:v>3498418.5781956292</c:v>
                      </c:pt>
                      <c:pt idx="1258">
                        <c:v>3500785.2686469946</c:v>
                      </c:pt>
                      <c:pt idx="1259">
                        <c:v>3503514.1127377208</c:v>
                      </c:pt>
                      <c:pt idx="1260">
                        <c:v>3507042.4591513304</c:v>
                      </c:pt>
                      <c:pt idx="1261">
                        <c:v>3511374.3653579983</c:v>
                      </c:pt>
                      <c:pt idx="1262">
                        <c:v>3517369.3262456749</c:v>
                      </c:pt>
                      <c:pt idx="1263">
                        <c:v>3525069.4538000179</c:v>
                      </c:pt>
                      <c:pt idx="1264">
                        <c:v>3534068.4194161394</c:v>
                      </c:pt>
                      <c:pt idx="1265">
                        <c:v>3543984.3865676154</c:v>
                      </c:pt>
                      <c:pt idx="1266">
                        <c:v>3553533.899647892</c:v>
                      </c:pt>
                      <c:pt idx="1267">
                        <c:v>3562693.7463395484</c:v>
                      </c:pt>
                      <c:pt idx="1268">
                        <c:v>3571029.6416445137</c:v>
                      </c:pt>
                      <c:pt idx="1269">
                        <c:v>3577636.536949479</c:v>
                      </c:pt>
                      <c:pt idx="1270">
                        <c:v>3582915.8836411354</c:v>
                      </c:pt>
                      <c:pt idx="1271">
                        <c:v>3587290.195854729</c:v>
                      </c:pt>
                      <c:pt idx="1272">
                        <c:v>3591180.6571189524</c:v>
                      </c:pt>
                      <c:pt idx="1273">
                        <c:v>3595442.5394766289</c:v>
                      </c:pt>
                      <c:pt idx="1274">
                        <c:v>3600086.3807362341</c:v>
                      </c:pt>
                      <c:pt idx="1275">
                        <c:v>3605109.2219416047</c:v>
                      </c:pt>
                      <c:pt idx="1276">
                        <c:v>3611365.1270282408</c:v>
                      </c:pt>
                      <c:pt idx="1277">
                        <c:v>3618883.6571148769</c:v>
                      </c:pt>
                      <c:pt idx="1278">
                        <c:v>3626841.6183411512</c:v>
                      </c:pt>
                      <c:pt idx="1279">
                        <c:v>3635240.1262131883</c:v>
                      </c:pt>
                      <c:pt idx="1280">
                        <c:v>3644100.0323938709</c:v>
                      </c:pt>
                      <c:pt idx="1281">
                        <c:v>3652151.2577372692</c:v>
                      </c:pt>
                      <c:pt idx="1282">
                        <c:v>3659778.3580806674</c:v>
                      </c:pt>
                      <c:pt idx="1283">
                        <c:v>3667423.6665540831</c:v>
                      </c:pt>
                      <c:pt idx="1284">
                        <c:v>3674644.3083608323</c:v>
                      </c:pt>
                      <c:pt idx="1285">
                        <c:v>3681015.616834248</c:v>
                      </c:pt>
                      <c:pt idx="1286">
                        <c:v>3686506.6247605197</c:v>
                      </c:pt>
                      <c:pt idx="1287">
                        <c:v>3691544.2948257974</c:v>
                      </c:pt>
                      <c:pt idx="1288">
                        <c:v>3695695.8249124335</c:v>
                      </c:pt>
                      <c:pt idx="1289">
                        <c:v>3699374.2430080324</c:v>
                      </c:pt>
                      <c:pt idx="1290">
                        <c:v>3703417.4772356655</c:v>
                      </c:pt>
                      <c:pt idx="1291">
                        <c:v>3707420.6263634907</c:v>
                      </c:pt>
                      <c:pt idx="1292">
                        <c:v>3710545.2719703312</c:v>
                      </c:pt>
                      <c:pt idx="1293">
                        <c:v>3713199.7468664423</c:v>
                      </c:pt>
                      <c:pt idx="1294">
                        <c:v>3715797.5836611749</c:v>
                      </c:pt>
                      <c:pt idx="1295">
                        <c:v>3719148.8097947296</c:v>
                      </c:pt>
                      <c:pt idx="1296">
                        <c:v>3724075.6405525072</c:v>
                      </c:pt>
                      <c:pt idx="1297">
                        <c:v>3730598.0677737286</c:v>
                      </c:pt>
                      <c:pt idx="1298">
                        <c:v>3738345.8985315063</c:v>
                      </c:pt>
                      <c:pt idx="1299">
                        <c:v>3746938.0453707641</c:v>
                      </c:pt>
                      <c:pt idx="1300">
                        <c:v>3755587.8978067916</c:v>
                      </c:pt>
                      <c:pt idx="1301">
                        <c:v>3763869.5837728186</c:v>
                      </c:pt>
                      <c:pt idx="1302">
                        <c:v>3772188.935827198</c:v>
                      </c:pt>
                      <c:pt idx="1303">
                        <c:v>3780955.0368591077</c:v>
                      </c:pt>
                      <c:pt idx="1304">
                        <c:v>3789369.0997898704</c:v>
                      </c:pt>
                      <c:pt idx="1305">
                        <c:v>3796979.9487676788</c:v>
                      </c:pt>
                      <c:pt idx="1306">
                        <c:v>3804197.1151796128</c:v>
                      </c:pt>
                      <c:pt idx="1307">
                        <c:v>3811002.6149248802</c:v>
                      </c:pt>
                      <c:pt idx="1308">
                        <c:v>3817396.4480034811</c:v>
                      </c:pt>
                      <c:pt idx="1309">
                        <c:v>3823773.9219812895</c:v>
                      </c:pt>
                      <c:pt idx="1310">
                        <c:v>3830151.3959590974</c:v>
                      </c:pt>
                      <c:pt idx="1311">
                        <c:v>3836101.9588898602</c:v>
                      </c:pt>
                      <c:pt idx="1312">
                        <c:v>3841626.7254526378</c:v>
                      </c:pt>
                      <c:pt idx="1313">
                        <c:v>3846303.2431512144</c:v>
                      </c:pt>
                      <c:pt idx="1314">
                        <c:v>3850937.7466126136</c:v>
                      </c:pt>
                      <c:pt idx="1315">
                        <c:v>3855544.3961395235</c:v>
                      </c:pt>
                      <c:pt idx="1316">
                        <c:v>3858490.9972730782</c:v>
                      </c:pt>
                      <c:pt idx="1317">
                        <c:v>3860966.9595561209</c:v>
                      </c:pt>
                      <c:pt idx="1318">
                        <c:v>3864197.9426779873</c:v>
                      </c:pt>
                      <c:pt idx="1319">
                        <c:v>3869763.9342756374</c:v>
                      </c:pt>
                      <c:pt idx="1320">
                        <c:v>3878943.1108461884</c:v>
                      </c:pt>
                      <c:pt idx="1321">
                        <c:v>3891028.1783115692</c:v>
                      </c:pt>
                      <c:pt idx="1322">
                        <c:v>3906169.3640809297</c:v>
                      </c:pt>
                      <c:pt idx="1323">
                        <c:v>3924533.6293554236</c:v>
                      </c:pt>
                      <c:pt idx="1324">
                        <c:v>3944678.4094420602</c:v>
                      </c:pt>
                      <c:pt idx="1325">
                        <c:v>3963195.5535820602</c:v>
                      </c:pt>
                      <c:pt idx="1326">
                        <c:v>3977717.3986414471</c:v>
                      </c:pt>
                      <c:pt idx="1327">
                        <c:v>3988435.5236207885</c:v>
                      </c:pt>
                      <c:pt idx="1328">
                        <c:v>3997004.494172351</c:v>
                      </c:pt>
                      <c:pt idx="1329">
                        <c:v>4004695.9647239135</c:v>
                      </c:pt>
                      <c:pt idx="1330">
                        <c:v>4012387.435275476</c:v>
                      </c:pt>
                      <c:pt idx="1331">
                        <c:v>4020078.9058270385</c:v>
                      </c:pt>
                      <c:pt idx="1332">
                        <c:v>4027331.626378601</c:v>
                      </c:pt>
                      <c:pt idx="1333">
                        <c:v>4033251.7407500162</c:v>
                      </c:pt>
                      <c:pt idx="1334">
                        <c:v>4038249.8204773529</c:v>
                      </c:pt>
                      <c:pt idx="1335">
                        <c:v>4043202.5822034064</c:v>
                      </c:pt>
                      <c:pt idx="1336">
                        <c:v>4048976.991454435</c:v>
                      </c:pt>
                      <c:pt idx="1337">
                        <c:v>4055600.9605451613</c:v>
                      </c:pt>
                      <c:pt idx="1338">
                        <c:v>4062640.1058501266</c:v>
                      </c:pt>
                      <c:pt idx="1339">
                        <c:v>4070111.5011550919</c:v>
                      </c:pt>
                      <c:pt idx="1340">
                        <c:v>4078015.1464600572</c:v>
                      </c:pt>
                      <c:pt idx="1341">
                        <c:v>4086370.28221745</c:v>
                      </c:pt>
                      <c:pt idx="1342">
                        <c:v>4096044.6914684786</c:v>
                      </c:pt>
                      <c:pt idx="1343">
                        <c:v>4107109.525933201</c:v>
                      </c:pt>
                      <c:pt idx="1344">
                        <c:v>4118265.3175792093</c:v>
                      </c:pt>
                      <c:pt idx="1345">
                        <c:v>4129072.7676873677</c:v>
                      </c:pt>
                      <c:pt idx="1346">
                        <c:v>4138623.1890748041</c:v>
                      </c:pt>
                      <c:pt idx="1347">
                        <c:v>4146868.5015725819</c:v>
                      </c:pt>
                      <c:pt idx="1348">
                        <c:v>4153787.8140703598</c:v>
                      </c:pt>
                      <c:pt idx="1349">
                        <c:v>4157585.4613836482</c:v>
                      </c:pt>
                      <c:pt idx="1350">
                        <c:v>4157353.2137176367</c:v>
                      </c:pt>
                      <c:pt idx="1351">
                        <c:v>4154009.2270759596</c:v>
                      </c:pt>
                      <c:pt idx="1352">
                        <c:v>4149334.2350022313</c:v>
                      </c:pt>
                      <c:pt idx="1353">
                        <c:v>4144212.0757844537</c:v>
                      </c:pt>
                      <c:pt idx="1354">
                        <c:v>4138663.6778388331</c:v>
                      </c:pt>
                      <c:pt idx="1355">
                        <c:v>4132312.5474316454</c:v>
                      </c:pt>
                      <c:pt idx="1356">
                        <c:v>4124422.2971456903</c:v>
                      </c:pt>
                      <c:pt idx="1357">
                        <c:v>4115468.4092278779</c:v>
                      </c:pt>
                      <c:pt idx="1358">
                        <c:v>4105900.6751943375</c:v>
                      </c:pt>
                      <c:pt idx="1359">
                        <c:v>4095424.9381466056</c:v>
                      </c:pt>
                      <c:pt idx="1360">
                        <c:v>4084836.7531831553</c:v>
                      </c:pt>
                      <c:pt idx="1361">
                        <c:v>4077499.5505595338</c:v>
                      </c:pt>
                      <c:pt idx="1362">
                        <c:v>4076127.8520090696</c:v>
                      </c:pt>
                      <c:pt idx="1363">
                        <c:v>4081223.817696108</c:v>
                      </c:pt>
                      <c:pt idx="1364">
                        <c:v>4092289.9362292457</c:v>
                      </c:pt>
                      <c:pt idx="1365">
                        <c:v>4104354.9236685862</c:v>
                      </c:pt>
                      <c:pt idx="1366">
                        <c:v>4112210.946919187</c:v>
                      </c:pt>
                      <c:pt idx="1367">
                        <c:v>4114650.9344539568</c:v>
                      </c:pt>
                      <c:pt idx="1368">
                        <c:v>4110311.4302385198</c:v>
                      </c:pt>
                      <c:pt idx="1369">
                        <c:v>4103409.3475162974</c:v>
                      </c:pt>
                      <c:pt idx="1370">
                        <c:v>4100727.4032139927</c:v>
                      </c:pt>
                      <c:pt idx="1371">
                        <c:v>4103054.5721680191</c:v>
                      </c:pt>
                      <c:pt idx="1372">
                        <c:v>4107260.2411220456</c:v>
                      </c:pt>
                      <c:pt idx="1373">
                        <c:v>4109900.4934094055</c:v>
                      </c:pt>
                      <c:pt idx="1374">
                        <c:v>4109081.0533208163</c:v>
                      </c:pt>
                      <c:pt idx="1375">
                        <c:v>4103967.1512541738</c:v>
                      </c:pt>
                      <c:pt idx="1376">
                        <c:v>4091888.5660666693</c:v>
                      </c:pt>
                      <c:pt idx="1377">
                        <c:v>4071104.0671872147</c:v>
                      </c:pt>
                      <c:pt idx="1378">
                        <c:v>4047891.7239935747</c:v>
                      </c:pt>
                      <c:pt idx="1379">
                        <c:v>4027257.389806665</c:v>
                      </c:pt>
                      <c:pt idx="1380">
                        <c:v>4009247.7614067229</c:v>
                      </c:pt>
                      <c:pt idx="1381">
                        <c:v>3998713.3790333071</c:v>
                      </c:pt>
                      <c:pt idx="1382">
                        <c:v>3999767.7975258809</c:v>
                      </c:pt>
                      <c:pt idx="1383">
                        <c:v>4010286.1142356005</c:v>
                      </c:pt>
                      <c:pt idx="1384">
                        <c:v>4023395.0168044693</c:v>
                      </c:pt>
                      <c:pt idx="1385">
                        <c:v>4032804.2723972574</c:v>
                      </c:pt>
                      <c:pt idx="1386">
                        <c:v>4038946.1300323587</c:v>
                      </c:pt>
                      <c:pt idx="1387">
                        <c:v>4046681.6012383667</c:v>
                      </c:pt>
                      <c:pt idx="1388">
                        <c:v>4059520.1914253817</c:v>
                      </c:pt>
                      <c:pt idx="1389">
                        <c:v>4078507.8769103154</c:v>
                      </c:pt>
                      <c:pt idx="1390">
                        <c:v>4100907.9821609445</c:v>
                      </c:pt>
                      <c:pt idx="1391">
                        <c:v>4121407.4192548348</c:v>
                      </c:pt>
                      <c:pt idx="1392">
                        <c:v>4136774.0347926123</c:v>
                      </c:pt>
                      <c:pt idx="1393">
                        <c:v>4146754.8246051078</c:v>
                      </c:pt>
                      <c:pt idx="1394">
                        <c:v>4152410.065963428</c:v>
                      </c:pt>
                      <c:pt idx="1395">
                        <c:v>4155686.3073217482</c:v>
                      </c:pt>
                      <c:pt idx="1396">
                        <c:v>4157164.5994609292</c:v>
                      </c:pt>
                      <c:pt idx="1397">
                        <c:v>4156551.0438375608</c:v>
                      </c:pt>
                      <c:pt idx="1398">
                        <c:v>4154471.4530612542</c:v>
                      </c:pt>
                      <c:pt idx="1399">
                        <c:v>4150982.2270178082</c:v>
                      </c:pt>
                      <c:pt idx="1400">
                        <c:v>4146163.3457454601</c:v>
                      </c:pt>
                      <c:pt idx="1401">
                        <c:v>4140644.6277859695</c:v>
                      </c:pt>
                      <c:pt idx="1402">
                        <c:v>4133722.89205781</c:v>
                      </c:pt>
                      <c:pt idx="1403">
                        <c:v>4122896.7872854127</c:v>
                      </c:pt>
                      <c:pt idx="1404">
                        <c:v>4105780.9006623817</c:v>
                      </c:pt>
                      <c:pt idx="1405">
                        <c:v>4086974.3547674832</c:v>
                      </c:pt>
                      <c:pt idx="1406">
                        <c:v>4073694.465085261</c:v>
                      </c:pt>
                      <c:pt idx="1407">
                        <c:v>4068783.603595539</c:v>
                      </c:pt>
                      <c:pt idx="1408">
                        <c:v>4069818.5532567976</c:v>
                      </c:pt>
                      <c:pt idx="1409">
                        <c:v>4072203.8467493714</c:v>
                      </c:pt>
                      <c:pt idx="1410">
                        <c:v>4073863.9005620684</c:v>
                      </c:pt>
                      <c:pt idx="1411">
                        <c:v>4074774.797715982</c:v>
                      </c:pt>
                      <c:pt idx="1412">
                        <c:v>4075232.292712796</c:v>
                      </c:pt>
                      <c:pt idx="1413">
                        <c:v>4076257.5748678786</c:v>
                      </c:pt>
                      <c:pt idx="1414">
                        <c:v>4079900.6852347204</c:v>
                      </c:pt>
                      <c:pt idx="1415">
                        <c:v>4088026.0730610052</c:v>
                      </c:pt>
                      <c:pt idx="1416">
                        <c:v>4100898.4534099349</c:v>
                      </c:pt>
                      <c:pt idx="1417">
                        <c:v>4116680.2567852126</c:v>
                      </c:pt>
                      <c:pt idx="1418">
                        <c:v>4131668.4038429903</c:v>
                      </c:pt>
                      <c:pt idx="1419">
                        <c:v>4141485.05994788</c:v>
                      </c:pt>
                      <c:pt idx="1420">
                        <c:v>4144058.8455923288</c:v>
                      </c:pt>
                      <c:pt idx="1421">
                        <c:v>4139032.210030552</c:v>
                      </c:pt>
                      <c:pt idx="1422">
                        <c:v>4129706.6757956967</c:v>
                      </c:pt>
                      <c:pt idx="1423">
                        <c:v>4124117.2150310818</c:v>
                      </c:pt>
                      <c:pt idx="1424">
                        <c:v>4124800.7673191112</c:v>
                      </c:pt>
                      <c:pt idx="1425">
                        <c:v>4130555.4773762189</c:v>
                      </c:pt>
                      <c:pt idx="1426">
                        <c:v>4142325.2133269957</c:v>
                      </c:pt>
                      <c:pt idx="1427">
                        <c:v>4156482.2867569961</c:v>
                      </c:pt>
                      <c:pt idx="1428">
                        <c:v>4165857.1501339651</c:v>
                      </c:pt>
                      <c:pt idx="1429">
                        <c:v>4168730.2522855652</c:v>
                      </c:pt>
                      <c:pt idx="1430">
                        <c:v>4165874.2106806929</c:v>
                      </c:pt>
                      <c:pt idx="1431">
                        <c:v>4156801.028040777</c:v>
                      </c:pt>
                      <c:pt idx="1432">
                        <c:v>4141513.3013432422</c:v>
                      </c:pt>
                      <c:pt idx="1433">
                        <c:v>4125309.9878654005</c:v>
                      </c:pt>
                      <c:pt idx="1434">
                        <c:v>4111655.1127122627</c:v>
                      </c:pt>
                      <c:pt idx="1435">
                        <c:v>4105040.6890796456</c:v>
                      </c:pt>
                      <c:pt idx="1436">
                        <c:v>4105107.5590126608</c:v>
                      </c:pt>
                      <c:pt idx="1437">
                        <c:v>4108274.2321118708</c:v>
                      </c:pt>
                      <c:pt idx="1438">
                        <c:v>4112017.1296698251</c:v>
                      </c:pt>
                      <c:pt idx="1439">
                        <c:v>4114376.391885926</c:v>
                      </c:pt>
                      <c:pt idx="1440">
                        <c:v>4114831.7164085968</c:v>
                      </c:pt>
                      <c:pt idx="1441">
                        <c:v>4113065.7110563759</c:v>
                      </c:pt>
                      <c:pt idx="1442">
                        <c:v>4110801.2787804399</c:v>
                      </c:pt>
                      <c:pt idx="1443">
                        <c:v>4110167.6991507481</c:v>
                      </c:pt>
                      <c:pt idx="1444">
                        <c:v>4111103.1550632482</c:v>
                      </c:pt>
                      <c:pt idx="1445">
                        <c:v>4112551.2004335565</c:v>
                      </c:pt>
                      <c:pt idx="1446">
                        <c:v>4113114.1348783281</c:v>
                      </c:pt>
                      <c:pt idx="1447">
                        <c:v>4110650.4092471823</c:v>
                      </c:pt>
                      <c:pt idx="1448">
                        <c:v>4104919.7209233977</c:v>
                      </c:pt>
                      <c:pt idx="1449">
                        <c:v>4099841.8017485151</c:v>
                      </c:pt>
                      <c:pt idx="1450">
                        <c:v>4097903.5114277294</c:v>
                      </c:pt>
                      <c:pt idx="1451">
                        <c:v>4097664.2073774515</c:v>
                      </c:pt>
                      <c:pt idx="1452">
                        <c:v>4097664.2073774515</c:v>
                      </c:pt>
                      <c:pt idx="1453">
                        <c:v>4097664.2073774515</c:v>
                      </c:pt>
                      <c:pt idx="1454">
                        <c:v>4097664.2073774515</c:v>
                      </c:pt>
                      <c:pt idx="1455">
                        <c:v>4097664.2073774515</c:v>
                      </c:pt>
                      <c:pt idx="1456">
                        <c:v>4097664.2073774515</c:v>
                      </c:pt>
                      <c:pt idx="1457">
                        <c:v>4097664.2073774515</c:v>
                      </c:pt>
                      <c:pt idx="1458">
                        <c:v>4097664.2073774515</c:v>
                      </c:pt>
                      <c:pt idx="1459">
                        <c:v>4097664.2073774515</c:v>
                      </c:pt>
                      <c:pt idx="1460">
                        <c:v>4097664.2073774515</c:v>
                      </c:pt>
                      <c:pt idx="1461">
                        <c:v>4097664.2073774515</c:v>
                      </c:pt>
                      <c:pt idx="1462">
                        <c:v>4097664.2073774515</c:v>
                      </c:pt>
                      <c:pt idx="1463">
                        <c:v>4097664.2073774515</c:v>
                      </c:pt>
                      <c:pt idx="1464">
                        <c:v>4097664.2073774515</c:v>
                      </c:pt>
                      <c:pt idx="1465">
                        <c:v>4097664.2073774515</c:v>
                      </c:pt>
                      <c:pt idx="1466">
                        <c:v>4097664.2073774515</c:v>
                      </c:pt>
                      <c:pt idx="1467">
                        <c:v>4097664.2073774515</c:v>
                      </c:pt>
                      <c:pt idx="1468">
                        <c:v>4097664.2073774515</c:v>
                      </c:pt>
                      <c:pt idx="1469">
                        <c:v>4097664.2073774515</c:v>
                      </c:pt>
                      <c:pt idx="1470">
                        <c:v>4097664.2073774515</c:v>
                      </c:pt>
                      <c:pt idx="1471">
                        <c:v>4097664.2073774515</c:v>
                      </c:pt>
                      <c:pt idx="1472">
                        <c:v>4097664.2073774515</c:v>
                      </c:pt>
                      <c:pt idx="1473">
                        <c:v>4097664.2073774515</c:v>
                      </c:pt>
                      <c:pt idx="1474">
                        <c:v>4097664.2073774515</c:v>
                      </c:pt>
                      <c:pt idx="1475">
                        <c:v>4097664.2073774515</c:v>
                      </c:pt>
                      <c:pt idx="1476">
                        <c:v>4097664.2073774515</c:v>
                      </c:pt>
                      <c:pt idx="1477">
                        <c:v>4097664.2073774515</c:v>
                      </c:pt>
                      <c:pt idx="1478">
                        <c:v>4097664.2073774515</c:v>
                      </c:pt>
                      <c:pt idx="1479">
                        <c:v>4098298.0348389344</c:v>
                      </c:pt>
                      <c:pt idx="1480">
                        <c:v>4099494.6300907964</c:v>
                      </c:pt>
                      <c:pt idx="1481">
                        <c:v>4101004.0696748197</c:v>
                      </c:pt>
                      <c:pt idx="1482">
                        <c:v>4102641.3460617266</c:v>
                      </c:pt>
                      <c:pt idx="1483">
                        <c:v>4104350.123908774</c:v>
                      </c:pt>
                      <c:pt idx="1484">
                        <c:v>4106170.8050435064</c:v>
                      </c:pt>
                      <c:pt idx="1485">
                        <c:v>4108310.5509353955</c:v>
                      </c:pt>
                      <c:pt idx="1486">
                        <c:v>4111202.9497760944</c:v>
                      </c:pt>
                      <c:pt idx="1487">
                        <c:v>4115220.597499059</c:v>
                      </c:pt>
                      <c:pt idx="1488">
                        <c:v>4120796.2327794284</c:v>
                      </c:pt>
                      <c:pt idx="1489">
                        <c:v>4128376.7694003657</c:v>
                      </c:pt>
                      <c:pt idx="1490">
                        <c:v>4138244.2681268542</c:v>
                      </c:pt>
                      <c:pt idx="1491">
                        <c:v>4150405.6752819368</c:v>
                      </c:pt>
                      <c:pt idx="1492">
                        <c:v>4164343.6111148451</c:v>
                      </c:pt>
                      <c:pt idx="1493">
                        <c:v>4179242.5042131525</c:v>
                      </c:pt>
                      <c:pt idx="1494">
                        <c:v>4194674.2113415161</c:v>
                      </c:pt>
                      <c:pt idx="1495">
                        <c:v>4209909.9376200363</c:v>
                      </c:pt>
                      <c:pt idx="1496">
                        <c:v>4224584.6894192202</c:v>
                      </c:pt>
                      <c:pt idx="1497">
                        <c:v>4238407.3090654761</c:v>
                      </c:pt>
                      <c:pt idx="1498">
                        <c:v>4250829.2693478586</c:v>
                      </c:pt>
                      <c:pt idx="1499">
                        <c:v>4261584.300530347</c:v>
                      </c:pt>
                      <c:pt idx="1500">
                        <c:v>4270454.4673290793</c:v>
                      </c:pt>
                      <c:pt idx="1501">
                        <c:v>4278382.4463525554</c:v>
                      </c:pt>
                      <c:pt idx="1502">
                        <c:v>4285899.3453091094</c:v>
                      </c:pt>
                      <c:pt idx="1503">
                        <c:v>4293240.1921150181</c:v>
                      </c:pt>
                      <c:pt idx="1504">
                        <c:v>4300705.8800156778</c:v>
                      </c:pt>
                      <c:pt idx="1505">
                        <c:v>4307694.4352531778</c:v>
                      </c:pt>
                      <c:pt idx="1506">
                        <c:v>4314472.8686540257</c:v>
                      </c:pt>
                      <c:pt idx="1507">
                        <c:v>4321632.1603222676</c:v>
                      </c:pt>
                      <c:pt idx="1508">
                        <c:v>4329497.3162602205</c:v>
                      </c:pt>
                      <c:pt idx="1509">
                        <c:v>4338406.7634044448</c:v>
                      </c:pt>
                      <c:pt idx="1510">
                        <c:v>4349357.906092233</c:v>
                      </c:pt>
                      <c:pt idx="1511">
                        <c:v>4363153.5827541472</c:v>
                      </c:pt>
                      <c:pt idx="1512">
                        <c:v>4380042.5508703496</c:v>
                      </c:pt>
                      <c:pt idx="1513">
                        <c:v>4399993.3364256565</c:v>
                      </c:pt>
                      <c:pt idx="1514">
                        <c:v>4421899.9846197013</c:v>
                      </c:pt>
                      <c:pt idx="1515">
                        <c:v>4443675.1566330409</c:v>
                      </c:pt>
                      <c:pt idx="1516">
                        <c:v>4462894.8315032367</c:v>
                      </c:pt>
                      <c:pt idx="1517">
                        <c:v>4479186.748229892</c:v>
                      </c:pt>
                      <c:pt idx="1518">
                        <c:v>4493113.7797568189</c:v>
                      </c:pt>
                      <c:pt idx="1519">
                        <c:v>4505284.7759313295</c:v>
                      </c:pt>
                      <c:pt idx="1520">
                        <c:v>4516034.3656721385</c:v>
                      </c:pt>
                      <c:pt idx="1521">
                        <c:v>4525273.4852649514</c:v>
                      </c:pt>
                      <c:pt idx="1522">
                        <c:v>4532565.9475479936</c:v>
                      </c:pt>
                      <c:pt idx="1523">
                        <c:v>4537035.1816800414</c:v>
                      </c:pt>
                      <c:pt idx="1524">
                        <c:v>4537463.6421416048</c:v>
                      </c:pt>
                      <c:pt idx="1525">
                        <c:v>4532700.1863486161</c:v>
                      </c:pt>
                      <c:pt idx="1526">
                        <c:v>4523711.0515488936</c:v>
                      </c:pt>
                      <c:pt idx="1527">
                        <c:v>4512255.1569931284</c:v>
                      </c:pt>
                      <c:pt idx="1528">
                        <c:v>4501052.441330743</c:v>
                      </c:pt>
                      <c:pt idx="1529">
                        <c:v>4492175.6724352697</c:v>
                      </c:pt>
                      <c:pt idx="1530">
                        <c:v>4486483.4303400395</c:v>
                      </c:pt>
                      <c:pt idx="1531">
                        <c:v>4484471.6127425442</c:v>
                      </c:pt>
                      <c:pt idx="1532">
                        <c:v>4486034.6641920796</c:v>
                      </c:pt>
                      <c:pt idx="1533">
                        <c:v>4491157.5814698571</c:v>
                      </c:pt>
                      <c:pt idx="1534">
                        <c:v>4500260.7000029953</c:v>
                      </c:pt>
                      <c:pt idx="1535">
                        <c:v>4514222.2425440354</c:v>
                      </c:pt>
                      <c:pt idx="1536">
                        <c:v>4533483.4412535829</c:v>
                      </c:pt>
                      <c:pt idx="1537">
                        <c:v>4557169.173135723</c:v>
                      </c:pt>
                      <c:pt idx="1538">
                        <c:v>4585006.760603223</c:v>
                      </c:pt>
                      <c:pt idx="1539">
                        <c:v>4616306.9377432335</c:v>
                      </c:pt>
                      <c:pt idx="1540">
                        <c:v>4650516.415179261</c:v>
                      </c:pt>
                      <c:pt idx="1541">
                        <c:v>4687039.0569860097</c:v>
                      </c:pt>
                      <c:pt idx="1542">
                        <c:v>4723680.3363117957</c:v>
                      </c:pt>
                      <c:pt idx="1543">
                        <c:v>4757873.73341187</c:v>
                      </c:pt>
                      <c:pt idx="1544">
                        <c:v>4786232.2276757369</c:v>
                      </c:pt>
                      <c:pt idx="1545">
                        <c:v>4808051.7482380504</c:v>
                      </c:pt>
                      <c:pt idx="1546">
                        <c:v>4825352.4653005507</c:v>
                      </c:pt>
                      <c:pt idx="1547">
                        <c:v>4839891.6840748908</c:v>
                      </c:pt>
                      <c:pt idx="1548">
                        <c:v>4854047.736092438</c:v>
                      </c:pt>
                      <c:pt idx="1549">
                        <c:v>4868834.7391809579</c:v>
                      </c:pt>
                      <c:pt idx="1550">
                        <c:v>4884757.3892949494</c:v>
                      </c:pt>
                      <c:pt idx="1551">
                        <c:v>4901888.0442902232</c:v>
                      </c:pt>
                      <c:pt idx="1552">
                        <c:v>4919737.8325532796</c:v>
                      </c:pt>
                      <c:pt idx="1553">
                        <c:v>4937837.9485257445</c:v>
                      </c:pt>
                      <c:pt idx="1554">
                        <c:v>4956159.1456428738</c:v>
                      </c:pt>
                      <c:pt idx="1555">
                        <c:v>4975772.112403729</c:v>
                      </c:pt>
                      <c:pt idx="1556">
                        <c:v>4997254.5048068883</c:v>
                      </c:pt>
                      <c:pt idx="1557">
                        <c:v>5020713.0646633618</c:v>
                      </c:pt>
                      <c:pt idx="1558">
                        <c:v>5046763.3997367732</c:v>
                      </c:pt>
                      <c:pt idx="1559">
                        <c:v>5075591.035781228</c:v>
                      </c:pt>
                      <c:pt idx="1560">
                        <c:v>5105658.2373409504</c:v>
                      </c:pt>
                      <c:pt idx="1561">
                        <c:v>5136431.9692307552</c:v>
                      </c:pt>
                      <c:pt idx="1562">
                        <c:v>5167923.1989815058</c:v>
                      </c:pt>
                      <c:pt idx="1563">
                        <c:v>5200721.5635067839</c:v>
                      </c:pt>
                      <c:pt idx="1564">
                        <c:v>5234903.4113573711</c:v>
                      </c:pt>
                      <c:pt idx="1565">
                        <c:v>5269903.2094501043</c:v>
                      </c:pt>
                      <c:pt idx="1566">
                        <c:v>5306340.2528700996</c:v>
                      </c:pt>
                      <c:pt idx="1567">
                        <c:v>5343065.7617739234</c:v>
                      </c:pt>
                      <c:pt idx="1568">
                        <c:v>5378725.6187769268</c:v>
                      </c:pt>
                      <c:pt idx="1569">
                        <c:v>5413864.3246784909</c:v>
                      </c:pt>
                      <c:pt idx="1570">
                        <c:v>5448411.7362079006</c:v>
                      </c:pt>
                      <c:pt idx="1571">
                        <c:v>5482299.0336555187</c:v>
                      </c:pt>
                      <c:pt idx="1572">
                        <c:v>5515458.8221881315</c:v>
                      </c:pt>
                      <c:pt idx="1573">
                        <c:v>5546505.741228166</c:v>
                      </c:pt>
                      <c:pt idx="1574">
                        <c:v>5574601.3754776092</c:v>
                      </c:pt>
                      <c:pt idx="1575">
                        <c:v>5600290.4035019716</c:v>
                      </c:pt>
                      <c:pt idx="1576">
                        <c:v>5622799.4346566936</c:v>
                      </c:pt>
                      <c:pt idx="1577">
                        <c:v>5641997.5526053505</c:v>
                      </c:pt>
                      <c:pt idx="1578">
                        <c:v>5658481.0837600725</c:v>
                      </c:pt>
                      <c:pt idx="1579">
                        <c:v>5673525.911042924</c:v>
                      </c:pt>
                      <c:pt idx="1580">
                        <c:v>5687138.9933503894</c:v>
                      </c:pt>
                      <c:pt idx="1581">
                        <c:v>5699929.5591029413</c:v>
                      </c:pt>
                      <c:pt idx="1582">
                        <c:v>5711934.6486977898</c:v>
                      </c:pt>
                      <c:pt idx="1583">
                        <c:v>5721783.9754968137</c:v>
                      </c:pt>
                      <c:pt idx="1584">
                        <c:v>5730126.6770152496</c:v>
                      </c:pt>
                      <c:pt idx="1585">
                        <c:v>5736954.8032374717</c:v>
                      </c:pt>
                      <c:pt idx="1586">
                        <c:v>5742264.8274209052</c:v>
                      </c:pt>
                      <c:pt idx="1587">
                        <c:v>5746697.4852708913</c:v>
                      </c:pt>
                      <c:pt idx="1588">
                        <c:v>5751537.0772672715</c:v>
                      </c:pt>
                      <c:pt idx="1589">
                        <c:v>5758059.5639772499</c:v>
                      </c:pt>
                      <c:pt idx="1590">
                        <c:v>5766290.522388339</c:v>
                      </c:pt>
                      <c:pt idx="1591">
                        <c:v>5776236.3734072493</c:v>
                      </c:pt>
                      <c:pt idx="1592">
                        <c:v>5787315.6036793357</c:v>
                      </c:pt>
                      <c:pt idx="1593">
                        <c:v>5799520.3041285947</c:v>
                      </c:pt>
                      <c:pt idx="1594">
                        <c:v>5812901.7312692087</c:v>
                      </c:pt>
                      <c:pt idx="1595">
                        <c:v>5824992.2401730325</c:v>
                      </c:pt>
                      <c:pt idx="1596">
                        <c:v>5835741.8931622077</c:v>
                      </c:pt>
                      <c:pt idx="1597">
                        <c:v>5844548.5648875833</c:v>
                      </c:pt>
                      <c:pt idx="1598">
                        <c:v>5850747.784038174</c:v>
                      </c:pt>
                      <c:pt idx="1599">
                        <c:v>5855558.6261737999</c:v>
                      </c:pt>
                      <c:pt idx="1600">
                        <c:v>5858981.4214409925</c:v>
                      </c:pt>
                      <c:pt idx="1601">
                        <c:v>5861614.0830787309</c:v>
                      </c:pt>
                      <c:pt idx="1602">
                        <c:v>5865235.097595985</c:v>
                      </c:pt>
                      <c:pt idx="1603">
                        <c:v>5871034.5269139577</c:v>
                      </c:pt>
                      <c:pt idx="1604">
                        <c:v>5878446.8890611064</c:v>
                      </c:pt>
                      <c:pt idx="1605">
                        <c:v>5888055.8094001589</c:v>
                      </c:pt>
                      <c:pt idx="1606">
                        <c:v>5899344.4618830392</c:v>
                      </c:pt>
                      <c:pt idx="1607">
                        <c:v>5911731.272508977</c:v>
                      </c:pt>
                      <c:pt idx="1608">
                        <c:v>5925268.5831349147</c:v>
                      </c:pt>
                      <c:pt idx="1609">
                        <c:v>5939956.3937608525</c:v>
                      </c:pt>
                      <c:pt idx="1610">
                        <c:v>5955279.3795770667</c:v>
                      </c:pt>
                      <c:pt idx="1611">
                        <c:v>5971209.2689674534</c:v>
                      </c:pt>
                      <c:pt idx="1612">
                        <c:v>5988966.6334927315</c:v>
                      </c:pt>
                      <c:pt idx="1613">
                        <c:v>6008595.7500372585</c:v>
                      </c:pt>
                      <c:pt idx="1614">
                        <c:v>6030182.3253567042</c:v>
                      </c:pt>
                      <c:pt idx="1615">
                        <c:v>6053785.4232072914</c:v>
                      </c:pt>
                      <c:pt idx="1616">
                        <c:v>6080102.5087140724</c:v>
                      </c:pt>
                      <c:pt idx="1617">
                        <c:v>6108664.0539812651</c:v>
                      </c:pt>
                      <c:pt idx="1618">
                        <c:v>6138951.1283542858</c:v>
                      </c:pt>
                      <c:pt idx="1619">
                        <c:v>6169206.1106772479</c:v>
                      </c:pt>
                      <c:pt idx="1620">
                        <c:v>6198097.9361265069</c:v>
                      </c:pt>
                      <c:pt idx="1621">
                        <c:v>6225554.4241090594</c:v>
                      </c:pt>
                      <c:pt idx="1622">
                        <c:v>6250838.2004891951</c:v>
                      </c:pt>
                      <c:pt idx="1623">
                        <c:v>6272578.5800008038</c:v>
                      </c:pt>
                      <c:pt idx="1624">
                        <c:v>6289968.9205269804</c:v>
                      </c:pt>
                      <c:pt idx="1625">
                        <c:v>6303536.1106036231</c:v>
                      </c:pt>
                      <c:pt idx="1626">
                        <c:v>6311317.4306469345</c:v>
                      </c:pt>
                      <c:pt idx="1627">
                        <c:v>6312608.0584869348</c:v>
                      </c:pt>
                      <c:pt idx="1628">
                        <c:v>6308700.2113125147</c:v>
                      </c:pt>
                      <c:pt idx="1629">
                        <c:v>6301507.1003133375</c:v>
                      </c:pt>
                      <c:pt idx="1630">
                        <c:v>6294115.7961010672</c:v>
                      </c:pt>
                      <c:pt idx="1631">
                        <c:v>6290071.645936219</c:v>
                      </c:pt>
                      <c:pt idx="1632">
                        <c:v>6291085.8813086022</c:v>
                      </c:pt>
                      <c:pt idx="1633">
                        <c:v>6297698.4202357288</c:v>
                      </c:pt>
                      <c:pt idx="1634">
                        <c:v>6308830.573822163</c:v>
                      </c:pt>
                      <c:pt idx="1635">
                        <c:v>6321654.4226313233</c:v>
                      </c:pt>
                      <c:pt idx="1636">
                        <c:v>6334478.2714404836</c:v>
                      </c:pt>
                      <c:pt idx="1637">
                        <c:v>6345558.6091827061</c:v>
                      </c:pt>
                      <c:pt idx="1638">
                        <c:v>6354850.425572589</c:v>
                      </c:pt>
                      <c:pt idx="1639">
                        <c:v>6362909.7395952772</c:v>
                      </c:pt>
                      <c:pt idx="1640">
                        <c:v>6370855.3388877772</c:v>
                      </c:pt>
                      <c:pt idx="1641">
                        <c:v>6380400.7437536204</c:v>
                      </c:pt>
                      <c:pt idx="1642">
                        <c:v>6392709.3096155301</c:v>
                      </c:pt>
                      <c:pt idx="1643">
                        <c:v>6408984.1484964183</c:v>
                      </c:pt>
                      <c:pt idx="1644">
                        <c:v>6428805.2477889182</c:v>
                      </c:pt>
                      <c:pt idx="1645">
                        <c:v>6451711.9344041059</c:v>
                      </c:pt>
                      <c:pt idx="1646">
                        <c:v>6477289.8483312326</c:v>
                      </c:pt>
                      <c:pt idx="1647">
                        <c:v>6505048.2982090926</c:v>
                      </c:pt>
                      <c:pt idx="1648">
                        <c:v>6535116.1877263468</c:v>
                      </c:pt>
                      <c:pt idx="1649">
                        <c:v>6566398.9404523447</c:v>
                      </c:pt>
                      <c:pt idx="1650">
                        <c:v>6598317.7556989118</c:v>
                      </c:pt>
                      <c:pt idx="1651">
                        <c:v>6629660.7379177259</c:v>
                      </c:pt>
                      <c:pt idx="1652">
                        <c:v>6659700.0400583399</c:v>
                      </c:pt>
                      <c:pt idx="1653">
                        <c:v>6688983.1857809797</c:v>
                      </c:pt>
                      <c:pt idx="1654">
                        <c:v>6716820.6509542307</c:v>
                      </c:pt>
                      <c:pt idx="1655">
                        <c:v>6743734.6901891278</c:v>
                      </c:pt>
                      <c:pt idx="1656">
                        <c:v>6770985.0613869056</c:v>
                      </c:pt>
                      <c:pt idx="1657">
                        <c:v>6798574.8769549718</c:v>
                      </c:pt>
                      <c:pt idx="1658">
                        <c:v>6826507.2704735724</c:v>
                      </c:pt>
                      <c:pt idx="1659">
                        <c:v>6854785.3966957945</c:v>
                      </c:pt>
                      <c:pt idx="1660">
                        <c:v>6883412.4315475645</c:v>
                      </c:pt>
                      <c:pt idx="1661">
                        <c:v>6911732.9054609798</c:v>
                      </c:pt>
                      <c:pt idx="1662">
                        <c:v>6940360.319484747</c:v>
                      </c:pt>
                      <c:pt idx="1663">
                        <c:v>6969341.5575310979</c:v>
                      </c:pt>
                      <c:pt idx="1664">
                        <c:v>6997293.896760935</c:v>
                      </c:pt>
                      <c:pt idx="1665">
                        <c:v>7024835.5568924267</c:v>
                      </c:pt>
                      <c:pt idx="1666">
                        <c:v>7051284.8065540455</c:v>
                      </c:pt>
                      <c:pt idx="1667">
                        <c:v>7076546.760292205</c:v>
                      </c:pt>
                      <c:pt idx="1668">
                        <c:v>7101294.9978175536</c:v>
                      </c:pt>
                      <c:pt idx="1669">
                        <c:v>7125484.8901063381</c:v>
                      </c:pt>
                      <c:pt idx="1670">
                        <c:v>7149113.6564760497</c:v>
                      </c:pt>
                      <c:pt idx="1671">
                        <c:v>7171452.4612941397</c:v>
                      </c:pt>
                      <c:pt idx="1672">
                        <c:v>7193144.7388454732</c:v>
                      </c:pt>
                      <c:pt idx="1673">
                        <c:v>7214876.2915245574</c:v>
                      </c:pt>
                      <c:pt idx="1674">
                        <c:v>7235959.7967672525</c:v>
                      </c:pt>
                      <c:pt idx="1675">
                        <c:v>7256355.9270099476</c:v>
                      </c:pt>
                      <c:pt idx="1676">
                        <c:v>7276064.6822526427</c:v>
                      </c:pt>
                      <c:pt idx="1677">
                        <c:v>7294362.06826506</c:v>
                      </c:pt>
                      <c:pt idx="1678">
                        <c:v>7311214.87308315</c:v>
                      </c:pt>
                      <c:pt idx="1679">
                        <c:v>7327277.5736550204</c:v>
                      </c:pt>
                      <c:pt idx="1680">
                        <c:v>7343236.3900425201</c:v>
                      </c:pt>
                      <c:pt idx="1681">
                        <c:v>7360453.5411909623</c:v>
                      </c:pt>
                      <c:pt idx="1682">
                        <c:v>7379676.2412768062</c:v>
                      </c:pt>
                      <c:pt idx="1683">
                        <c:v>7400939.9413626501</c:v>
                      </c:pt>
                      <c:pt idx="1684">
                        <c:v>7425006.7622213317</c:v>
                      </c:pt>
                      <c:pt idx="1685">
                        <c:v>7450604.9492244553</c:v>
                      </c:pt>
                      <c:pt idx="1686">
                        <c:v>7476372.5040425453</c:v>
                      </c:pt>
                      <c:pt idx="1687">
                        <c:v>7502310.2643260648</c:v>
                      </c:pt>
                      <c:pt idx="1688">
                        <c:v>7527038.9037054153</c:v>
                      </c:pt>
                      <c:pt idx="1689">
                        <c:v>7550468.8819044791</c:v>
                      </c:pt>
                      <c:pt idx="1690">
                        <c:v>7573288.3266566666</c:v>
                      </c:pt>
                      <c:pt idx="1691">
                        <c:v>7595455.3756054947</c:v>
                      </c:pt>
                      <c:pt idx="1692">
                        <c:v>7617662.3316417085</c:v>
                      </c:pt>
                      <c:pt idx="1693">
                        <c:v>7639909.2476974074</c:v>
                      </c:pt>
                      <c:pt idx="1694">
                        <c:v>7662196.1767460434</c:v>
                      </c:pt>
                      <c:pt idx="1695">
                        <c:v>7684523.1718024211</c:v>
                      </c:pt>
                      <c:pt idx="1696">
                        <c:v>7706890.2859226987</c:v>
                      </c:pt>
                      <c:pt idx="1697">
                        <c:v>7729297.5722043887</c:v>
                      </c:pt>
                      <c:pt idx="1698">
                        <c:v>7751048.5004530214</c:v>
                      </c:pt>
                      <c:pt idx="1699">
                        <c:v>7771406.262034988</c:v>
                      </c:pt>
                      <c:pt idx="1700">
                        <c:v>7790333.3399833441</c:v>
                      </c:pt>
                      <c:pt idx="1701">
                        <c:v>7808490.5850397218</c:v>
                      </c:pt>
                      <c:pt idx="1702">
                        <c:v>7826574.2510954207</c:v>
                      </c:pt>
                      <c:pt idx="1703">
                        <c:v>7843891.7583775818</c:v>
                      </c:pt>
                      <c:pt idx="1704">
                        <c:v>7861101.2365766456</c:v>
                      </c:pt>
                      <c:pt idx="1705">
                        <c:v>7878929.0426226631</c:v>
                      </c:pt>
                      <c:pt idx="1706">
                        <c:v>7896684.2205848852</c:v>
                      </c:pt>
                      <c:pt idx="1707">
                        <c:v>7915054.8975350717</c:v>
                      </c:pt>
                      <c:pt idx="1708">
                        <c:v>7934076.2777777668</c:v>
                      </c:pt>
                      <c:pt idx="1709">
                        <c:v>7953060.497123518</c:v>
                      </c:pt>
                      <c:pt idx="1710">
                        <c:v>7973380.1913415184</c:v>
                      </c:pt>
                      <c:pt idx="1711">
                        <c:v>7995111.7440206027</c:v>
                      </c:pt>
                      <c:pt idx="1712">
                        <c:v>8017569.9992632978</c:v>
                      </c:pt>
                      <c:pt idx="1713">
                        <c:v>8041485.0671062088</c:v>
                      </c:pt>
                      <c:pt idx="1714">
                        <c:v>8066213.7064855592</c:v>
                      </c:pt>
                      <c:pt idx="1715">
                        <c:v>8091759.6415571654</c:v>
                      </c:pt>
                      <c:pt idx="1716">
                        <c:v>8118169.8076128643</c:v>
                      </c:pt>
                      <c:pt idx="1717">
                        <c:v>8145449.3855612203</c:v>
                      </c:pt>
                      <c:pt idx="1718">
                        <c:v>8173648.3305600053</c:v>
                      </c:pt>
                      <c:pt idx="1719">
                        <c:v>8202773.3929166542</c:v>
                      </c:pt>
                      <c:pt idx="1720">
                        <c:v>8232173.0637867209</c:v>
                      </c:pt>
                      <c:pt idx="1721">
                        <c:v>8260388.2208864214</c:v>
                      </c:pt>
                      <c:pt idx="1722">
                        <c:v>8286655.5221861191</c:v>
                      </c:pt>
                      <c:pt idx="1723">
                        <c:v>8310878.3454565722</c:v>
                      </c:pt>
                      <c:pt idx="1724">
                        <c:v>8333009.761074828</c:v>
                      </c:pt>
                      <c:pt idx="1725">
                        <c:v>8350836.5843452802</c:v>
                      </c:pt>
                      <c:pt idx="1726">
                        <c:v>8362813.8422140069</c:v>
                      </c:pt>
                      <c:pt idx="1727">
                        <c:v>8368171.1339499783</c:v>
                      </c:pt>
                      <c:pt idx="1728">
                        <c:v>8366195.7480702559</c:v>
                      </c:pt>
                      <c:pt idx="1729">
                        <c:v>8356975.2575082565</c:v>
                      </c:pt>
                      <c:pt idx="1730">
                        <c:v>8343382.0262519633</c:v>
                      </c:pt>
                      <c:pt idx="1731">
                        <c:v>8328230.5001653787</c:v>
                      </c:pt>
                      <c:pt idx="1732">
                        <c:v>8312889.8709319746</c:v>
                      </c:pt>
                      <c:pt idx="1733">
                        <c:v>8298660.8754435834</c:v>
                      </c:pt>
                      <c:pt idx="1734">
                        <c:v>8285525.8675595094</c:v>
                      </c:pt>
                      <c:pt idx="1735">
                        <c:v>8272860.8616729109</c:v>
                      </c:pt>
                      <c:pt idx="1736">
                        <c:v>8259479.1483106492</c:v>
                      </c:pt>
                      <c:pt idx="1737">
                        <c:v>8246007.0104577979</c:v>
                      </c:pt>
                      <c:pt idx="1738">
                        <c:v>8233039.8282741765</c:v>
                      </c:pt>
                      <c:pt idx="1739">
                        <c:v>8221130.8193109045</c:v>
                      </c:pt>
                      <c:pt idx="1740">
                        <c:v>8211890.1220220262</c:v>
                      </c:pt>
                      <c:pt idx="1741">
                        <c:v>8206310.2556219324</c:v>
                      </c:pt>
                      <c:pt idx="1742">
                        <c:v>8203258.4775494328</c:v>
                      </c:pt>
                      <c:pt idx="1743">
                        <c:v>8201639.9691442996</c:v>
                      </c:pt>
                      <c:pt idx="1744">
                        <c:v>8201443.4658390218</c:v>
                      </c:pt>
                      <c:pt idx="1745">
                        <c:v>8201635.1909756875</c:v>
                      </c:pt>
                      <c:pt idx="1746">
                        <c:v>8201705.5234846584</c:v>
                      </c:pt>
                      <c:pt idx="1747">
                        <c:v>8202652.8009430962</c:v>
                      </c:pt>
                      <c:pt idx="1748">
                        <c:v>8204485.9362939773</c:v>
                      </c:pt>
                      <c:pt idx="1749">
                        <c:v>8207190.0046144621</c:v>
                      </c:pt>
                      <c:pt idx="1750">
                        <c:v>8211265.4654447502</c:v>
                      </c:pt>
                      <c:pt idx="1751">
                        <c:v>8215745.9393551797</c:v>
                      </c:pt>
                      <c:pt idx="1752">
                        <c:v>8220147.0141549958</c:v>
                      </c:pt>
                      <c:pt idx="1753">
                        <c:v>8224469.6058176262</c:v>
                      </c:pt>
                      <c:pt idx="1754">
                        <c:v>8228714.6251473483</c:v>
                      </c:pt>
                      <c:pt idx="1755">
                        <c:v>8232882.9777792897</c:v>
                      </c:pt>
                      <c:pt idx="1756">
                        <c:v>8236975.564179427</c:v>
                      </c:pt>
                      <c:pt idx="1757">
                        <c:v>8240526.904644588</c:v>
                      </c:pt>
                      <c:pt idx="1758">
                        <c:v>8243992.8245014241</c:v>
                      </c:pt>
                      <c:pt idx="1759">
                        <c:v>8247388.5332142264</c:v>
                      </c:pt>
                      <c:pt idx="1760">
                        <c:v>8250243.9813899565</c:v>
                      </c:pt>
                      <c:pt idx="1761">
                        <c:v>8253020.8421709761</c:v>
                      </c:pt>
                      <c:pt idx="1762">
                        <c:v>8255720.363100688</c:v>
                      </c:pt>
                      <c:pt idx="1763">
                        <c:v>8258343.7827902036</c:v>
                      </c:pt>
                      <c:pt idx="1764">
                        <c:v>8260448.1642516749</c:v>
                      </c:pt>
                      <c:pt idx="1765">
                        <c:v>8261149.404485655</c:v>
                      </c:pt>
                      <c:pt idx="1766">
                        <c:v>8259149.2389503773</c:v>
                      </c:pt>
                      <c:pt idx="1767">
                        <c:v>8253640.7061018534</c:v>
                      </c:pt>
                      <c:pt idx="1768">
                        <c:v>8243916.1353927907</c:v>
                      </c:pt>
                      <c:pt idx="1769">
                        <c:v>8229824.2796921507</c:v>
                      </c:pt>
                      <c:pt idx="1770">
                        <c:v>8212527.5335226152</c:v>
                      </c:pt>
                      <c:pt idx="1771">
                        <c:v>8194283.6810775604</c:v>
                      </c:pt>
                      <c:pt idx="1772">
                        <c:v>8176688.4832211835</c:v>
                      </c:pt>
                      <c:pt idx="1773">
                        <c:v>8160449.0957559533</c:v>
                      </c:pt>
                      <c:pt idx="1774">
                        <c:v>8146452.4977621213</c:v>
                      </c:pt>
                      <c:pt idx="1775">
                        <c:v>8134817.6269234056</c:v>
                      </c:pt>
                      <c:pt idx="1776">
                        <c:v>8124459.1034039957</c:v>
                      </c:pt>
                      <c:pt idx="1777">
                        <c:v>8114180.932620558</c:v>
                      </c:pt>
                      <c:pt idx="1778">
                        <c:v>8102961.7070633732</c:v>
                      </c:pt>
                      <c:pt idx="1779">
                        <c:v>8090278.8574358728</c:v>
                      </c:pt>
                      <c:pt idx="1780">
                        <c:v>8076751.5957125872</c:v>
                      </c:pt>
                      <c:pt idx="1781">
                        <c:v>8063829.0158732077</c:v>
                      </c:pt>
                      <c:pt idx="1782">
                        <c:v>8052761.665874864</c:v>
                      </c:pt>
                      <c:pt idx="1783">
                        <c:v>8044054.9733645041</c:v>
                      </c:pt>
                      <c:pt idx="1784">
                        <c:v>8037672.2841974124</c:v>
                      </c:pt>
                      <c:pt idx="1785">
                        <c:v>8032797.7958174152</c:v>
                      </c:pt>
                      <c:pt idx="1786">
                        <c:v>8028675.3751249788</c:v>
                      </c:pt>
                      <c:pt idx="1787">
                        <c:v>8024966.7387775611</c:v>
                      </c:pt>
                      <c:pt idx="1788">
                        <c:v>8021411.1959972875</c:v>
                      </c:pt>
                      <c:pt idx="1789">
                        <c:v>8017715.383848248</c:v>
                      </c:pt>
                      <c:pt idx="1790">
                        <c:v>8013732.9752201214</c:v>
                      </c:pt>
                      <c:pt idx="1791">
                        <c:v>8009576.0180960707</c:v>
                      </c:pt>
                      <c:pt idx="1792">
                        <c:v>8005670.1049742782</c:v>
                      </c:pt>
                      <c:pt idx="1793">
                        <c:v>8002761.4777988922</c:v>
                      </c:pt>
                      <c:pt idx="1794">
                        <c:v>8000570.5777374003</c:v>
                      </c:pt>
                      <c:pt idx="1795">
                        <c:v>8000570.5777374003</c:v>
                      </c:pt>
                      <c:pt idx="1796">
                        <c:v>8000570.5777374003</c:v>
                      </c:pt>
                      <c:pt idx="1797">
                        <c:v>8000570.5777374003</c:v>
                      </c:pt>
                      <c:pt idx="1798">
                        <c:v>8000570.5777374003</c:v>
                      </c:pt>
                      <c:pt idx="1799">
                        <c:v>8000570.5777374003</c:v>
                      </c:pt>
                      <c:pt idx="1800">
                        <c:v>8000570.5777374003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326-4772-B08B-FB904AAACC4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v>Braking Energy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WLTC_class_3!$P$8:$P$1808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-482.08333333332303</c:v>
                      </c:pt>
                      <c:pt idx="36">
                        <c:v>-4791.5833333333167</c:v>
                      </c:pt>
                      <c:pt idx="37">
                        <c:v>-14737.124999999993</c:v>
                      </c:pt>
                      <c:pt idx="38">
                        <c:v>-27056.25</c:v>
                      </c:pt>
                      <c:pt idx="39">
                        <c:v>-37678.333333333328</c:v>
                      </c:pt>
                      <c:pt idx="40">
                        <c:v>-46486.916666666664</c:v>
                      </c:pt>
                      <c:pt idx="41">
                        <c:v>-56284.583333333328</c:v>
                      </c:pt>
                      <c:pt idx="42">
                        <c:v>-67594.583333333314</c:v>
                      </c:pt>
                      <c:pt idx="43">
                        <c:v>-76839.749999999985</c:v>
                      </c:pt>
                      <c:pt idx="44">
                        <c:v>-81890.249999999985</c:v>
                      </c:pt>
                      <c:pt idx="45">
                        <c:v>-83927.999999999985</c:v>
                      </c:pt>
                      <c:pt idx="46">
                        <c:v>-85474.999999999985</c:v>
                      </c:pt>
                      <c:pt idx="47">
                        <c:v>-87587.499999999985</c:v>
                      </c:pt>
                      <c:pt idx="48">
                        <c:v>-89281.833333333314</c:v>
                      </c:pt>
                      <c:pt idx="49">
                        <c:v>-89860.333333333314</c:v>
                      </c:pt>
                      <c:pt idx="50">
                        <c:v>-90245.999999999985</c:v>
                      </c:pt>
                      <c:pt idx="51">
                        <c:v>-92225.249999999985</c:v>
                      </c:pt>
                      <c:pt idx="52">
                        <c:v>-95882.041666666657</c:v>
                      </c:pt>
                      <c:pt idx="53">
                        <c:v>-98436.541666666657</c:v>
                      </c:pt>
                      <c:pt idx="54">
                        <c:v>-99157.499999999985</c:v>
                      </c:pt>
                      <c:pt idx="55">
                        <c:v>-99222.499999999985</c:v>
                      </c:pt>
                      <c:pt idx="56">
                        <c:v>-99222.499999999985</c:v>
                      </c:pt>
                      <c:pt idx="57">
                        <c:v>-99222.499999999985</c:v>
                      </c:pt>
                      <c:pt idx="58">
                        <c:v>-99222.499999999985</c:v>
                      </c:pt>
                      <c:pt idx="59">
                        <c:v>-99222.499999999985</c:v>
                      </c:pt>
                      <c:pt idx="60">
                        <c:v>-99222.499999999985</c:v>
                      </c:pt>
                      <c:pt idx="61">
                        <c:v>-99222.499999999985</c:v>
                      </c:pt>
                      <c:pt idx="62">
                        <c:v>-99222.499999999985</c:v>
                      </c:pt>
                      <c:pt idx="63">
                        <c:v>-99222.499999999985</c:v>
                      </c:pt>
                      <c:pt idx="64">
                        <c:v>-99222.499999999985</c:v>
                      </c:pt>
                      <c:pt idx="65">
                        <c:v>-99222.499999999985</c:v>
                      </c:pt>
                      <c:pt idx="66">
                        <c:v>-99222.499999999985</c:v>
                      </c:pt>
                      <c:pt idx="67">
                        <c:v>-99222.499999999985</c:v>
                      </c:pt>
                      <c:pt idx="68">
                        <c:v>-99222.499999999985</c:v>
                      </c:pt>
                      <c:pt idx="69">
                        <c:v>-99222.499999999985</c:v>
                      </c:pt>
                      <c:pt idx="70">
                        <c:v>-99222.499999999985</c:v>
                      </c:pt>
                      <c:pt idx="71">
                        <c:v>-99222.499999999985</c:v>
                      </c:pt>
                      <c:pt idx="72">
                        <c:v>-99222.499999999985</c:v>
                      </c:pt>
                      <c:pt idx="73">
                        <c:v>-99222.499999999985</c:v>
                      </c:pt>
                      <c:pt idx="74">
                        <c:v>-99222.499999999985</c:v>
                      </c:pt>
                      <c:pt idx="75">
                        <c:v>-99222.499999999985</c:v>
                      </c:pt>
                      <c:pt idx="76">
                        <c:v>-99222.499999999985</c:v>
                      </c:pt>
                      <c:pt idx="77">
                        <c:v>-99222.499999999985</c:v>
                      </c:pt>
                      <c:pt idx="78">
                        <c:v>-99222.499999999985</c:v>
                      </c:pt>
                      <c:pt idx="79">
                        <c:v>-99864.374999999985</c:v>
                      </c:pt>
                      <c:pt idx="80">
                        <c:v>-101976.87499999999</c:v>
                      </c:pt>
                      <c:pt idx="81">
                        <c:v>-105522.08333333333</c:v>
                      </c:pt>
                      <c:pt idx="82">
                        <c:v>-108552.70833333333</c:v>
                      </c:pt>
                      <c:pt idx="83">
                        <c:v>-109755.20833333331</c:v>
                      </c:pt>
                      <c:pt idx="84">
                        <c:v>-111941.91666666666</c:v>
                      </c:pt>
                      <c:pt idx="85">
                        <c:v>-114664.33333333333</c:v>
                      </c:pt>
                      <c:pt idx="86">
                        <c:v>-117150.04166666666</c:v>
                      </c:pt>
                      <c:pt idx="87">
                        <c:v>-119211.62499999999</c:v>
                      </c:pt>
                      <c:pt idx="88">
                        <c:v>-124213.37499999999</c:v>
                      </c:pt>
                      <c:pt idx="89">
                        <c:v>-136136</c:v>
                      </c:pt>
                      <c:pt idx="90">
                        <c:v>-150775.625</c:v>
                      </c:pt>
                      <c:pt idx="91">
                        <c:v>-163049.79166666666</c:v>
                      </c:pt>
                      <c:pt idx="92">
                        <c:v>-170232.29166666666</c:v>
                      </c:pt>
                      <c:pt idx="93">
                        <c:v>-174078.125</c:v>
                      </c:pt>
                      <c:pt idx="94">
                        <c:v>-177393.125</c:v>
                      </c:pt>
                      <c:pt idx="95">
                        <c:v>-180449.20833333334</c:v>
                      </c:pt>
                      <c:pt idx="96">
                        <c:v>-182177.125</c:v>
                      </c:pt>
                      <c:pt idx="97">
                        <c:v>-182879.125</c:v>
                      </c:pt>
                      <c:pt idx="98">
                        <c:v>-183308.125</c:v>
                      </c:pt>
                      <c:pt idx="99">
                        <c:v>-183308.125</c:v>
                      </c:pt>
                      <c:pt idx="100">
                        <c:v>-183308.125</c:v>
                      </c:pt>
                      <c:pt idx="101">
                        <c:v>-183308.125</c:v>
                      </c:pt>
                      <c:pt idx="102">
                        <c:v>-183308.125</c:v>
                      </c:pt>
                      <c:pt idx="103">
                        <c:v>-183308.125</c:v>
                      </c:pt>
                      <c:pt idx="104">
                        <c:v>-183308.125</c:v>
                      </c:pt>
                      <c:pt idx="105">
                        <c:v>-183308.125</c:v>
                      </c:pt>
                      <c:pt idx="106">
                        <c:v>-183308.125</c:v>
                      </c:pt>
                      <c:pt idx="107">
                        <c:v>-183308.125</c:v>
                      </c:pt>
                      <c:pt idx="108">
                        <c:v>-183308.125</c:v>
                      </c:pt>
                      <c:pt idx="109">
                        <c:v>-183308.125</c:v>
                      </c:pt>
                      <c:pt idx="110">
                        <c:v>-183308.125</c:v>
                      </c:pt>
                      <c:pt idx="111">
                        <c:v>-183308.125</c:v>
                      </c:pt>
                      <c:pt idx="112">
                        <c:v>-183308.125</c:v>
                      </c:pt>
                      <c:pt idx="113">
                        <c:v>-183308.125</c:v>
                      </c:pt>
                      <c:pt idx="114">
                        <c:v>-183308.125</c:v>
                      </c:pt>
                      <c:pt idx="115">
                        <c:v>-183308.125</c:v>
                      </c:pt>
                      <c:pt idx="116">
                        <c:v>-183308.125</c:v>
                      </c:pt>
                      <c:pt idx="117">
                        <c:v>-183308.125</c:v>
                      </c:pt>
                      <c:pt idx="118">
                        <c:v>-183308.125</c:v>
                      </c:pt>
                      <c:pt idx="119">
                        <c:v>-183308.125</c:v>
                      </c:pt>
                      <c:pt idx="120">
                        <c:v>-183308.125</c:v>
                      </c:pt>
                      <c:pt idx="121">
                        <c:v>-183308.125</c:v>
                      </c:pt>
                      <c:pt idx="122">
                        <c:v>-183308.125</c:v>
                      </c:pt>
                      <c:pt idx="123">
                        <c:v>-183308.125</c:v>
                      </c:pt>
                      <c:pt idx="124">
                        <c:v>-183308.125</c:v>
                      </c:pt>
                      <c:pt idx="125">
                        <c:v>-183308.125</c:v>
                      </c:pt>
                      <c:pt idx="126">
                        <c:v>-183308.125</c:v>
                      </c:pt>
                      <c:pt idx="127">
                        <c:v>-183308.125</c:v>
                      </c:pt>
                      <c:pt idx="128">
                        <c:v>-183308.125</c:v>
                      </c:pt>
                      <c:pt idx="129">
                        <c:v>-183308.125</c:v>
                      </c:pt>
                      <c:pt idx="130">
                        <c:v>-183308.125</c:v>
                      </c:pt>
                      <c:pt idx="131">
                        <c:v>-183308.125</c:v>
                      </c:pt>
                      <c:pt idx="132">
                        <c:v>-183308.125</c:v>
                      </c:pt>
                      <c:pt idx="133">
                        <c:v>-183308.125</c:v>
                      </c:pt>
                      <c:pt idx="134">
                        <c:v>-183308.125</c:v>
                      </c:pt>
                      <c:pt idx="135">
                        <c:v>-183308.125</c:v>
                      </c:pt>
                      <c:pt idx="136">
                        <c:v>-183308.125</c:v>
                      </c:pt>
                      <c:pt idx="137">
                        <c:v>-183308.125</c:v>
                      </c:pt>
                      <c:pt idx="138">
                        <c:v>-183308.125</c:v>
                      </c:pt>
                      <c:pt idx="139">
                        <c:v>-183308.125</c:v>
                      </c:pt>
                      <c:pt idx="140">
                        <c:v>-183308.125</c:v>
                      </c:pt>
                      <c:pt idx="141">
                        <c:v>-183308.125</c:v>
                      </c:pt>
                      <c:pt idx="142">
                        <c:v>-183308.125</c:v>
                      </c:pt>
                      <c:pt idx="143">
                        <c:v>-183308.125</c:v>
                      </c:pt>
                      <c:pt idx="144">
                        <c:v>-183308.125</c:v>
                      </c:pt>
                      <c:pt idx="145">
                        <c:v>-183308.125</c:v>
                      </c:pt>
                      <c:pt idx="146">
                        <c:v>-183308.125</c:v>
                      </c:pt>
                      <c:pt idx="147">
                        <c:v>-183308.125</c:v>
                      </c:pt>
                      <c:pt idx="148">
                        <c:v>-183308.125</c:v>
                      </c:pt>
                      <c:pt idx="149">
                        <c:v>-183308.125</c:v>
                      </c:pt>
                      <c:pt idx="150">
                        <c:v>-183308.125</c:v>
                      </c:pt>
                      <c:pt idx="151">
                        <c:v>-187448.625</c:v>
                      </c:pt>
                      <c:pt idx="152">
                        <c:v>-197467.29166666666</c:v>
                      </c:pt>
                      <c:pt idx="153">
                        <c:v>-209586.54166666666</c:v>
                      </c:pt>
                      <c:pt idx="154">
                        <c:v>-218301.41666666666</c:v>
                      </c:pt>
                      <c:pt idx="155">
                        <c:v>-222119.625</c:v>
                      </c:pt>
                      <c:pt idx="156">
                        <c:v>-222574.625</c:v>
                      </c:pt>
                      <c:pt idx="157">
                        <c:v>-222574.625</c:v>
                      </c:pt>
                      <c:pt idx="158">
                        <c:v>-222574.625</c:v>
                      </c:pt>
                      <c:pt idx="159">
                        <c:v>-222574.625</c:v>
                      </c:pt>
                      <c:pt idx="160">
                        <c:v>-222574.625</c:v>
                      </c:pt>
                      <c:pt idx="161">
                        <c:v>-222574.625</c:v>
                      </c:pt>
                      <c:pt idx="162">
                        <c:v>-222574.625</c:v>
                      </c:pt>
                      <c:pt idx="163">
                        <c:v>-222574.625</c:v>
                      </c:pt>
                      <c:pt idx="164">
                        <c:v>-222574.625</c:v>
                      </c:pt>
                      <c:pt idx="165">
                        <c:v>-222574.625</c:v>
                      </c:pt>
                      <c:pt idx="166">
                        <c:v>-222574.625</c:v>
                      </c:pt>
                      <c:pt idx="167">
                        <c:v>-222574.625</c:v>
                      </c:pt>
                      <c:pt idx="168">
                        <c:v>-222574.625</c:v>
                      </c:pt>
                      <c:pt idx="169">
                        <c:v>-222574.625</c:v>
                      </c:pt>
                      <c:pt idx="170">
                        <c:v>-222574.625</c:v>
                      </c:pt>
                      <c:pt idx="171">
                        <c:v>-228449.54166666666</c:v>
                      </c:pt>
                      <c:pt idx="172">
                        <c:v>-240617.54166666666</c:v>
                      </c:pt>
                      <c:pt idx="173">
                        <c:v>-254050.875</c:v>
                      </c:pt>
                      <c:pt idx="174">
                        <c:v>-262418</c:v>
                      </c:pt>
                      <c:pt idx="175">
                        <c:v>-265158.83333333331</c:v>
                      </c:pt>
                      <c:pt idx="176">
                        <c:v>-265158.83333333331</c:v>
                      </c:pt>
                      <c:pt idx="177">
                        <c:v>-265158.83333333331</c:v>
                      </c:pt>
                      <c:pt idx="178">
                        <c:v>-265158.83333333331</c:v>
                      </c:pt>
                      <c:pt idx="179">
                        <c:v>-265158.83333333331</c:v>
                      </c:pt>
                      <c:pt idx="180">
                        <c:v>-265158.83333333331</c:v>
                      </c:pt>
                      <c:pt idx="181">
                        <c:v>-265798</c:v>
                      </c:pt>
                      <c:pt idx="182">
                        <c:v>-267696</c:v>
                      </c:pt>
                      <c:pt idx="183">
                        <c:v>-272448.04166666669</c:v>
                      </c:pt>
                      <c:pt idx="184">
                        <c:v>-279092.66666666669</c:v>
                      </c:pt>
                      <c:pt idx="185">
                        <c:v>-285612.16666666669</c:v>
                      </c:pt>
                      <c:pt idx="186">
                        <c:v>-290958.41666666669</c:v>
                      </c:pt>
                      <c:pt idx="187">
                        <c:v>-294951.04166666669</c:v>
                      </c:pt>
                      <c:pt idx="188">
                        <c:v>-297915.04166666669</c:v>
                      </c:pt>
                      <c:pt idx="189">
                        <c:v>-300126.125</c:v>
                      </c:pt>
                      <c:pt idx="190">
                        <c:v>-301696.95833333331</c:v>
                      </c:pt>
                      <c:pt idx="191">
                        <c:v>-302884.29166666663</c:v>
                      </c:pt>
                      <c:pt idx="192">
                        <c:v>-303722.79166666663</c:v>
                      </c:pt>
                      <c:pt idx="193">
                        <c:v>-304196.74999999994</c:v>
                      </c:pt>
                      <c:pt idx="194">
                        <c:v>-304527.16666666663</c:v>
                      </c:pt>
                      <c:pt idx="195">
                        <c:v>-304657.16666666663</c:v>
                      </c:pt>
                      <c:pt idx="196">
                        <c:v>-304657.16666666663</c:v>
                      </c:pt>
                      <c:pt idx="197">
                        <c:v>-304657.16666666663</c:v>
                      </c:pt>
                      <c:pt idx="198">
                        <c:v>-304657.16666666663</c:v>
                      </c:pt>
                      <c:pt idx="199">
                        <c:v>-304657.16666666663</c:v>
                      </c:pt>
                      <c:pt idx="200">
                        <c:v>-304657.16666666663</c:v>
                      </c:pt>
                      <c:pt idx="201">
                        <c:v>-304657.16666666663</c:v>
                      </c:pt>
                      <c:pt idx="202">
                        <c:v>-304657.16666666663</c:v>
                      </c:pt>
                      <c:pt idx="203">
                        <c:v>-304657.16666666663</c:v>
                      </c:pt>
                      <c:pt idx="204">
                        <c:v>-304657.16666666663</c:v>
                      </c:pt>
                      <c:pt idx="205">
                        <c:v>-304657.16666666663</c:v>
                      </c:pt>
                      <c:pt idx="206">
                        <c:v>-304657.16666666663</c:v>
                      </c:pt>
                      <c:pt idx="207">
                        <c:v>-304657.16666666663</c:v>
                      </c:pt>
                      <c:pt idx="208">
                        <c:v>-304657.16666666663</c:v>
                      </c:pt>
                      <c:pt idx="209">
                        <c:v>-304657.16666666663</c:v>
                      </c:pt>
                      <c:pt idx="210">
                        <c:v>-304657.16666666663</c:v>
                      </c:pt>
                      <c:pt idx="211">
                        <c:v>-304657.16666666663</c:v>
                      </c:pt>
                      <c:pt idx="212">
                        <c:v>-304657.16666666663</c:v>
                      </c:pt>
                      <c:pt idx="213">
                        <c:v>-304657.16666666663</c:v>
                      </c:pt>
                      <c:pt idx="214">
                        <c:v>-304657.16666666663</c:v>
                      </c:pt>
                      <c:pt idx="215">
                        <c:v>-304657.16666666663</c:v>
                      </c:pt>
                      <c:pt idx="216">
                        <c:v>-304657.16666666663</c:v>
                      </c:pt>
                      <c:pt idx="217">
                        <c:v>-304657.16666666663</c:v>
                      </c:pt>
                      <c:pt idx="218">
                        <c:v>-304657.16666666663</c:v>
                      </c:pt>
                      <c:pt idx="219">
                        <c:v>-304657.16666666663</c:v>
                      </c:pt>
                      <c:pt idx="220">
                        <c:v>-304657.16666666663</c:v>
                      </c:pt>
                      <c:pt idx="221">
                        <c:v>-304657.16666666663</c:v>
                      </c:pt>
                      <c:pt idx="222">
                        <c:v>-304657.16666666663</c:v>
                      </c:pt>
                      <c:pt idx="223">
                        <c:v>-304657.16666666663</c:v>
                      </c:pt>
                      <c:pt idx="224">
                        <c:v>-304657.16666666663</c:v>
                      </c:pt>
                      <c:pt idx="225">
                        <c:v>-304657.16666666663</c:v>
                      </c:pt>
                      <c:pt idx="226">
                        <c:v>-304657.16666666663</c:v>
                      </c:pt>
                      <c:pt idx="227">
                        <c:v>-304657.16666666663</c:v>
                      </c:pt>
                      <c:pt idx="228">
                        <c:v>-304657.16666666663</c:v>
                      </c:pt>
                      <c:pt idx="229">
                        <c:v>-304657.16666666663</c:v>
                      </c:pt>
                      <c:pt idx="230">
                        <c:v>-304657.16666666663</c:v>
                      </c:pt>
                      <c:pt idx="231">
                        <c:v>-305575.29166666663</c:v>
                      </c:pt>
                      <c:pt idx="232">
                        <c:v>-310445.95833333331</c:v>
                      </c:pt>
                      <c:pt idx="233">
                        <c:v>-320259.33333333331</c:v>
                      </c:pt>
                      <c:pt idx="234">
                        <c:v>-331434.45833333331</c:v>
                      </c:pt>
                      <c:pt idx="235">
                        <c:v>-339998.20833333331</c:v>
                      </c:pt>
                      <c:pt idx="236">
                        <c:v>-344853.70833333331</c:v>
                      </c:pt>
                      <c:pt idx="237">
                        <c:v>-348584.70833333331</c:v>
                      </c:pt>
                      <c:pt idx="238">
                        <c:v>-354614.54166666663</c:v>
                      </c:pt>
                      <c:pt idx="239">
                        <c:v>-365030.24999999994</c:v>
                      </c:pt>
                      <c:pt idx="240">
                        <c:v>-377987.99999999994</c:v>
                      </c:pt>
                      <c:pt idx="241">
                        <c:v>-388777.99999999994</c:v>
                      </c:pt>
                      <c:pt idx="242">
                        <c:v>-398406.12499999994</c:v>
                      </c:pt>
                      <c:pt idx="243">
                        <c:v>-408226.54166666663</c:v>
                      </c:pt>
                      <c:pt idx="244">
                        <c:v>-417035.12499999994</c:v>
                      </c:pt>
                      <c:pt idx="245">
                        <c:v>-426832.79166666663</c:v>
                      </c:pt>
                      <c:pt idx="246">
                        <c:v>-438142.79166666663</c:v>
                      </c:pt>
                      <c:pt idx="247">
                        <c:v>-447387.95833333331</c:v>
                      </c:pt>
                      <c:pt idx="248">
                        <c:v>-452438.45833333331</c:v>
                      </c:pt>
                      <c:pt idx="249">
                        <c:v>-454476.20833333331</c:v>
                      </c:pt>
                      <c:pt idx="250">
                        <c:v>-456023.20833333331</c:v>
                      </c:pt>
                      <c:pt idx="251">
                        <c:v>-458135.70833333331</c:v>
                      </c:pt>
                      <c:pt idx="252">
                        <c:v>-459830.04166666663</c:v>
                      </c:pt>
                      <c:pt idx="253">
                        <c:v>-460408.54166666663</c:v>
                      </c:pt>
                      <c:pt idx="254">
                        <c:v>-460794.20833333331</c:v>
                      </c:pt>
                      <c:pt idx="255">
                        <c:v>-462773.45833333331</c:v>
                      </c:pt>
                      <c:pt idx="256">
                        <c:v>-465239.66666666663</c:v>
                      </c:pt>
                      <c:pt idx="257">
                        <c:v>-465475.29166666663</c:v>
                      </c:pt>
                      <c:pt idx="258">
                        <c:v>-465475.29166666663</c:v>
                      </c:pt>
                      <c:pt idx="259">
                        <c:v>-465475.29166666663</c:v>
                      </c:pt>
                      <c:pt idx="260">
                        <c:v>-465475.29166666663</c:v>
                      </c:pt>
                      <c:pt idx="261">
                        <c:v>-465475.29166666663</c:v>
                      </c:pt>
                      <c:pt idx="262">
                        <c:v>-465475.29166666663</c:v>
                      </c:pt>
                      <c:pt idx="263">
                        <c:v>-465475.29166666663</c:v>
                      </c:pt>
                      <c:pt idx="264">
                        <c:v>-465475.29166666663</c:v>
                      </c:pt>
                      <c:pt idx="265">
                        <c:v>-465475.29166666663</c:v>
                      </c:pt>
                      <c:pt idx="266">
                        <c:v>-465475.29166666663</c:v>
                      </c:pt>
                      <c:pt idx="267">
                        <c:v>-465475.29166666663</c:v>
                      </c:pt>
                      <c:pt idx="268">
                        <c:v>-465475.29166666663</c:v>
                      </c:pt>
                      <c:pt idx="269">
                        <c:v>-465475.29166666663</c:v>
                      </c:pt>
                      <c:pt idx="270">
                        <c:v>-465475.29166666663</c:v>
                      </c:pt>
                      <c:pt idx="271">
                        <c:v>-466222.79166666663</c:v>
                      </c:pt>
                      <c:pt idx="272">
                        <c:v>-467951.79166666663</c:v>
                      </c:pt>
                      <c:pt idx="273">
                        <c:v>-472613.91666666663</c:v>
                      </c:pt>
                      <c:pt idx="274">
                        <c:v>-483265.79166666663</c:v>
                      </c:pt>
                      <c:pt idx="275">
                        <c:v>-495862.79166666663</c:v>
                      </c:pt>
                      <c:pt idx="276">
                        <c:v>-509036.12499999994</c:v>
                      </c:pt>
                      <c:pt idx="277">
                        <c:v>-522265.79166666663</c:v>
                      </c:pt>
                      <c:pt idx="278">
                        <c:v>-537162.16666666663</c:v>
                      </c:pt>
                      <c:pt idx="279">
                        <c:v>-550284.04166666663</c:v>
                      </c:pt>
                      <c:pt idx="280">
                        <c:v>-556427.625</c:v>
                      </c:pt>
                      <c:pt idx="281">
                        <c:v>-556427.625</c:v>
                      </c:pt>
                      <c:pt idx="282">
                        <c:v>-556427.625</c:v>
                      </c:pt>
                      <c:pt idx="283">
                        <c:v>-556427.625</c:v>
                      </c:pt>
                      <c:pt idx="284">
                        <c:v>-556427.625</c:v>
                      </c:pt>
                      <c:pt idx="285">
                        <c:v>-556427.625</c:v>
                      </c:pt>
                      <c:pt idx="286">
                        <c:v>-556427.625</c:v>
                      </c:pt>
                      <c:pt idx="287">
                        <c:v>-556427.625</c:v>
                      </c:pt>
                      <c:pt idx="288">
                        <c:v>-556427.625</c:v>
                      </c:pt>
                      <c:pt idx="289">
                        <c:v>-556427.625</c:v>
                      </c:pt>
                      <c:pt idx="290">
                        <c:v>-556427.625</c:v>
                      </c:pt>
                      <c:pt idx="291">
                        <c:v>-556427.625</c:v>
                      </c:pt>
                      <c:pt idx="292">
                        <c:v>-560958.125</c:v>
                      </c:pt>
                      <c:pt idx="293">
                        <c:v>-565908.41666666663</c:v>
                      </c:pt>
                      <c:pt idx="294">
                        <c:v>-569239.125</c:v>
                      </c:pt>
                      <c:pt idx="295">
                        <c:v>-570760.125</c:v>
                      </c:pt>
                      <c:pt idx="296">
                        <c:v>-570760.125</c:v>
                      </c:pt>
                      <c:pt idx="297">
                        <c:v>-570760.125</c:v>
                      </c:pt>
                      <c:pt idx="298">
                        <c:v>-570760.125</c:v>
                      </c:pt>
                      <c:pt idx="299">
                        <c:v>-570760.125</c:v>
                      </c:pt>
                      <c:pt idx="300">
                        <c:v>-571272.54166666663</c:v>
                      </c:pt>
                      <c:pt idx="301">
                        <c:v>-573058.41666666663</c:v>
                      </c:pt>
                      <c:pt idx="302">
                        <c:v>-576339.83333333326</c:v>
                      </c:pt>
                      <c:pt idx="303">
                        <c:v>-580805.33333333326</c:v>
                      </c:pt>
                      <c:pt idx="304">
                        <c:v>-586871.99999999988</c:v>
                      </c:pt>
                      <c:pt idx="305">
                        <c:v>-593908.24999999988</c:v>
                      </c:pt>
                      <c:pt idx="306">
                        <c:v>-599568.66666666651</c:v>
                      </c:pt>
                      <c:pt idx="307">
                        <c:v>-602883.66666666651</c:v>
                      </c:pt>
                      <c:pt idx="308">
                        <c:v>-604411.70833333314</c:v>
                      </c:pt>
                      <c:pt idx="309">
                        <c:v>-605714.95833333314</c:v>
                      </c:pt>
                      <c:pt idx="310">
                        <c:v>-607650.33333333314</c:v>
                      </c:pt>
                      <c:pt idx="311">
                        <c:v>-610198.33333333314</c:v>
                      </c:pt>
                      <c:pt idx="312">
                        <c:v>-613952.08333333314</c:v>
                      </c:pt>
                      <c:pt idx="313">
                        <c:v>-619016.66666666651</c:v>
                      </c:pt>
                      <c:pt idx="314">
                        <c:v>-624866.66666666651</c:v>
                      </c:pt>
                      <c:pt idx="315">
                        <c:v>-630456.66666666651</c:v>
                      </c:pt>
                      <c:pt idx="316">
                        <c:v>-635282.91666666651</c:v>
                      </c:pt>
                      <c:pt idx="317">
                        <c:v>-640434.16666666651</c:v>
                      </c:pt>
                      <c:pt idx="318">
                        <c:v>-646446.66666666651</c:v>
                      </c:pt>
                      <c:pt idx="319">
                        <c:v>-652361.66666666651</c:v>
                      </c:pt>
                      <c:pt idx="320">
                        <c:v>-655754.66666666651</c:v>
                      </c:pt>
                      <c:pt idx="321">
                        <c:v>-657418.66666666651</c:v>
                      </c:pt>
                      <c:pt idx="322">
                        <c:v>-658362.79166666651</c:v>
                      </c:pt>
                      <c:pt idx="323">
                        <c:v>-659172.04166666651</c:v>
                      </c:pt>
                      <c:pt idx="324">
                        <c:v>-660488.29166666651</c:v>
                      </c:pt>
                      <c:pt idx="325">
                        <c:v>-661006.12499999988</c:v>
                      </c:pt>
                      <c:pt idx="326">
                        <c:v>-661394.49999999988</c:v>
                      </c:pt>
                      <c:pt idx="327">
                        <c:v>-662161.49999999988</c:v>
                      </c:pt>
                      <c:pt idx="328">
                        <c:v>-666073.95833333326</c:v>
                      </c:pt>
                      <c:pt idx="329">
                        <c:v>-672514.37499999988</c:v>
                      </c:pt>
                      <c:pt idx="330">
                        <c:v>-675926.87499999988</c:v>
                      </c:pt>
                      <c:pt idx="331">
                        <c:v>-676659.20833333326</c:v>
                      </c:pt>
                      <c:pt idx="332">
                        <c:v>-677563.79166666663</c:v>
                      </c:pt>
                      <c:pt idx="333">
                        <c:v>-678511.16666666663</c:v>
                      </c:pt>
                      <c:pt idx="334">
                        <c:v>-679271.66666666663</c:v>
                      </c:pt>
                      <c:pt idx="335">
                        <c:v>-680165.41666666663</c:v>
                      </c:pt>
                      <c:pt idx="336">
                        <c:v>-680715.20833333326</c:v>
                      </c:pt>
                      <c:pt idx="337">
                        <c:v>-680715.20833333326</c:v>
                      </c:pt>
                      <c:pt idx="338">
                        <c:v>-680715.20833333326</c:v>
                      </c:pt>
                      <c:pt idx="339">
                        <c:v>-680715.20833333326</c:v>
                      </c:pt>
                      <c:pt idx="340">
                        <c:v>-680715.20833333326</c:v>
                      </c:pt>
                      <c:pt idx="341">
                        <c:v>-680715.20833333326</c:v>
                      </c:pt>
                      <c:pt idx="342">
                        <c:v>-680715.20833333326</c:v>
                      </c:pt>
                      <c:pt idx="343">
                        <c:v>-680715.20833333326</c:v>
                      </c:pt>
                      <c:pt idx="344">
                        <c:v>-680715.20833333326</c:v>
                      </c:pt>
                      <c:pt idx="345">
                        <c:v>-680715.20833333326</c:v>
                      </c:pt>
                      <c:pt idx="346">
                        <c:v>-680715.20833333326</c:v>
                      </c:pt>
                      <c:pt idx="347">
                        <c:v>-680715.20833333326</c:v>
                      </c:pt>
                      <c:pt idx="348">
                        <c:v>-680715.20833333326</c:v>
                      </c:pt>
                      <c:pt idx="349">
                        <c:v>-680715.20833333326</c:v>
                      </c:pt>
                      <c:pt idx="350">
                        <c:v>-680715.20833333326</c:v>
                      </c:pt>
                      <c:pt idx="351">
                        <c:v>-680715.20833333326</c:v>
                      </c:pt>
                      <c:pt idx="352">
                        <c:v>-681019.62499999988</c:v>
                      </c:pt>
                      <c:pt idx="353">
                        <c:v>-681322.95833333326</c:v>
                      </c:pt>
                      <c:pt idx="354">
                        <c:v>-681474.08333333326</c:v>
                      </c:pt>
                      <c:pt idx="355">
                        <c:v>-681474.08333333326</c:v>
                      </c:pt>
                      <c:pt idx="356">
                        <c:v>-681474.08333333326</c:v>
                      </c:pt>
                      <c:pt idx="357">
                        <c:v>-681626.83333333326</c:v>
                      </c:pt>
                      <c:pt idx="358">
                        <c:v>-683598.49999999988</c:v>
                      </c:pt>
                      <c:pt idx="359">
                        <c:v>-687969.74999999988</c:v>
                      </c:pt>
                      <c:pt idx="360">
                        <c:v>-692980.16666666651</c:v>
                      </c:pt>
                      <c:pt idx="361">
                        <c:v>-696875.83333333314</c:v>
                      </c:pt>
                      <c:pt idx="362">
                        <c:v>-699366.95833333314</c:v>
                      </c:pt>
                      <c:pt idx="363">
                        <c:v>-700738.45833333314</c:v>
                      </c:pt>
                      <c:pt idx="364">
                        <c:v>-701186.95833333314</c:v>
                      </c:pt>
                      <c:pt idx="365">
                        <c:v>-701186.95833333314</c:v>
                      </c:pt>
                      <c:pt idx="366">
                        <c:v>-701186.95833333314</c:v>
                      </c:pt>
                      <c:pt idx="367">
                        <c:v>-701186.95833333314</c:v>
                      </c:pt>
                      <c:pt idx="368">
                        <c:v>-701186.95833333314</c:v>
                      </c:pt>
                      <c:pt idx="369">
                        <c:v>-701186.95833333314</c:v>
                      </c:pt>
                      <c:pt idx="370">
                        <c:v>-701186.95833333314</c:v>
                      </c:pt>
                      <c:pt idx="371">
                        <c:v>-701850.49999999977</c:v>
                      </c:pt>
                      <c:pt idx="372">
                        <c:v>-705975.83333333314</c:v>
                      </c:pt>
                      <c:pt idx="373">
                        <c:v>-713013.70833333314</c:v>
                      </c:pt>
                      <c:pt idx="374">
                        <c:v>-719629.08333333314</c:v>
                      </c:pt>
                      <c:pt idx="375">
                        <c:v>-724153.08333333314</c:v>
                      </c:pt>
                      <c:pt idx="376">
                        <c:v>-726860.33333333314</c:v>
                      </c:pt>
                      <c:pt idx="377">
                        <c:v>-728517.83333333314</c:v>
                      </c:pt>
                      <c:pt idx="378">
                        <c:v>-729578.41666666651</c:v>
                      </c:pt>
                      <c:pt idx="379">
                        <c:v>-730315.08333333314</c:v>
                      </c:pt>
                      <c:pt idx="380">
                        <c:v>-731056.08333333314</c:v>
                      </c:pt>
                      <c:pt idx="381">
                        <c:v>-731816.04166666651</c:v>
                      </c:pt>
                      <c:pt idx="382">
                        <c:v>-732453.04166666651</c:v>
                      </c:pt>
                      <c:pt idx="383">
                        <c:v>-732974.12499999988</c:v>
                      </c:pt>
                      <c:pt idx="384">
                        <c:v>-733322.95833333326</c:v>
                      </c:pt>
                      <c:pt idx="385">
                        <c:v>-733435.08333333326</c:v>
                      </c:pt>
                      <c:pt idx="386">
                        <c:v>-733435.08333333326</c:v>
                      </c:pt>
                      <c:pt idx="387">
                        <c:v>-733435.08333333326</c:v>
                      </c:pt>
                      <c:pt idx="388">
                        <c:v>-733435.08333333326</c:v>
                      </c:pt>
                      <c:pt idx="389">
                        <c:v>-733435.08333333326</c:v>
                      </c:pt>
                      <c:pt idx="390">
                        <c:v>-733435.08333333326</c:v>
                      </c:pt>
                      <c:pt idx="391">
                        <c:v>-733435.08333333326</c:v>
                      </c:pt>
                      <c:pt idx="392">
                        <c:v>-733435.08333333326</c:v>
                      </c:pt>
                      <c:pt idx="393">
                        <c:v>-733435.08333333326</c:v>
                      </c:pt>
                      <c:pt idx="394">
                        <c:v>-733435.08333333326</c:v>
                      </c:pt>
                      <c:pt idx="395">
                        <c:v>-733435.08333333326</c:v>
                      </c:pt>
                      <c:pt idx="396">
                        <c:v>-733435.08333333326</c:v>
                      </c:pt>
                      <c:pt idx="397">
                        <c:v>-733435.08333333326</c:v>
                      </c:pt>
                      <c:pt idx="398">
                        <c:v>-733435.08333333326</c:v>
                      </c:pt>
                      <c:pt idx="399">
                        <c:v>-733435.08333333326</c:v>
                      </c:pt>
                      <c:pt idx="400">
                        <c:v>-733435.08333333326</c:v>
                      </c:pt>
                      <c:pt idx="401">
                        <c:v>-734405.74999999988</c:v>
                      </c:pt>
                      <c:pt idx="402">
                        <c:v>-737507.87499999988</c:v>
                      </c:pt>
                      <c:pt idx="403">
                        <c:v>-741672.74999999988</c:v>
                      </c:pt>
                      <c:pt idx="404">
                        <c:v>-745299.74999999988</c:v>
                      </c:pt>
                      <c:pt idx="405">
                        <c:v>-748472.83333333326</c:v>
                      </c:pt>
                      <c:pt idx="406">
                        <c:v>-751714.16666666663</c:v>
                      </c:pt>
                      <c:pt idx="407">
                        <c:v>-754845</c:v>
                      </c:pt>
                      <c:pt idx="408">
                        <c:v>-757165.5</c:v>
                      </c:pt>
                      <c:pt idx="409">
                        <c:v>-758242.33333333337</c:v>
                      </c:pt>
                      <c:pt idx="410">
                        <c:v>-758392.91666666674</c:v>
                      </c:pt>
                      <c:pt idx="411">
                        <c:v>-758392.91666666674</c:v>
                      </c:pt>
                      <c:pt idx="412">
                        <c:v>-758392.91666666674</c:v>
                      </c:pt>
                      <c:pt idx="413">
                        <c:v>-758392.91666666674</c:v>
                      </c:pt>
                      <c:pt idx="414">
                        <c:v>-758392.91666666674</c:v>
                      </c:pt>
                      <c:pt idx="415">
                        <c:v>-758392.91666666674</c:v>
                      </c:pt>
                      <c:pt idx="416">
                        <c:v>-758392.91666666674</c:v>
                      </c:pt>
                      <c:pt idx="417">
                        <c:v>-758392.91666666674</c:v>
                      </c:pt>
                      <c:pt idx="418">
                        <c:v>-758392.91666666674</c:v>
                      </c:pt>
                      <c:pt idx="419">
                        <c:v>-759920.41666666674</c:v>
                      </c:pt>
                      <c:pt idx="420">
                        <c:v>-762017.75000000012</c:v>
                      </c:pt>
                      <c:pt idx="421">
                        <c:v>-763276.58333333349</c:v>
                      </c:pt>
                      <c:pt idx="422">
                        <c:v>-763452.08333333349</c:v>
                      </c:pt>
                      <c:pt idx="423">
                        <c:v>-763452.08333333349</c:v>
                      </c:pt>
                      <c:pt idx="424">
                        <c:v>-763452.08333333349</c:v>
                      </c:pt>
                      <c:pt idx="425">
                        <c:v>-763452.08333333349</c:v>
                      </c:pt>
                      <c:pt idx="426">
                        <c:v>-763452.08333333349</c:v>
                      </c:pt>
                      <c:pt idx="427">
                        <c:v>-763452.08333333349</c:v>
                      </c:pt>
                      <c:pt idx="428">
                        <c:v>-763452.08333333349</c:v>
                      </c:pt>
                      <c:pt idx="429">
                        <c:v>-763452.08333333349</c:v>
                      </c:pt>
                      <c:pt idx="430">
                        <c:v>-764540.83333333349</c:v>
                      </c:pt>
                      <c:pt idx="431">
                        <c:v>-767383.50000000012</c:v>
                      </c:pt>
                      <c:pt idx="432">
                        <c:v>-769975.37500000012</c:v>
                      </c:pt>
                      <c:pt idx="433">
                        <c:v>-771331.70833333349</c:v>
                      </c:pt>
                      <c:pt idx="434">
                        <c:v>-772510.91666666686</c:v>
                      </c:pt>
                      <c:pt idx="435">
                        <c:v>-775660.16666666686</c:v>
                      </c:pt>
                      <c:pt idx="436">
                        <c:v>-781828.66666666686</c:v>
                      </c:pt>
                      <c:pt idx="437">
                        <c:v>-790795.41666666686</c:v>
                      </c:pt>
                      <c:pt idx="438">
                        <c:v>-801385.00000000023</c:v>
                      </c:pt>
                      <c:pt idx="439">
                        <c:v>-811341.91666666686</c:v>
                      </c:pt>
                      <c:pt idx="440">
                        <c:v>-818678.79166666686</c:v>
                      </c:pt>
                      <c:pt idx="441">
                        <c:v>-822474.25000000023</c:v>
                      </c:pt>
                      <c:pt idx="442">
                        <c:v>-823791.5833333336</c:v>
                      </c:pt>
                      <c:pt idx="443">
                        <c:v>-824045.0833333336</c:v>
                      </c:pt>
                      <c:pt idx="444">
                        <c:v>-824059.16666666698</c:v>
                      </c:pt>
                      <c:pt idx="445">
                        <c:v>-824059.16666666698</c:v>
                      </c:pt>
                      <c:pt idx="446">
                        <c:v>-824059.16666666698</c:v>
                      </c:pt>
                      <c:pt idx="447">
                        <c:v>-824059.16666666698</c:v>
                      </c:pt>
                      <c:pt idx="448">
                        <c:v>-824059.16666666698</c:v>
                      </c:pt>
                      <c:pt idx="449">
                        <c:v>-824059.16666666698</c:v>
                      </c:pt>
                      <c:pt idx="450">
                        <c:v>-824059.16666666698</c:v>
                      </c:pt>
                      <c:pt idx="451">
                        <c:v>-824059.16666666698</c:v>
                      </c:pt>
                      <c:pt idx="452">
                        <c:v>-824059.16666666698</c:v>
                      </c:pt>
                      <c:pt idx="453">
                        <c:v>-824059.16666666698</c:v>
                      </c:pt>
                      <c:pt idx="454">
                        <c:v>-824059.16666666698</c:v>
                      </c:pt>
                      <c:pt idx="455">
                        <c:v>-824059.16666666698</c:v>
                      </c:pt>
                      <c:pt idx="456">
                        <c:v>-824059.16666666698</c:v>
                      </c:pt>
                      <c:pt idx="457">
                        <c:v>-824059.16666666698</c:v>
                      </c:pt>
                      <c:pt idx="458">
                        <c:v>-824059.16666666698</c:v>
                      </c:pt>
                      <c:pt idx="459">
                        <c:v>-824059.16666666698</c:v>
                      </c:pt>
                      <c:pt idx="460">
                        <c:v>-824059.16666666698</c:v>
                      </c:pt>
                      <c:pt idx="461">
                        <c:v>-824059.16666666698</c:v>
                      </c:pt>
                      <c:pt idx="462">
                        <c:v>-824059.16666666698</c:v>
                      </c:pt>
                      <c:pt idx="463">
                        <c:v>-824059.16666666698</c:v>
                      </c:pt>
                      <c:pt idx="464">
                        <c:v>-824059.16666666698</c:v>
                      </c:pt>
                      <c:pt idx="465">
                        <c:v>-824059.16666666698</c:v>
                      </c:pt>
                      <c:pt idx="466">
                        <c:v>-824059.16666666698</c:v>
                      </c:pt>
                      <c:pt idx="467">
                        <c:v>-824059.16666666698</c:v>
                      </c:pt>
                      <c:pt idx="468">
                        <c:v>-824059.16666666698</c:v>
                      </c:pt>
                      <c:pt idx="469">
                        <c:v>-824059.16666666698</c:v>
                      </c:pt>
                      <c:pt idx="470">
                        <c:v>-824059.16666666698</c:v>
                      </c:pt>
                      <c:pt idx="471">
                        <c:v>-824059.16666666698</c:v>
                      </c:pt>
                      <c:pt idx="472">
                        <c:v>-824059.16666666698</c:v>
                      </c:pt>
                      <c:pt idx="473">
                        <c:v>-824059.16666666698</c:v>
                      </c:pt>
                      <c:pt idx="474">
                        <c:v>-824059.16666666698</c:v>
                      </c:pt>
                      <c:pt idx="475">
                        <c:v>-824059.16666666698</c:v>
                      </c:pt>
                      <c:pt idx="476">
                        <c:v>-824059.16666666698</c:v>
                      </c:pt>
                      <c:pt idx="477">
                        <c:v>-824059.16666666698</c:v>
                      </c:pt>
                      <c:pt idx="478">
                        <c:v>-824059.16666666698</c:v>
                      </c:pt>
                      <c:pt idx="479">
                        <c:v>-824059.16666666698</c:v>
                      </c:pt>
                      <c:pt idx="480">
                        <c:v>-824059.16666666698</c:v>
                      </c:pt>
                      <c:pt idx="481">
                        <c:v>-824059.16666666698</c:v>
                      </c:pt>
                      <c:pt idx="482">
                        <c:v>-824059.16666666698</c:v>
                      </c:pt>
                      <c:pt idx="483">
                        <c:v>-824059.16666666698</c:v>
                      </c:pt>
                      <c:pt idx="484">
                        <c:v>-824059.16666666698</c:v>
                      </c:pt>
                      <c:pt idx="485">
                        <c:v>-824059.16666666698</c:v>
                      </c:pt>
                      <c:pt idx="486">
                        <c:v>-824059.16666666698</c:v>
                      </c:pt>
                      <c:pt idx="487">
                        <c:v>-824059.16666666698</c:v>
                      </c:pt>
                      <c:pt idx="488">
                        <c:v>-824059.16666666698</c:v>
                      </c:pt>
                      <c:pt idx="489">
                        <c:v>-824059.16666666698</c:v>
                      </c:pt>
                      <c:pt idx="490">
                        <c:v>-824059.16666666698</c:v>
                      </c:pt>
                      <c:pt idx="491">
                        <c:v>-824059.16666666698</c:v>
                      </c:pt>
                      <c:pt idx="492">
                        <c:v>-824059.16666666698</c:v>
                      </c:pt>
                      <c:pt idx="493">
                        <c:v>-824059.16666666698</c:v>
                      </c:pt>
                      <c:pt idx="494">
                        <c:v>-824059.16666666698</c:v>
                      </c:pt>
                      <c:pt idx="495">
                        <c:v>-824059.16666666698</c:v>
                      </c:pt>
                      <c:pt idx="496">
                        <c:v>-824059.16666666698</c:v>
                      </c:pt>
                      <c:pt idx="497">
                        <c:v>-824059.16666666698</c:v>
                      </c:pt>
                      <c:pt idx="498">
                        <c:v>-824059.16666666698</c:v>
                      </c:pt>
                      <c:pt idx="499">
                        <c:v>-824059.16666666698</c:v>
                      </c:pt>
                      <c:pt idx="500">
                        <c:v>-824059.16666666698</c:v>
                      </c:pt>
                      <c:pt idx="501">
                        <c:v>-824059.16666666698</c:v>
                      </c:pt>
                      <c:pt idx="502">
                        <c:v>-824059.16666666698</c:v>
                      </c:pt>
                      <c:pt idx="503">
                        <c:v>-824059.16666666698</c:v>
                      </c:pt>
                      <c:pt idx="504">
                        <c:v>-824059.16666666698</c:v>
                      </c:pt>
                      <c:pt idx="505">
                        <c:v>-824059.16666666698</c:v>
                      </c:pt>
                      <c:pt idx="506">
                        <c:v>-824059.16666666698</c:v>
                      </c:pt>
                      <c:pt idx="507">
                        <c:v>-824059.16666666698</c:v>
                      </c:pt>
                      <c:pt idx="508">
                        <c:v>-824059.16666666698</c:v>
                      </c:pt>
                      <c:pt idx="509">
                        <c:v>-824059.16666666698</c:v>
                      </c:pt>
                      <c:pt idx="510">
                        <c:v>-824059.16666666698</c:v>
                      </c:pt>
                      <c:pt idx="511">
                        <c:v>-824059.16666666698</c:v>
                      </c:pt>
                      <c:pt idx="512">
                        <c:v>-824059.16666666698</c:v>
                      </c:pt>
                      <c:pt idx="513">
                        <c:v>-824059.16666666698</c:v>
                      </c:pt>
                      <c:pt idx="514">
                        <c:v>-824059.16666666698</c:v>
                      </c:pt>
                      <c:pt idx="515">
                        <c:v>-824059.16666666698</c:v>
                      </c:pt>
                      <c:pt idx="516">
                        <c:v>-824059.16666666698</c:v>
                      </c:pt>
                      <c:pt idx="517">
                        <c:v>-824059.16666666698</c:v>
                      </c:pt>
                      <c:pt idx="518">
                        <c:v>-824059.16666666698</c:v>
                      </c:pt>
                      <c:pt idx="519">
                        <c:v>-824770.91666666698</c:v>
                      </c:pt>
                      <c:pt idx="520">
                        <c:v>-826616.91666666698</c:v>
                      </c:pt>
                      <c:pt idx="521">
                        <c:v>-828926.04166666698</c:v>
                      </c:pt>
                      <c:pt idx="522">
                        <c:v>-831526.04166666698</c:v>
                      </c:pt>
                      <c:pt idx="523">
                        <c:v>-835093.4583333336</c:v>
                      </c:pt>
                      <c:pt idx="524">
                        <c:v>-840047.00000000023</c:v>
                      </c:pt>
                      <c:pt idx="525">
                        <c:v>-845139.2083333336</c:v>
                      </c:pt>
                      <c:pt idx="526">
                        <c:v>-848391.37500000023</c:v>
                      </c:pt>
                      <c:pt idx="527">
                        <c:v>-849604.7083333336</c:v>
                      </c:pt>
                      <c:pt idx="528">
                        <c:v>-849929.7083333336</c:v>
                      </c:pt>
                      <c:pt idx="529">
                        <c:v>-850038.04166666698</c:v>
                      </c:pt>
                      <c:pt idx="530">
                        <c:v>-850038.04166666698</c:v>
                      </c:pt>
                      <c:pt idx="531">
                        <c:v>-850038.04166666698</c:v>
                      </c:pt>
                      <c:pt idx="532">
                        <c:v>-850038.04166666698</c:v>
                      </c:pt>
                      <c:pt idx="533">
                        <c:v>-850038.04166666698</c:v>
                      </c:pt>
                      <c:pt idx="534">
                        <c:v>-850038.04166666698</c:v>
                      </c:pt>
                      <c:pt idx="535">
                        <c:v>-850038.04166666698</c:v>
                      </c:pt>
                      <c:pt idx="536">
                        <c:v>-850038.04166666698</c:v>
                      </c:pt>
                      <c:pt idx="537">
                        <c:v>-850038.04166666698</c:v>
                      </c:pt>
                      <c:pt idx="538">
                        <c:v>-850038.04166666698</c:v>
                      </c:pt>
                      <c:pt idx="539">
                        <c:v>-850038.04166666698</c:v>
                      </c:pt>
                      <c:pt idx="540">
                        <c:v>-850038.04166666698</c:v>
                      </c:pt>
                      <c:pt idx="541">
                        <c:v>-850038.04166666698</c:v>
                      </c:pt>
                      <c:pt idx="542">
                        <c:v>-850303.4583333336</c:v>
                      </c:pt>
                      <c:pt idx="543">
                        <c:v>-851488.0833333336</c:v>
                      </c:pt>
                      <c:pt idx="544">
                        <c:v>-854044.75000000023</c:v>
                      </c:pt>
                      <c:pt idx="545">
                        <c:v>-858272.4583333336</c:v>
                      </c:pt>
                      <c:pt idx="546">
                        <c:v>-862409.7083333336</c:v>
                      </c:pt>
                      <c:pt idx="547">
                        <c:v>-865315.75000000023</c:v>
                      </c:pt>
                      <c:pt idx="548">
                        <c:v>-867365.41666666686</c:v>
                      </c:pt>
                      <c:pt idx="549">
                        <c:v>-868954.66666666686</c:v>
                      </c:pt>
                      <c:pt idx="550">
                        <c:v>-870289.33333333349</c:v>
                      </c:pt>
                      <c:pt idx="551">
                        <c:v>-871165.20833333349</c:v>
                      </c:pt>
                      <c:pt idx="552">
                        <c:v>-871939.79166666686</c:v>
                      </c:pt>
                      <c:pt idx="553">
                        <c:v>-872681.87500000023</c:v>
                      </c:pt>
                      <c:pt idx="554">
                        <c:v>-873114.12500000023</c:v>
                      </c:pt>
                      <c:pt idx="555">
                        <c:v>-873256.04166666686</c:v>
                      </c:pt>
                      <c:pt idx="556">
                        <c:v>-873256.04166666686</c:v>
                      </c:pt>
                      <c:pt idx="557">
                        <c:v>-873256.04166666686</c:v>
                      </c:pt>
                      <c:pt idx="558">
                        <c:v>-873256.04166666686</c:v>
                      </c:pt>
                      <c:pt idx="559">
                        <c:v>-873256.04166666686</c:v>
                      </c:pt>
                      <c:pt idx="560">
                        <c:v>-873256.04166666686</c:v>
                      </c:pt>
                      <c:pt idx="561">
                        <c:v>-873256.04166666686</c:v>
                      </c:pt>
                      <c:pt idx="562">
                        <c:v>-873256.04166666686</c:v>
                      </c:pt>
                      <c:pt idx="563">
                        <c:v>-874729.37500000023</c:v>
                      </c:pt>
                      <c:pt idx="564">
                        <c:v>-880485.12500000023</c:v>
                      </c:pt>
                      <c:pt idx="565">
                        <c:v>-886284.2083333336</c:v>
                      </c:pt>
                      <c:pt idx="566">
                        <c:v>-888910.2083333336</c:v>
                      </c:pt>
                      <c:pt idx="567">
                        <c:v>-888910.2083333336</c:v>
                      </c:pt>
                      <c:pt idx="568">
                        <c:v>-888910.2083333336</c:v>
                      </c:pt>
                      <c:pt idx="569">
                        <c:v>-888910.2083333336</c:v>
                      </c:pt>
                      <c:pt idx="570">
                        <c:v>-888910.2083333336</c:v>
                      </c:pt>
                      <c:pt idx="571">
                        <c:v>-888910.2083333336</c:v>
                      </c:pt>
                      <c:pt idx="572">
                        <c:v>-888910.2083333336</c:v>
                      </c:pt>
                      <c:pt idx="573">
                        <c:v>-888910.2083333336</c:v>
                      </c:pt>
                      <c:pt idx="574">
                        <c:v>-888910.2083333336</c:v>
                      </c:pt>
                      <c:pt idx="575">
                        <c:v>-888910.2083333336</c:v>
                      </c:pt>
                      <c:pt idx="576">
                        <c:v>-888910.2083333336</c:v>
                      </c:pt>
                      <c:pt idx="577">
                        <c:v>-888910.2083333336</c:v>
                      </c:pt>
                      <c:pt idx="578">
                        <c:v>-888910.2083333336</c:v>
                      </c:pt>
                      <c:pt idx="579">
                        <c:v>-888910.2083333336</c:v>
                      </c:pt>
                      <c:pt idx="580">
                        <c:v>-888910.2083333336</c:v>
                      </c:pt>
                      <c:pt idx="581">
                        <c:v>-888910.2083333336</c:v>
                      </c:pt>
                      <c:pt idx="582">
                        <c:v>-888910.2083333336</c:v>
                      </c:pt>
                      <c:pt idx="583">
                        <c:v>-888910.2083333336</c:v>
                      </c:pt>
                      <c:pt idx="584">
                        <c:v>-888910.2083333336</c:v>
                      </c:pt>
                      <c:pt idx="585">
                        <c:v>-888910.2083333336</c:v>
                      </c:pt>
                      <c:pt idx="586">
                        <c:v>-888910.2083333336</c:v>
                      </c:pt>
                      <c:pt idx="587">
                        <c:v>-888910.2083333336</c:v>
                      </c:pt>
                      <c:pt idx="588">
                        <c:v>-888910.2083333336</c:v>
                      </c:pt>
                      <c:pt idx="589">
                        <c:v>-888910.2083333336</c:v>
                      </c:pt>
                      <c:pt idx="590">
                        <c:v>-888910.2083333336</c:v>
                      </c:pt>
                      <c:pt idx="591">
                        <c:v>-888910.2083333336</c:v>
                      </c:pt>
                      <c:pt idx="592">
                        <c:v>-888910.2083333336</c:v>
                      </c:pt>
                      <c:pt idx="593">
                        <c:v>-888910.2083333336</c:v>
                      </c:pt>
                      <c:pt idx="594">
                        <c:v>-888910.2083333336</c:v>
                      </c:pt>
                      <c:pt idx="595">
                        <c:v>-888910.2083333336</c:v>
                      </c:pt>
                      <c:pt idx="596">
                        <c:v>-888910.2083333336</c:v>
                      </c:pt>
                      <c:pt idx="597">
                        <c:v>-888910.2083333336</c:v>
                      </c:pt>
                      <c:pt idx="598">
                        <c:v>-888910.2083333336</c:v>
                      </c:pt>
                      <c:pt idx="599">
                        <c:v>-888910.2083333336</c:v>
                      </c:pt>
                      <c:pt idx="600">
                        <c:v>-888910.2083333336</c:v>
                      </c:pt>
                      <c:pt idx="601">
                        <c:v>-888910.2083333336</c:v>
                      </c:pt>
                      <c:pt idx="602">
                        <c:v>-888910.2083333336</c:v>
                      </c:pt>
                      <c:pt idx="603">
                        <c:v>-888910.2083333336</c:v>
                      </c:pt>
                      <c:pt idx="604">
                        <c:v>-888910.2083333336</c:v>
                      </c:pt>
                      <c:pt idx="605">
                        <c:v>-888910.2083333336</c:v>
                      </c:pt>
                      <c:pt idx="606">
                        <c:v>-888910.2083333336</c:v>
                      </c:pt>
                      <c:pt idx="607">
                        <c:v>-888910.2083333336</c:v>
                      </c:pt>
                      <c:pt idx="608">
                        <c:v>-888910.2083333336</c:v>
                      </c:pt>
                      <c:pt idx="609">
                        <c:v>-888910.2083333336</c:v>
                      </c:pt>
                      <c:pt idx="610">
                        <c:v>-888910.2083333336</c:v>
                      </c:pt>
                      <c:pt idx="611">
                        <c:v>-888910.2083333336</c:v>
                      </c:pt>
                      <c:pt idx="612">
                        <c:v>-888910.2083333336</c:v>
                      </c:pt>
                      <c:pt idx="613">
                        <c:v>-888910.2083333336</c:v>
                      </c:pt>
                      <c:pt idx="614">
                        <c:v>-888910.2083333336</c:v>
                      </c:pt>
                      <c:pt idx="615">
                        <c:v>-889698.3333333336</c:v>
                      </c:pt>
                      <c:pt idx="616">
                        <c:v>-890484.8333333336</c:v>
                      </c:pt>
                      <c:pt idx="617">
                        <c:v>-892051.3333333336</c:v>
                      </c:pt>
                      <c:pt idx="618">
                        <c:v>-895158.3333333336</c:v>
                      </c:pt>
                      <c:pt idx="619">
                        <c:v>-899995.41666666698</c:v>
                      </c:pt>
                      <c:pt idx="620">
                        <c:v>-905216.54166666698</c:v>
                      </c:pt>
                      <c:pt idx="621">
                        <c:v>-908864.66666666698</c:v>
                      </c:pt>
                      <c:pt idx="622">
                        <c:v>-910307.66666666698</c:v>
                      </c:pt>
                      <c:pt idx="623">
                        <c:v>-910307.66666666698</c:v>
                      </c:pt>
                      <c:pt idx="624">
                        <c:v>-910307.66666666698</c:v>
                      </c:pt>
                      <c:pt idx="625">
                        <c:v>-910307.66666666698</c:v>
                      </c:pt>
                      <c:pt idx="626">
                        <c:v>-910307.66666666698</c:v>
                      </c:pt>
                      <c:pt idx="627">
                        <c:v>-910307.66666666698</c:v>
                      </c:pt>
                      <c:pt idx="628">
                        <c:v>-910307.66666666698</c:v>
                      </c:pt>
                      <c:pt idx="629">
                        <c:v>-910307.66666666698</c:v>
                      </c:pt>
                      <c:pt idx="630">
                        <c:v>-910307.66666666698</c:v>
                      </c:pt>
                      <c:pt idx="631">
                        <c:v>-910307.66666666698</c:v>
                      </c:pt>
                      <c:pt idx="632">
                        <c:v>-910307.66666666698</c:v>
                      </c:pt>
                      <c:pt idx="633">
                        <c:v>-910307.66666666698</c:v>
                      </c:pt>
                      <c:pt idx="634">
                        <c:v>-910307.66666666698</c:v>
                      </c:pt>
                      <c:pt idx="635">
                        <c:v>-910307.66666666698</c:v>
                      </c:pt>
                      <c:pt idx="636">
                        <c:v>-910307.66666666698</c:v>
                      </c:pt>
                      <c:pt idx="637">
                        <c:v>-910307.66666666698</c:v>
                      </c:pt>
                      <c:pt idx="638">
                        <c:v>-910594.75000000035</c:v>
                      </c:pt>
                      <c:pt idx="639">
                        <c:v>-911454.37500000035</c:v>
                      </c:pt>
                      <c:pt idx="640">
                        <c:v>-912310.75000000035</c:v>
                      </c:pt>
                      <c:pt idx="641">
                        <c:v>-912310.75000000035</c:v>
                      </c:pt>
                      <c:pt idx="642">
                        <c:v>-912310.75000000035</c:v>
                      </c:pt>
                      <c:pt idx="643">
                        <c:v>-912310.75000000035</c:v>
                      </c:pt>
                      <c:pt idx="644">
                        <c:v>-912310.75000000035</c:v>
                      </c:pt>
                      <c:pt idx="645">
                        <c:v>-912310.75000000035</c:v>
                      </c:pt>
                      <c:pt idx="646">
                        <c:v>-912310.75000000035</c:v>
                      </c:pt>
                      <c:pt idx="647">
                        <c:v>-912310.75000000035</c:v>
                      </c:pt>
                      <c:pt idx="648">
                        <c:v>-912310.75000000035</c:v>
                      </c:pt>
                      <c:pt idx="649">
                        <c:v>-912310.75000000035</c:v>
                      </c:pt>
                      <c:pt idx="650">
                        <c:v>-915079.75000000035</c:v>
                      </c:pt>
                      <c:pt idx="651">
                        <c:v>-922966.41666666698</c:v>
                      </c:pt>
                      <c:pt idx="652">
                        <c:v>-934416.16666666698</c:v>
                      </c:pt>
                      <c:pt idx="653">
                        <c:v>-945986.7083333336</c:v>
                      </c:pt>
                      <c:pt idx="654">
                        <c:v>-959284.0833333336</c:v>
                      </c:pt>
                      <c:pt idx="655">
                        <c:v>-976925.0833333336</c:v>
                      </c:pt>
                      <c:pt idx="656">
                        <c:v>-995645.0833333336</c:v>
                      </c:pt>
                      <c:pt idx="657">
                        <c:v>-1009871.416666667</c:v>
                      </c:pt>
                      <c:pt idx="658">
                        <c:v>-1019559.1250000003</c:v>
                      </c:pt>
                      <c:pt idx="659">
                        <c:v>-1029777.666666667</c:v>
                      </c:pt>
                      <c:pt idx="660">
                        <c:v>-1043714.7500000003</c:v>
                      </c:pt>
                      <c:pt idx="661">
                        <c:v>-1058220.5833333337</c:v>
                      </c:pt>
                      <c:pt idx="662">
                        <c:v>-1070105.8333333337</c:v>
                      </c:pt>
                      <c:pt idx="663">
                        <c:v>-1076445.5000000005</c:v>
                      </c:pt>
                      <c:pt idx="664">
                        <c:v>-1078858.0833333337</c:v>
                      </c:pt>
                      <c:pt idx="665">
                        <c:v>-1079248.0833333337</c:v>
                      </c:pt>
                      <c:pt idx="666">
                        <c:v>-1079248.0833333337</c:v>
                      </c:pt>
                      <c:pt idx="667">
                        <c:v>-1079248.0833333337</c:v>
                      </c:pt>
                      <c:pt idx="668">
                        <c:v>-1079248.0833333337</c:v>
                      </c:pt>
                      <c:pt idx="669">
                        <c:v>-1079248.0833333337</c:v>
                      </c:pt>
                      <c:pt idx="670">
                        <c:v>-1079248.0833333337</c:v>
                      </c:pt>
                      <c:pt idx="671">
                        <c:v>-1079248.0833333337</c:v>
                      </c:pt>
                      <c:pt idx="672">
                        <c:v>-1079248.0833333337</c:v>
                      </c:pt>
                      <c:pt idx="673">
                        <c:v>-1079248.0833333337</c:v>
                      </c:pt>
                      <c:pt idx="674">
                        <c:v>-1079248.0833333337</c:v>
                      </c:pt>
                      <c:pt idx="675">
                        <c:v>-1079248.0833333337</c:v>
                      </c:pt>
                      <c:pt idx="676">
                        <c:v>-1079248.0833333337</c:v>
                      </c:pt>
                      <c:pt idx="677">
                        <c:v>-1082099.9583333337</c:v>
                      </c:pt>
                      <c:pt idx="678">
                        <c:v>-1092239.9583333337</c:v>
                      </c:pt>
                      <c:pt idx="679">
                        <c:v>-1106162.9583333337</c:v>
                      </c:pt>
                      <c:pt idx="680">
                        <c:v>-1120976.4583333337</c:v>
                      </c:pt>
                      <c:pt idx="681">
                        <c:v>-1134187.7083333337</c:v>
                      </c:pt>
                      <c:pt idx="682">
                        <c:v>-1141597.7083333337</c:v>
                      </c:pt>
                      <c:pt idx="683">
                        <c:v>-1146055.0833333337</c:v>
                      </c:pt>
                      <c:pt idx="684">
                        <c:v>-1148307.3333333337</c:v>
                      </c:pt>
                      <c:pt idx="685">
                        <c:v>-1148307.3333333337</c:v>
                      </c:pt>
                      <c:pt idx="686">
                        <c:v>-1148307.3333333337</c:v>
                      </c:pt>
                      <c:pt idx="687">
                        <c:v>-1148307.3333333337</c:v>
                      </c:pt>
                      <c:pt idx="688">
                        <c:v>-1148307.3333333337</c:v>
                      </c:pt>
                      <c:pt idx="689">
                        <c:v>-1148307.3333333337</c:v>
                      </c:pt>
                      <c:pt idx="690">
                        <c:v>-1148307.3333333337</c:v>
                      </c:pt>
                      <c:pt idx="691">
                        <c:v>-1148307.3333333337</c:v>
                      </c:pt>
                      <c:pt idx="692">
                        <c:v>-1148307.3333333337</c:v>
                      </c:pt>
                      <c:pt idx="693">
                        <c:v>-1148307.3333333337</c:v>
                      </c:pt>
                      <c:pt idx="694">
                        <c:v>-1148307.3333333337</c:v>
                      </c:pt>
                      <c:pt idx="695">
                        <c:v>-1148846.8333333337</c:v>
                      </c:pt>
                      <c:pt idx="696">
                        <c:v>-1157446.3333333337</c:v>
                      </c:pt>
                      <c:pt idx="697">
                        <c:v>-1167563.5833333337</c:v>
                      </c:pt>
                      <c:pt idx="698">
                        <c:v>-1174830.5833333337</c:v>
                      </c:pt>
                      <c:pt idx="699">
                        <c:v>-1179835.5833333337</c:v>
                      </c:pt>
                      <c:pt idx="700">
                        <c:v>-1182079.166666667</c:v>
                      </c:pt>
                      <c:pt idx="701">
                        <c:v>-1182997.8333333337</c:v>
                      </c:pt>
                      <c:pt idx="702">
                        <c:v>-1183225.3333333337</c:v>
                      </c:pt>
                      <c:pt idx="703">
                        <c:v>-1183339.0833333337</c:v>
                      </c:pt>
                      <c:pt idx="704">
                        <c:v>-1184584.3750000005</c:v>
                      </c:pt>
                      <c:pt idx="705">
                        <c:v>-1187818.1250000005</c:v>
                      </c:pt>
                      <c:pt idx="706">
                        <c:v>-1192472.1250000005</c:v>
                      </c:pt>
                      <c:pt idx="707">
                        <c:v>-1196643.5000000005</c:v>
                      </c:pt>
                      <c:pt idx="708">
                        <c:v>-1198792.8333333337</c:v>
                      </c:pt>
                      <c:pt idx="709">
                        <c:v>-1198792.8333333337</c:v>
                      </c:pt>
                      <c:pt idx="710">
                        <c:v>-1198792.8333333337</c:v>
                      </c:pt>
                      <c:pt idx="711">
                        <c:v>-1198792.8333333337</c:v>
                      </c:pt>
                      <c:pt idx="712">
                        <c:v>-1198792.8333333337</c:v>
                      </c:pt>
                      <c:pt idx="713">
                        <c:v>-1198792.8333333337</c:v>
                      </c:pt>
                      <c:pt idx="714">
                        <c:v>-1202582.3333333337</c:v>
                      </c:pt>
                      <c:pt idx="715">
                        <c:v>-1209897.541666667</c:v>
                      </c:pt>
                      <c:pt idx="716">
                        <c:v>-1214791.5000000002</c:v>
                      </c:pt>
                      <c:pt idx="717">
                        <c:v>-1216026.5000000002</c:v>
                      </c:pt>
                      <c:pt idx="718">
                        <c:v>-1216026.5000000002</c:v>
                      </c:pt>
                      <c:pt idx="719">
                        <c:v>-1216026.5000000002</c:v>
                      </c:pt>
                      <c:pt idx="720">
                        <c:v>-1216026.5000000002</c:v>
                      </c:pt>
                      <c:pt idx="721">
                        <c:v>-1216026.5000000002</c:v>
                      </c:pt>
                      <c:pt idx="722">
                        <c:v>-1216026.5000000002</c:v>
                      </c:pt>
                      <c:pt idx="723">
                        <c:v>-1216026.5000000002</c:v>
                      </c:pt>
                      <c:pt idx="724">
                        <c:v>-1216026.5000000002</c:v>
                      </c:pt>
                      <c:pt idx="725">
                        <c:v>-1216026.5000000002</c:v>
                      </c:pt>
                      <c:pt idx="726">
                        <c:v>-1216026.5000000002</c:v>
                      </c:pt>
                      <c:pt idx="727">
                        <c:v>-1216026.5000000002</c:v>
                      </c:pt>
                      <c:pt idx="728">
                        <c:v>-1216026.5000000002</c:v>
                      </c:pt>
                      <c:pt idx="729">
                        <c:v>-1216026.5000000002</c:v>
                      </c:pt>
                      <c:pt idx="730">
                        <c:v>-1216026.5000000002</c:v>
                      </c:pt>
                      <c:pt idx="731">
                        <c:v>-1216026.5000000002</c:v>
                      </c:pt>
                      <c:pt idx="732">
                        <c:v>-1216026.5000000002</c:v>
                      </c:pt>
                      <c:pt idx="733">
                        <c:v>-1216026.5000000002</c:v>
                      </c:pt>
                      <c:pt idx="734">
                        <c:v>-1216026.5000000002</c:v>
                      </c:pt>
                      <c:pt idx="735">
                        <c:v>-1216026.5000000002</c:v>
                      </c:pt>
                      <c:pt idx="736">
                        <c:v>-1216026.5000000002</c:v>
                      </c:pt>
                      <c:pt idx="737">
                        <c:v>-1216026.5000000002</c:v>
                      </c:pt>
                      <c:pt idx="738">
                        <c:v>-1216026.5000000002</c:v>
                      </c:pt>
                      <c:pt idx="739">
                        <c:v>-1216026.5000000002</c:v>
                      </c:pt>
                      <c:pt idx="740">
                        <c:v>-1216026.5000000002</c:v>
                      </c:pt>
                      <c:pt idx="741">
                        <c:v>-1216026.5000000002</c:v>
                      </c:pt>
                      <c:pt idx="742">
                        <c:v>-1216026.5000000002</c:v>
                      </c:pt>
                      <c:pt idx="743">
                        <c:v>-1216026.5000000002</c:v>
                      </c:pt>
                      <c:pt idx="744">
                        <c:v>-1216026.5000000002</c:v>
                      </c:pt>
                      <c:pt idx="745">
                        <c:v>-1216026.5000000002</c:v>
                      </c:pt>
                      <c:pt idx="746">
                        <c:v>-1216026.5000000002</c:v>
                      </c:pt>
                      <c:pt idx="747">
                        <c:v>-1216026.5000000002</c:v>
                      </c:pt>
                      <c:pt idx="748">
                        <c:v>-1216026.5000000002</c:v>
                      </c:pt>
                      <c:pt idx="749">
                        <c:v>-1216026.5000000002</c:v>
                      </c:pt>
                      <c:pt idx="750">
                        <c:v>-1216026.5000000002</c:v>
                      </c:pt>
                      <c:pt idx="751">
                        <c:v>-1216296.2500000002</c:v>
                      </c:pt>
                      <c:pt idx="752">
                        <c:v>-1217642.291666667</c:v>
                      </c:pt>
                      <c:pt idx="753">
                        <c:v>-1220846.791666667</c:v>
                      </c:pt>
                      <c:pt idx="754">
                        <c:v>-1225312.8333333337</c:v>
                      </c:pt>
                      <c:pt idx="755">
                        <c:v>-1230985.166666667</c:v>
                      </c:pt>
                      <c:pt idx="756">
                        <c:v>-1240766.041666667</c:v>
                      </c:pt>
                      <c:pt idx="757">
                        <c:v>-1257335.6250000002</c:v>
                      </c:pt>
                      <c:pt idx="758">
                        <c:v>-1277771.6250000002</c:v>
                      </c:pt>
                      <c:pt idx="759">
                        <c:v>-1296796.5833333335</c:v>
                      </c:pt>
                      <c:pt idx="760">
                        <c:v>-1313133.2500000002</c:v>
                      </c:pt>
                      <c:pt idx="761">
                        <c:v>-1326741.0000000002</c:v>
                      </c:pt>
                      <c:pt idx="762">
                        <c:v>-1336109.666666667</c:v>
                      </c:pt>
                      <c:pt idx="763">
                        <c:v>-1341067.0000000002</c:v>
                      </c:pt>
                      <c:pt idx="764">
                        <c:v>-1342042.0000000002</c:v>
                      </c:pt>
                      <c:pt idx="765">
                        <c:v>-1342042.0000000002</c:v>
                      </c:pt>
                      <c:pt idx="766">
                        <c:v>-1342042.0000000002</c:v>
                      </c:pt>
                      <c:pt idx="767">
                        <c:v>-1342042.0000000002</c:v>
                      </c:pt>
                      <c:pt idx="768">
                        <c:v>-1342042.0000000002</c:v>
                      </c:pt>
                      <c:pt idx="769">
                        <c:v>-1342042.0000000002</c:v>
                      </c:pt>
                      <c:pt idx="770">
                        <c:v>-1342042.0000000002</c:v>
                      </c:pt>
                      <c:pt idx="771">
                        <c:v>-1342042.0000000002</c:v>
                      </c:pt>
                      <c:pt idx="772">
                        <c:v>-1342042.0000000002</c:v>
                      </c:pt>
                      <c:pt idx="773">
                        <c:v>-1342042.0000000002</c:v>
                      </c:pt>
                      <c:pt idx="774">
                        <c:v>-1342042.0000000002</c:v>
                      </c:pt>
                      <c:pt idx="775">
                        <c:v>-1342042.0000000002</c:v>
                      </c:pt>
                      <c:pt idx="776">
                        <c:v>-1342042.0000000002</c:v>
                      </c:pt>
                      <c:pt idx="777">
                        <c:v>-1342042.0000000002</c:v>
                      </c:pt>
                      <c:pt idx="778">
                        <c:v>-1342042.0000000002</c:v>
                      </c:pt>
                      <c:pt idx="779">
                        <c:v>-1342042.0000000002</c:v>
                      </c:pt>
                      <c:pt idx="780">
                        <c:v>-1342042.0000000002</c:v>
                      </c:pt>
                      <c:pt idx="781">
                        <c:v>-1342042.0000000002</c:v>
                      </c:pt>
                      <c:pt idx="782">
                        <c:v>-1342042.0000000002</c:v>
                      </c:pt>
                      <c:pt idx="783">
                        <c:v>-1342042.0000000002</c:v>
                      </c:pt>
                      <c:pt idx="784">
                        <c:v>-1342042.0000000002</c:v>
                      </c:pt>
                      <c:pt idx="785">
                        <c:v>-1342042.0000000002</c:v>
                      </c:pt>
                      <c:pt idx="786">
                        <c:v>-1342042.0000000002</c:v>
                      </c:pt>
                      <c:pt idx="787">
                        <c:v>-1342042.0000000002</c:v>
                      </c:pt>
                      <c:pt idx="788">
                        <c:v>-1342042.0000000002</c:v>
                      </c:pt>
                      <c:pt idx="789">
                        <c:v>-1342042.0000000002</c:v>
                      </c:pt>
                      <c:pt idx="790">
                        <c:v>-1342042.0000000002</c:v>
                      </c:pt>
                      <c:pt idx="791">
                        <c:v>-1342042.0000000002</c:v>
                      </c:pt>
                      <c:pt idx="792">
                        <c:v>-1342399.5000000002</c:v>
                      </c:pt>
                      <c:pt idx="793">
                        <c:v>-1351282.8333333335</c:v>
                      </c:pt>
                      <c:pt idx="794">
                        <c:v>-1371576.3750000002</c:v>
                      </c:pt>
                      <c:pt idx="795">
                        <c:v>-1400356.7500000002</c:v>
                      </c:pt>
                      <c:pt idx="796">
                        <c:v>-1431114.7500000002</c:v>
                      </c:pt>
                      <c:pt idx="797">
                        <c:v>-1457017.791666667</c:v>
                      </c:pt>
                      <c:pt idx="798">
                        <c:v>-1474042.3750000002</c:v>
                      </c:pt>
                      <c:pt idx="799">
                        <c:v>-1482061.7500000002</c:v>
                      </c:pt>
                      <c:pt idx="800">
                        <c:v>-1484304.2500000002</c:v>
                      </c:pt>
                      <c:pt idx="801">
                        <c:v>-1484304.2500000002</c:v>
                      </c:pt>
                      <c:pt idx="802">
                        <c:v>-1484304.2500000002</c:v>
                      </c:pt>
                      <c:pt idx="803">
                        <c:v>-1484304.2500000002</c:v>
                      </c:pt>
                      <c:pt idx="804">
                        <c:v>-1484304.2500000002</c:v>
                      </c:pt>
                      <c:pt idx="805">
                        <c:v>-1484304.2500000002</c:v>
                      </c:pt>
                      <c:pt idx="806">
                        <c:v>-1484304.2500000002</c:v>
                      </c:pt>
                      <c:pt idx="807">
                        <c:v>-1484878.416666667</c:v>
                      </c:pt>
                      <c:pt idx="808">
                        <c:v>-1489712.791666667</c:v>
                      </c:pt>
                      <c:pt idx="809">
                        <c:v>-1497493.291666667</c:v>
                      </c:pt>
                      <c:pt idx="810">
                        <c:v>-1507992.416666667</c:v>
                      </c:pt>
                      <c:pt idx="811">
                        <c:v>-1523397.416666667</c:v>
                      </c:pt>
                      <c:pt idx="812">
                        <c:v>-1541623.9583333337</c:v>
                      </c:pt>
                      <c:pt idx="813">
                        <c:v>-1559257.3750000005</c:v>
                      </c:pt>
                      <c:pt idx="814">
                        <c:v>-1575794.4583333337</c:v>
                      </c:pt>
                      <c:pt idx="815">
                        <c:v>-1591292.6250000005</c:v>
                      </c:pt>
                      <c:pt idx="816">
                        <c:v>-1604398.7916666672</c:v>
                      </c:pt>
                      <c:pt idx="817">
                        <c:v>-1614244.6666666672</c:v>
                      </c:pt>
                      <c:pt idx="818">
                        <c:v>-1619022.1666666672</c:v>
                      </c:pt>
                      <c:pt idx="819">
                        <c:v>-1619022.1666666672</c:v>
                      </c:pt>
                      <c:pt idx="820">
                        <c:v>-1619022.1666666672</c:v>
                      </c:pt>
                      <c:pt idx="821">
                        <c:v>-1619022.1666666672</c:v>
                      </c:pt>
                      <c:pt idx="822">
                        <c:v>-1619022.1666666672</c:v>
                      </c:pt>
                      <c:pt idx="823">
                        <c:v>-1619022.1666666672</c:v>
                      </c:pt>
                      <c:pt idx="824">
                        <c:v>-1619022.1666666672</c:v>
                      </c:pt>
                      <c:pt idx="825">
                        <c:v>-1619022.1666666672</c:v>
                      </c:pt>
                      <c:pt idx="826">
                        <c:v>-1619022.1666666672</c:v>
                      </c:pt>
                      <c:pt idx="827">
                        <c:v>-1619022.1666666672</c:v>
                      </c:pt>
                      <c:pt idx="828">
                        <c:v>-1619022.1666666672</c:v>
                      </c:pt>
                      <c:pt idx="829">
                        <c:v>-1619022.1666666672</c:v>
                      </c:pt>
                      <c:pt idx="830">
                        <c:v>-1619022.1666666672</c:v>
                      </c:pt>
                      <c:pt idx="831">
                        <c:v>-1619022.1666666672</c:v>
                      </c:pt>
                      <c:pt idx="832">
                        <c:v>-1619022.1666666672</c:v>
                      </c:pt>
                      <c:pt idx="833">
                        <c:v>-1619022.1666666672</c:v>
                      </c:pt>
                      <c:pt idx="834">
                        <c:v>-1619022.1666666672</c:v>
                      </c:pt>
                      <c:pt idx="835">
                        <c:v>-1619022.1666666672</c:v>
                      </c:pt>
                      <c:pt idx="836">
                        <c:v>-1619022.1666666672</c:v>
                      </c:pt>
                      <c:pt idx="837">
                        <c:v>-1619022.1666666672</c:v>
                      </c:pt>
                      <c:pt idx="838">
                        <c:v>-1619022.1666666672</c:v>
                      </c:pt>
                      <c:pt idx="839">
                        <c:v>-1619022.1666666672</c:v>
                      </c:pt>
                      <c:pt idx="840">
                        <c:v>-1619022.1666666672</c:v>
                      </c:pt>
                      <c:pt idx="841">
                        <c:v>-1619022.1666666672</c:v>
                      </c:pt>
                      <c:pt idx="842">
                        <c:v>-1619022.1666666672</c:v>
                      </c:pt>
                      <c:pt idx="843">
                        <c:v>-1619022.1666666672</c:v>
                      </c:pt>
                      <c:pt idx="844">
                        <c:v>-1619022.1666666672</c:v>
                      </c:pt>
                      <c:pt idx="845">
                        <c:v>-1619022.1666666672</c:v>
                      </c:pt>
                      <c:pt idx="846">
                        <c:v>-1619022.1666666672</c:v>
                      </c:pt>
                      <c:pt idx="847">
                        <c:v>-1619022.1666666672</c:v>
                      </c:pt>
                      <c:pt idx="848">
                        <c:v>-1619022.1666666672</c:v>
                      </c:pt>
                      <c:pt idx="849">
                        <c:v>-1619022.1666666672</c:v>
                      </c:pt>
                      <c:pt idx="850">
                        <c:v>-1619022.1666666672</c:v>
                      </c:pt>
                      <c:pt idx="851">
                        <c:v>-1619022.1666666672</c:v>
                      </c:pt>
                      <c:pt idx="852">
                        <c:v>-1619022.1666666672</c:v>
                      </c:pt>
                      <c:pt idx="853">
                        <c:v>-1619022.1666666672</c:v>
                      </c:pt>
                      <c:pt idx="854">
                        <c:v>-1619022.1666666672</c:v>
                      </c:pt>
                      <c:pt idx="855">
                        <c:v>-1619022.1666666672</c:v>
                      </c:pt>
                      <c:pt idx="856">
                        <c:v>-1619022.1666666672</c:v>
                      </c:pt>
                      <c:pt idx="857">
                        <c:v>-1619022.1666666672</c:v>
                      </c:pt>
                      <c:pt idx="858">
                        <c:v>-1619022.1666666672</c:v>
                      </c:pt>
                      <c:pt idx="859">
                        <c:v>-1619022.1666666672</c:v>
                      </c:pt>
                      <c:pt idx="860">
                        <c:v>-1619022.1666666672</c:v>
                      </c:pt>
                      <c:pt idx="861">
                        <c:v>-1619022.1666666672</c:v>
                      </c:pt>
                      <c:pt idx="862">
                        <c:v>-1619022.1666666672</c:v>
                      </c:pt>
                      <c:pt idx="863">
                        <c:v>-1619022.1666666672</c:v>
                      </c:pt>
                      <c:pt idx="864">
                        <c:v>-1619022.1666666672</c:v>
                      </c:pt>
                      <c:pt idx="865">
                        <c:v>-1619022.1666666672</c:v>
                      </c:pt>
                      <c:pt idx="866">
                        <c:v>-1619022.1666666672</c:v>
                      </c:pt>
                      <c:pt idx="867">
                        <c:v>-1619022.1666666672</c:v>
                      </c:pt>
                      <c:pt idx="868">
                        <c:v>-1619022.1666666672</c:v>
                      </c:pt>
                      <c:pt idx="869">
                        <c:v>-1619022.1666666672</c:v>
                      </c:pt>
                      <c:pt idx="870">
                        <c:v>-1620679.6666666672</c:v>
                      </c:pt>
                      <c:pt idx="871">
                        <c:v>-1623568.9166666672</c:v>
                      </c:pt>
                      <c:pt idx="872">
                        <c:v>-1626853.583333334</c:v>
                      </c:pt>
                      <c:pt idx="873">
                        <c:v>-1630937.7500000007</c:v>
                      </c:pt>
                      <c:pt idx="874">
                        <c:v>-1637015.2500000007</c:v>
                      </c:pt>
                      <c:pt idx="875">
                        <c:v>-1645421.3750000007</c:v>
                      </c:pt>
                      <c:pt idx="876">
                        <c:v>-1655659.958333334</c:v>
                      </c:pt>
                      <c:pt idx="877">
                        <c:v>-1664542.7500000007</c:v>
                      </c:pt>
                      <c:pt idx="878">
                        <c:v>-1669500.083333334</c:v>
                      </c:pt>
                      <c:pt idx="879">
                        <c:v>-1671016.7500000007</c:v>
                      </c:pt>
                      <c:pt idx="880">
                        <c:v>-1674808.4166666674</c:v>
                      </c:pt>
                      <c:pt idx="881">
                        <c:v>-1682283.4166666674</c:v>
                      </c:pt>
                      <c:pt idx="882">
                        <c:v>-1685966.7500000007</c:v>
                      </c:pt>
                      <c:pt idx="883">
                        <c:v>-1685966.7500000007</c:v>
                      </c:pt>
                      <c:pt idx="884">
                        <c:v>-1685966.7500000007</c:v>
                      </c:pt>
                      <c:pt idx="885">
                        <c:v>-1685966.7500000007</c:v>
                      </c:pt>
                      <c:pt idx="886">
                        <c:v>-1685966.7500000007</c:v>
                      </c:pt>
                      <c:pt idx="887">
                        <c:v>-1685966.7500000007</c:v>
                      </c:pt>
                      <c:pt idx="888">
                        <c:v>-1686338.8750000007</c:v>
                      </c:pt>
                      <c:pt idx="889">
                        <c:v>-1688565.1250000007</c:v>
                      </c:pt>
                      <c:pt idx="890">
                        <c:v>-1692991.6250000007</c:v>
                      </c:pt>
                      <c:pt idx="891">
                        <c:v>-1699917.9166666674</c:v>
                      </c:pt>
                      <c:pt idx="892">
                        <c:v>-1708882.5000000007</c:v>
                      </c:pt>
                      <c:pt idx="893">
                        <c:v>-1718008.5000000007</c:v>
                      </c:pt>
                      <c:pt idx="894">
                        <c:v>-1725587.5000000007</c:v>
                      </c:pt>
                      <c:pt idx="895">
                        <c:v>-1730673.7500000007</c:v>
                      </c:pt>
                      <c:pt idx="896">
                        <c:v>-1733028.3750000007</c:v>
                      </c:pt>
                      <c:pt idx="897">
                        <c:v>-1733698.958333334</c:v>
                      </c:pt>
                      <c:pt idx="898">
                        <c:v>-1734034.2500000007</c:v>
                      </c:pt>
                      <c:pt idx="899">
                        <c:v>-1735373.2500000007</c:v>
                      </c:pt>
                      <c:pt idx="900">
                        <c:v>-1738371.3750000007</c:v>
                      </c:pt>
                      <c:pt idx="901">
                        <c:v>-1744309.1250000007</c:v>
                      </c:pt>
                      <c:pt idx="902">
                        <c:v>-1764681.7500000007</c:v>
                      </c:pt>
                      <c:pt idx="903">
                        <c:v>-1795439.7500000007</c:v>
                      </c:pt>
                      <c:pt idx="904">
                        <c:v>-1821342.7916666674</c:v>
                      </c:pt>
                      <c:pt idx="905">
                        <c:v>-1838367.3750000007</c:v>
                      </c:pt>
                      <c:pt idx="906">
                        <c:v>-1846386.7500000007</c:v>
                      </c:pt>
                      <c:pt idx="907">
                        <c:v>-1848629.2500000007</c:v>
                      </c:pt>
                      <c:pt idx="908">
                        <c:v>-1848629.2500000007</c:v>
                      </c:pt>
                      <c:pt idx="909">
                        <c:v>-1848629.2500000007</c:v>
                      </c:pt>
                      <c:pt idx="910">
                        <c:v>-1848629.2500000007</c:v>
                      </c:pt>
                      <c:pt idx="911">
                        <c:v>-1848629.2500000007</c:v>
                      </c:pt>
                      <c:pt idx="912">
                        <c:v>-1848629.2500000007</c:v>
                      </c:pt>
                      <c:pt idx="913">
                        <c:v>-1848629.2500000007</c:v>
                      </c:pt>
                      <c:pt idx="914">
                        <c:v>-1848629.2500000007</c:v>
                      </c:pt>
                      <c:pt idx="915">
                        <c:v>-1848629.2500000007</c:v>
                      </c:pt>
                      <c:pt idx="916">
                        <c:v>-1848629.2500000007</c:v>
                      </c:pt>
                      <c:pt idx="917">
                        <c:v>-1848629.2500000007</c:v>
                      </c:pt>
                      <c:pt idx="918">
                        <c:v>-1848948.833333334</c:v>
                      </c:pt>
                      <c:pt idx="919">
                        <c:v>-1848948.833333334</c:v>
                      </c:pt>
                      <c:pt idx="920">
                        <c:v>-1848948.833333334</c:v>
                      </c:pt>
                      <c:pt idx="921">
                        <c:v>-1848948.833333334</c:v>
                      </c:pt>
                      <c:pt idx="922">
                        <c:v>-1848948.833333334</c:v>
                      </c:pt>
                      <c:pt idx="923">
                        <c:v>-1848948.833333334</c:v>
                      </c:pt>
                      <c:pt idx="924">
                        <c:v>-1848948.833333334</c:v>
                      </c:pt>
                      <c:pt idx="925">
                        <c:v>-1857281.833333334</c:v>
                      </c:pt>
                      <c:pt idx="926">
                        <c:v>-1864413.958333334</c:v>
                      </c:pt>
                      <c:pt idx="927">
                        <c:v>-1869115.6250000007</c:v>
                      </c:pt>
                      <c:pt idx="928">
                        <c:v>-1872768.083333334</c:v>
                      </c:pt>
                      <c:pt idx="929">
                        <c:v>-1875407.083333334</c:v>
                      </c:pt>
                      <c:pt idx="930">
                        <c:v>-1877701.0416666672</c:v>
                      </c:pt>
                      <c:pt idx="931">
                        <c:v>-1879983.6250000005</c:v>
                      </c:pt>
                      <c:pt idx="932">
                        <c:v>-1882574.9583333337</c:v>
                      </c:pt>
                      <c:pt idx="933">
                        <c:v>-1886435.9583333337</c:v>
                      </c:pt>
                      <c:pt idx="934">
                        <c:v>-1892466.8750000005</c:v>
                      </c:pt>
                      <c:pt idx="935">
                        <c:v>-1898696.0416666672</c:v>
                      </c:pt>
                      <c:pt idx="936">
                        <c:v>-1903294.7916666672</c:v>
                      </c:pt>
                      <c:pt idx="937">
                        <c:v>-1906631.458333334</c:v>
                      </c:pt>
                      <c:pt idx="938">
                        <c:v>-1909637.708333334</c:v>
                      </c:pt>
                      <c:pt idx="939">
                        <c:v>-1912914.7916666672</c:v>
                      </c:pt>
                      <c:pt idx="940">
                        <c:v>-1915566.7916666672</c:v>
                      </c:pt>
                      <c:pt idx="941">
                        <c:v>-1916738.958333334</c:v>
                      </c:pt>
                      <c:pt idx="942">
                        <c:v>-1917323.958333334</c:v>
                      </c:pt>
                      <c:pt idx="943">
                        <c:v>-1917615.9166666672</c:v>
                      </c:pt>
                      <c:pt idx="944">
                        <c:v>-1917615.9166666672</c:v>
                      </c:pt>
                      <c:pt idx="945">
                        <c:v>-1917615.9166666672</c:v>
                      </c:pt>
                      <c:pt idx="946">
                        <c:v>-1917615.9166666672</c:v>
                      </c:pt>
                      <c:pt idx="947">
                        <c:v>-1917615.9166666672</c:v>
                      </c:pt>
                      <c:pt idx="948">
                        <c:v>-1917615.9166666672</c:v>
                      </c:pt>
                      <c:pt idx="949">
                        <c:v>-1917615.9166666672</c:v>
                      </c:pt>
                      <c:pt idx="950">
                        <c:v>-1920958.5416666672</c:v>
                      </c:pt>
                      <c:pt idx="951">
                        <c:v>-1931106.1250000005</c:v>
                      </c:pt>
                      <c:pt idx="952">
                        <c:v>-1950231.8333333337</c:v>
                      </c:pt>
                      <c:pt idx="953">
                        <c:v>-1975399.8333333337</c:v>
                      </c:pt>
                      <c:pt idx="954">
                        <c:v>-2000146.416666667</c:v>
                      </c:pt>
                      <c:pt idx="955">
                        <c:v>-2021849.916666667</c:v>
                      </c:pt>
                      <c:pt idx="956">
                        <c:v>-2040510.3333333337</c:v>
                      </c:pt>
                      <c:pt idx="957">
                        <c:v>-2051413.0000000005</c:v>
                      </c:pt>
                      <c:pt idx="958">
                        <c:v>-2053044.5000000005</c:v>
                      </c:pt>
                      <c:pt idx="959">
                        <c:v>-2053044.5000000005</c:v>
                      </c:pt>
                      <c:pt idx="960">
                        <c:v>-2053044.5000000005</c:v>
                      </c:pt>
                      <c:pt idx="961">
                        <c:v>-2053044.5000000005</c:v>
                      </c:pt>
                      <c:pt idx="962">
                        <c:v>-2053044.5000000005</c:v>
                      </c:pt>
                      <c:pt idx="963">
                        <c:v>-2053044.5000000005</c:v>
                      </c:pt>
                      <c:pt idx="964">
                        <c:v>-2053044.5000000005</c:v>
                      </c:pt>
                      <c:pt idx="965">
                        <c:v>-2053044.5000000005</c:v>
                      </c:pt>
                      <c:pt idx="966">
                        <c:v>-2053044.5000000005</c:v>
                      </c:pt>
                      <c:pt idx="967">
                        <c:v>-2053044.5000000005</c:v>
                      </c:pt>
                      <c:pt idx="968">
                        <c:v>-2054455.5416666672</c:v>
                      </c:pt>
                      <c:pt idx="969">
                        <c:v>-2057816.0416666672</c:v>
                      </c:pt>
                      <c:pt idx="970">
                        <c:v>-2064708.7500000005</c:v>
                      </c:pt>
                      <c:pt idx="971">
                        <c:v>-2078033.7500000005</c:v>
                      </c:pt>
                      <c:pt idx="972">
                        <c:v>-2099415.5000000005</c:v>
                      </c:pt>
                      <c:pt idx="973">
                        <c:v>-2122726.666666667</c:v>
                      </c:pt>
                      <c:pt idx="974">
                        <c:v>-2142994.7500000005</c:v>
                      </c:pt>
                      <c:pt idx="975">
                        <c:v>-2160219.7500000005</c:v>
                      </c:pt>
                      <c:pt idx="976">
                        <c:v>-2174535.458333334</c:v>
                      </c:pt>
                      <c:pt idx="977">
                        <c:v>-2183630.583333334</c:v>
                      </c:pt>
                      <c:pt idx="978">
                        <c:v>-2188917.2500000005</c:v>
                      </c:pt>
                      <c:pt idx="979">
                        <c:v>-2192706.7500000005</c:v>
                      </c:pt>
                      <c:pt idx="980">
                        <c:v>-2195256.916666667</c:v>
                      </c:pt>
                      <c:pt idx="981">
                        <c:v>-2196925.2500000005</c:v>
                      </c:pt>
                      <c:pt idx="982">
                        <c:v>-2198212.2500000005</c:v>
                      </c:pt>
                      <c:pt idx="983">
                        <c:v>-2199403.916666667</c:v>
                      </c:pt>
                      <c:pt idx="984">
                        <c:v>-2200166.5833333335</c:v>
                      </c:pt>
                      <c:pt idx="985">
                        <c:v>-2200357.25</c:v>
                      </c:pt>
                      <c:pt idx="986">
                        <c:v>-2200357.25</c:v>
                      </c:pt>
                      <c:pt idx="987">
                        <c:v>-2200357.25</c:v>
                      </c:pt>
                      <c:pt idx="988">
                        <c:v>-2200357.25</c:v>
                      </c:pt>
                      <c:pt idx="989">
                        <c:v>-2200357.25</c:v>
                      </c:pt>
                      <c:pt idx="990">
                        <c:v>-2200357.25</c:v>
                      </c:pt>
                      <c:pt idx="991">
                        <c:v>-2200357.25</c:v>
                      </c:pt>
                      <c:pt idx="992">
                        <c:v>-2200357.25</c:v>
                      </c:pt>
                      <c:pt idx="993">
                        <c:v>-2200357.25</c:v>
                      </c:pt>
                      <c:pt idx="994">
                        <c:v>-2200357.25</c:v>
                      </c:pt>
                      <c:pt idx="995">
                        <c:v>-2200357.25</c:v>
                      </c:pt>
                      <c:pt idx="996">
                        <c:v>-2200357.25</c:v>
                      </c:pt>
                      <c:pt idx="997">
                        <c:v>-2200357.25</c:v>
                      </c:pt>
                      <c:pt idx="998">
                        <c:v>-2200357.25</c:v>
                      </c:pt>
                      <c:pt idx="999">
                        <c:v>-2200357.25</c:v>
                      </c:pt>
                      <c:pt idx="1000">
                        <c:v>-2200357.25</c:v>
                      </c:pt>
                      <c:pt idx="1001">
                        <c:v>-2200357.25</c:v>
                      </c:pt>
                      <c:pt idx="1002">
                        <c:v>-2200357.25</c:v>
                      </c:pt>
                      <c:pt idx="1003">
                        <c:v>-2200357.25</c:v>
                      </c:pt>
                      <c:pt idx="1004">
                        <c:v>-2200357.25</c:v>
                      </c:pt>
                      <c:pt idx="1005">
                        <c:v>-2200357.25</c:v>
                      </c:pt>
                      <c:pt idx="1006">
                        <c:v>-2200357.25</c:v>
                      </c:pt>
                      <c:pt idx="1007">
                        <c:v>-2200357.25</c:v>
                      </c:pt>
                      <c:pt idx="1008">
                        <c:v>-2200357.25</c:v>
                      </c:pt>
                      <c:pt idx="1009">
                        <c:v>-2200357.25</c:v>
                      </c:pt>
                      <c:pt idx="1010">
                        <c:v>-2200357.25</c:v>
                      </c:pt>
                      <c:pt idx="1011">
                        <c:v>-2200357.25</c:v>
                      </c:pt>
                      <c:pt idx="1012">
                        <c:v>-2200357.25</c:v>
                      </c:pt>
                      <c:pt idx="1013">
                        <c:v>-2200357.25</c:v>
                      </c:pt>
                      <c:pt idx="1014">
                        <c:v>-2200357.25</c:v>
                      </c:pt>
                      <c:pt idx="1015">
                        <c:v>-2200357.25</c:v>
                      </c:pt>
                      <c:pt idx="1016">
                        <c:v>-2200357.25</c:v>
                      </c:pt>
                      <c:pt idx="1017">
                        <c:v>-2200357.25</c:v>
                      </c:pt>
                      <c:pt idx="1018">
                        <c:v>-2200357.25</c:v>
                      </c:pt>
                      <c:pt idx="1019">
                        <c:v>-2200357.25</c:v>
                      </c:pt>
                      <c:pt idx="1020">
                        <c:v>-2200357.25</c:v>
                      </c:pt>
                      <c:pt idx="1021">
                        <c:v>-2200357.25</c:v>
                      </c:pt>
                      <c:pt idx="1022">
                        <c:v>-2200357.25</c:v>
                      </c:pt>
                      <c:pt idx="1023">
                        <c:v>-2200357.25</c:v>
                      </c:pt>
                      <c:pt idx="1024">
                        <c:v>-2200357.25</c:v>
                      </c:pt>
                      <c:pt idx="1025">
                        <c:v>-2200357.25</c:v>
                      </c:pt>
                      <c:pt idx="1026">
                        <c:v>-2200357.25</c:v>
                      </c:pt>
                      <c:pt idx="1027">
                        <c:v>-2200357.25</c:v>
                      </c:pt>
                      <c:pt idx="1028">
                        <c:v>-2200357.25</c:v>
                      </c:pt>
                      <c:pt idx="1029">
                        <c:v>-2200357.25</c:v>
                      </c:pt>
                      <c:pt idx="1030">
                        <c:v>-2200357.25</c:v>
                      </c:pt>
                      <c:pt idx="1031">
                        <c:v>-2200357.25</c:v>
                      </c:pt>
                      <c:pt idx="1032">
                        <c:v>-2200357.25</c:v>
                      </c:pt>
                      <c:pt idx="1033">
                        <c:v>-2200357.25</c:v>
                      </c:pt>
                      <c:pt idx="1034">
                        <c:v>-2200357.25</c:v>
                      </c:pt>
                      <c:pt idx="1035">
                        <c:v>-2200357.25</c:v>
                      </c:pt>
                      <c:pt idx="1036">
                        <c:v>-2200357.25</c:v>
                      </c:pt>
                      <c:pt idx="1037">
                        <c:v>-2200357.25</c:v>
                      </c:pt>
                      <c:pt idx="1038">
                        <c:v>-2200357.25</c:v>
                      </c:pt>
                      <c:pt idx="1039">
                        <c:v>-2200357.25</c:v>
                      </c:pt>
                      <c:pt idx="1040">
                        <c:v>-2200357.25</c:v>
                      </c:pt>
                      <c:pt idx="1041">
                        <c:v>-2200357.25</c:v>
                      </c:pt>
                      <c:pt idx="1042">
                        <c:v>-2200357.25</c:v>
                      </c:pt>
                      <c:pt idx="1043">
                        <c:v>-2200357.25</c:v>
                      </c:pt>
                      <c:pt idx="1044">
                        <c:v>-2200357.25</c:v>
                      </c:pt>
                      <c:pt idx="1045">
                        <c:v>-2200357.25</c:v>
                      </c:pt>
                      <c:pt idx="1046">
                        <c:v>-2200357.25</c:v>
                      </c:pt>
                      <c:pt idx="1047">
                        <c:v>-2200357.25</c:v>
                      </c:pt>
                      <c:pt idx="1048">
                        <c:v>-2200357.25</c:v>
                      </c:pt>
                      <c:pt idx="1049">
                        <c:v>-2203233.5</c:v>
                      </c:pt>
                      <c:pt idx="1050">
                        <c:v>-2210032.5</c:v>
                      </c:pt>
                      <c:pt idx="1051">
                        <c:v>-2219644.375</c:v>
                      </c:pt>
                      <c:pt idx="1052">
                        <c:v>-2230746.375</c:v>
                      </c:pt>
                      <c:pt idx="1053">
                        <c:v>-2243340.125</c:v>
                      </c:pt>
                      <c:pt idx="1054">
                        <c:v>-2258049.625</c:v>
                      </c:pt>
                      <c:pt idx="1055">
                        <c:v>-2275076.375</c:v>
                      </c:pt>
                      <c:pt idx="1056">
                        <c:v>-2293796.375</c:v>
                      </c:pt>
                      <c:pt idx="1057">
                        <c:v>-2311423.2916666665</c:v>
                      </c:pt>
                      <c:pt idx="1058">
                        <c:v>-2324768.875</c:v>
                      </c:pt>
                      <c:pt idx="1059">
                        <c:v>-2334665.125</c:v>
                      </c:pt>
                      <c:pt idx="1060">
                        <c:v>-2341539.9583333335</c:v>
                      </c:pt>
                      <c:pt idx="1061">
                        <c:v>-2344951.375</c:v>
                      </c:pt>
                      <c:pt idx="1062">
                        <c:v>-2345796.375</c:v>
                      </c:pt>
                      <c:pt idx="1063">
                        <c:v>-2345796.375</c:v>
                      </c:pt>
                      <c:pt idx="1064">
                        <c:v>-2345796.375</c:v>
                      </c:pt>
                      <c:pt idx="1065">
                        <c:v>-2345796.375</c:v>
                      </c:pt>
                      <c:pt idx="1066">
                        <c:v>-2345796.375</c:v>
                      </c:pt>
                      <c:pt idx="1067">
                        <c:v>-2345796.375</c:v>
                      </c:pt>
                      <c:pt idx="1068">
                        <c:v>-2345796.375</c:v>
                      </c:pt>
                      <c:pt idx="1069">
                        <c:v>-2345796.375</c:v>
                      </c:pt>
                      <c:pt idx="1070">
                        <c:v>-2345796.375</c:v>
                      </c:pt>
                      <c:pt idx="1071">
                        <c:v>-2345796.375</c:v>
                      </c:pt>
                      <c:pt idx="1072">
                        <c:v>-2345796.375</c:v>
                      </c:pt>
                      <c:pt idx="1073">
                        <c:v>-2345796.375</c:v>
                      </c:pt>
                      <c:pt idx="1074">
                        <c:v>-2345796.375</c:v>
                      </c:pt>
                      <c:pt idx="1075">
                        <c:v>-2345796.375</c:v>
                      </c:pt>
                      <c:pt idx="1076">
                        <c:v>-2345796.375</c:v>
                      </c:pt>
                      <c:pt idx="1077">
                        <c:v>-2345796.375</c:v>
                      </c:pt>
                      <c:pt idx="1078">
                        <c:v>-2345796.375</c:v>
                      </c:pt>
                      <c:pt idx="1079">
                        <c:v>-2345796.375</c:v>
                      </c:pt>
                      <c:pt idx="1080">
                        <c:v>-2345796.375</c:v>
                      </c:pt>
                      <c:pt idx="1081">
                        <c:v>-2345796.375</c:v>
                      </c:pt>
                      <c:pt idx="1082">
                        <c:v>-2346137.625</c:v>
                      </c:pt>
                      <c:pt idx="1083">
                        <c:v>-2353247</c:v>
                      </c:pt>
                      <c:pt idx="1084">
                        <c:v>-2363803</c:v>
                      </c:pt>
                      <c:pt idx="1085">
                        <c:v>-2371190.7916666665</c:v>
                      </c:pt>
                      <c:pt idx="1086">
                        <c:v>-2373412.708333333</c:v>
                      </c:pt>
                      <c:pt idx="1087">
                        <c:v>-2373412.708333333</c:v>
                      </c:pt>
                      <c:pt idx="1088">
                        <c:v>-2373412.708333333</c:v>
                      </c:pt>
                      <c:pt idx="1089">
                        <c:v>-2373412.708333333</c:v>
                      </c:pt>
                      <c:pt idx="1090">
                        <c:v>-2373412.708333333</c:v>
                      </c:pt>
                      <c:pt idx="1091">
                        <c:v>-2373412.708333333</c:v>
                      </c:pt>
                      <c:pt idx="1092">
                        <c:v>-2373412.708333333</c:v>
                      </c:pt>
                      <c:pt idx="1093">
                        <c:v>-2373412.708333333</c:v>
                      </c:pt>
                      <c:pt idx="1094">
                        <c:v>-2373412.708333333</c:v>
                      </c:pt>
                      <c:pt idx="1095">
                        <c:v>-2373412.708333333</c:v>
                      </c:pt>
                      <c:pt idx="1096">
                        <c:v>-2373412.708333333</c:v>
                      </c:pt>
                      <c:pt idx="1097">
                        <c:v>-2374104.958333333</c:v>
                      </c:pt>
                      <c:pt idx="1098">
                        <c:v>-2379608.2916666665</c:v>
                      </c:pt>
                      <c:pt idx="1099">
                        <c:v>-2390406.958333333</c:v>
                      </c:pt>
                      <c:pt idx="1100">
                        <c:v>-2401512.208333333</c:v>
                      </c:pt>
                      <c:pt idx="1101">
                        <c:v>-2407573.9999999995</c:v>
                      </c:pt>
                      <c:pt idx="1102">
                        <c:v>-2407890.333333333</c:v>
                      </c:pt>
                      <c:pt idx="1103">
                        <c:v>-2407890.333333333</c:v>
                      </c:pt>
                      <c:pt idx="1104">
                        <c:v>-2407890.333333333</c:v>
                      </c:pt>
                      <c:pt idx="1105">
                        <c:v>-2407890.333333333</c:v>
                      </c:pt>
                      <c:pt idx="1106">
                        <c:v>-2407890.333333333</c:v>
                      </c:pt>
                      <c:pt idx="1107">
                        <c:v>-2407890.333333333</c:v>
                      </c:pt>
                      <c:pt idx="1108">
                        <c:v>-2411378.6666666665</c:v>
                      </c:pt>
                      <c:pt idx="1109">
                        <c:v>-2419633.6666666665</c:v>
                      </c:pt>
                      <c:pt idx="1110">
                        <c:v>-2427357.833333333</c:v>
                      </c:pt>
                      <c:pt idx="1111">
                        <c:v>-2429678.333333333</c:v>
                      </c:pt>
                      <c:pt idx="1112">
                        <c:v>-2429678.333333333</c:v>
                      </c:pt>
                      <c:pt idx="1113">
                        <c:v>-2429678.333333333</c:v>
                      </c:pt>
                      <c:pt idx="1114">
                        <c:v>-2429678.333333333</c:v>
                      </c:pt>
                      <c:pt idx="1115">
                        <c:v>-2429678.333333333</c:v>
                      </c:pt>
                      <c:pt idx="1116">
                        <c:v>-2429678.333333333</c:v>
                      </c:pt>
                      <c:pt idx="1117">
                        <c:v>-2430055.8749999995</c:v>
                      </c:pt>
                      <c:pt idx="1118">
                        <c:v>-2436061.8749999995</c:v>
                      </c:pt>
                      <c:pt idx="1119">
                        <c:v>-2444914.8749999995</c:v>
                      </c:pt>
                      <c:pt idx="1120">
                        <c:v>-2451799.9999999995</c:v>
                      </c:pt>
                      <c:pt idx="1121">
                        <c:v>-2456102.9999999995</c:v>
                      </c:pt>
                      <c:pt idx="1122">
                        <c:v>-2460729.3749999995</c:v>
                      </c:pt>
                      <c:pt idx="1123">
                        <c:v>-2469517.916666666</c:v>
                      </c:pt>
                      <c:pt idx="1124">
                        <c:v>-2485265.2499999995</c:v>
                      </c:pt>
                      <c:pt idx="1125">
                        <c:v>-2509435.4999999995</c:v>
                      </c:pt>
                      <c:pt idx="1126">
                        <c:v>-2539055.9999999995</c:v>
                      </c:pt>
                      <c:pt idx="1127">
                        <c:v>-2568051.416666666</c:v>
                      </c:pt>
                      <c:pt idx="1128">
                        <c:v>-2593514.0833333326</c:v>
                      </c:pt>
                      <c:pt idx="1129">
                        <c:v>-2613062.8333333326</c:v>
                      </c:pt>
                      <c:pt idx="1130">
                        <c:v>-2627180.8333333326</c:v>
                      </c:pt>
                      <c:pt idx="1131">
                        <c:v>-2638586.166666666</c:v>
                      </c:pt>
                      <c:pt idx="1132">
                        <c:v>-2648755.416666666</c:v>
                      </c:pt>
                      <c:pt idx="1133">
                        <c:v>-2658553.0833333326</c:v>
                      </c:pt>
                      <c:pt idx="1134">
                        <c:v>-2667523.0833333326</c:v>
                      </c:pt>
                      <c:pt idx="1135">
                        <c:v>-2674563.666666666</c:v>
                      </c:pt>
                      <c:pt idx="1136">
                        <c:v>-2678801.666666666</c:v>
                      </c:pt>
                      <c:pt idx="1137">
                        <c:v>-2680462.416666666</c:v>
                      </c:pt>
                      <c:pt idx="1138">
                        <c:v>-2680693.166666666</c:v>
                      </c:pt>
                      <c:pt idx="1139">
                        <c:v>-2680693.166666666</c:v>
                      </c:pt>
                      <c:pt idx="1140">
                        <c:v>-2680693.166666666</c:v>
                      </c:pt>
                      <c:pt idx="1141">
                        <c:v>-2680693.166666666</c:v>
                      </c:pt>
                      <c:pt idx="1142">
                        <c:v>-2680693.166666666</c:v>
                      </c:pt>
                      <c:pt idx="1143">
                        <c:v>-2680693.166666666</c:v>
                      </c:pt>
                      <c:pt idx="1144">
                        <c:v>-2680693.166666666</c:v>
                      </c:pt>
                      <c:pt idx="1145">
                        <c:v>-2680693.166666666</c:v>
                      </c:pt>
                      <c:pt idx="1146">
                        <c:v>-2682976.8333333326</c:v>
                      </c:pt>
                      <c:pt idx="1147">
                        <c:v>-2692075.7499999991</c:v>
                      </c:pt>
                      <c:pt idx="1148">
                        <c:v>-2700463.9999999991</c:v>
                      </c:pt>
                      <c:pt idx="1149">
                        <c:v>-2704500.4999999991</c:v>
                      </c:pt>
                      <c:pt idx="1150">
                        <c:v>-2705670.4999999991</c:v>
                      </c:pt>
                      <c:pt idx="1151">
                        <c:v>-2705670.4999999991</c:v>
                      </c:pt>
                      <c:pt idx="1152">
                        <c:v>-2705670.4999999991</c:v>
                      </c:pt>
                      <c:pt idx="1153">
                        <c:v>-2705670.4999999991</c:v>
                      </c:pt>
                      <c:pt idx="1154">
                        <c:v>-2705670.4999999991</c:v>
                      </c:pt>
                      <c:pt idx="1155">
                        <c:v>-2705670.4999999991</c:v>
                      </c:pt>
                      <c:pt idx="1156">
                        <c:v>-2705670.4999999991</c:v>
                      </c:pt>
                      <c:pt idx="1157">
                        <c:v>-2705670.4999999991</c:v>
                      </c:pt>
                      <c:pt idx="1158">
                        <c:v>-2705670.4999999991</c:v>
                      </c:pt>
                      <c:pt idx="1159">
                        <c:v>-2705670.4999999991</c:v>
                      </c:pt>
                      <c:pt idx="1160">
                        <c:v>-2705670.4999999991</c:v>
                      </c:pt>
                      <c:pt idx="1161">
                        <c:v>-2705670.4999999991</c:v>
                      </c:pt>
                      <c:pt idx="1162">
                        <c:v>-2705670.4999999991</c:v>
                      </c:pt>
                      <c:pt idx="1163">
                        <c:v>-2705670.4999999991</c:v>
                      </c:pt>
                      <c:pt idx="1164">
                        <c:v>-2705670.4999999991</c:v>
                      </c:pt>
                      <c:pt idx="1165">
                        <c:v>-2705670.4999999991</c:v>
                      </c:pt>
                      <c:pt idx="1166">
                        <c:v>-2705670.4999999991</c:v>
                      </c:pt>
                      <c:pt idx="1167">
                        <c:v>-2705670.4999999991</c:v>
                      </c:pt>
                      <c:pt idx="1168">
                        <c:v>-2705670.4999999991</c:v>
                      </c:pt>
                      <c:pt idx="1169">
                        <c:v>-2705670.4999999991</c:v>
                      </c:pt>
                      <c:pt idx="1170">
                        <c:v>-2705670.4999999991</c:v>
                      </c:pt>
                      <c:pt idx="1171">
                        <c:v>-2705670.4999999991</c:v>
                      </c:pt>
                      <c:pt idx="1172">
                        <c:v>-2705670.4999999991</c:v>
                      </c:pt>
                      <c:pt idx="1173">
                        <c:v>-2705670.4999999991</c:v>
                      </c:pt>
                      <c:pt idx="1174">
                        <c:v>-2705670.4999999991</c:v>
                      </c:pt>
                      <c:pt idx="1175">
                        <c:v>-2705670.4999999991</c:v>
                      </c:pt>
                      <c:pt idx="1176">
                        <c:v>-2705670.4999999991</c:v>
                      </c:pt>
                      <c:pt idx="1177">
                        <c:v>-2705670.4999999991</c:v>
                      </c:pt>
                      <c:pt idx="1178">
                        <c:v>-2705670.4999999991</c:v>
                      </c:pt>
                      <c:pt idx="1179">
                        <c:v>-2705670.4999999991</c:v>
                      </c:pt>
                      <c:pt idx="1180">
                        <c:v>-2705670.4999999991</c:v>
                      </c:pt>
                      <c:pt idx="1181">
                        <c:v>-2705670.4999999991</c:v>
                      </c:pt>
                      <c:pt idx="1182">
                        <c:v>-2705670.4999999991</c:v>
                      </c:pt>
                      <c:pt idx="1183">
                        <c:v>-2705670.4999999991</c:v>
                      </c:pt>
                      <c:pt idx="1184">
                        <c:v>-2705670.4999999991</c:v>
                      </c:pt>
                      <c:pt idx="1185">
                        <c:v>-2705670.4999999991</c:v>
                      </c:pt>
                      <c:pt idx="1186">
                        <c:v>-2705670.4999999991</c:v>
                      </c:pt>
                      <c:pt idx="1187">
                        <c:v>-2705670.4999999991</c:v>
                      </c:pt>
                      <c:pt idx="1188">
                        <c:v>-2705670.4999999991</c:v>
                      </c:pt>
                      <c:pt idx="1189">
                        <c:v>-2705670.4999999991</c:v>
                      </c:pt>
                      <c:pt idx="1190">
                        <c:v>-2705670.4999999991</c:v>
                      </c:pt>
                      <c:pt idx="1191">
                        <c:v>-2705670.4999999991</c:v>
                      </c:pt>
                      <c:pt idx="1192">
                        <c:v>-2705670.4999999991</c:v>
                      </c:pt>
                      <c:pt idx="1193">
                        <c:v>-2705670.4999999991</c:v>
                      </c:pt>
                      <c:pt idx="1194">
                        <c:v>-2705670.4999999991</c:v>
                      </c:pt>
                      <c:pt idx="1195">
                        <c:v>-2705670.4999999991</c:v>
                      </c:pt>
                      <c:pt idx="1196">
                        <c:v>-2705670.4999999991</c:v>
                      </c:pt>
                      <c:pt idx="1197">
                        <c:v>-2705670.4999999991</c:v>
                      </c:pt>
                      <c:pt idx="1198">
                        <c:v>-2705670.4999999991</c:v>
                      </c:pt>
                      <c:pt idx="1199">
                        <c:v>-2705670.4999999991</c:v>
                      </c:pt>
                      <c:pt idx="1200">
                        <c:v>-2705670.4999999991</c:v>
                      </c:pt>
                      <c:pt idx="1201">
                        <c:v>-2705670.4999999991</c:v>
                      </c:pt>
                      <c:pt idx="1202">
                        <c:v>-2705670.4999999991</c:v>
                      </c:pt>
                      <c:pt idx="1203">
                        <c:v>-2705670.4999999991</c:v>
                      </c:pt>
                      <c:pt idx="1204">
                        <c:v>-2705670.4999999991</c:v>
                      </c:pt>
                      <c:pt idx="1205">
                        <c:v>-2705670.4999999991</c:v>
                      </c:pt>
                      <c:pt idx="1206">
                        <c:v>-2705670.4999999991</c:v>
                      </c:pt>
                      <c:pt idx="1207">
                        <c:v>-2705670.4999999991</c:v>
                      </c:pt>
                      <c:pt idx="1208">
                        <c:v>-2705670.4999999991</c:v>
                      </c:pt>
                      <c:pt idx="1209">
                        <c:v>-2705670.4999999991</c:v>
                      </c:pt>
                      <c:pt idx="1210">
                        <c:v>-2705670.4999999991</c:v>
                      </c:pt>
                      <c:pt idx="1211">
                        <c:v>-2705670.4999999991</c:v>
                      </c:pt>
                      <c:pt idx="1212">
                        <c:v>-2706198.0833333326</c:v>
                      </c:pt>
                      <c:pt idx="1213">
                        <c:v>-2706725.1249999991</c:v>
                      </c:pt>
                      <c:pt idx="1214">
                        <c:v>-2706725.1249999991</c:v>
                      </c:pt>
                      <c:pt idx="1215">
                        <c:v>-2706725.1249999991</c:v>
                      </c:pt>
                      <c:pt idx="1216">
                        <c:v>-2707252.1666666656</c:v>
                      </c:pt>
                      <c:pt idx="1217">
                        <c:v>-2708305.1666666656</c:v>
                      </c:pt>
                      <c:pt idx="1218">
                        <c:v>-2709357.0833333321</c:v>
                      </c:pt>
                      <c:pt idx="1219">
                        <c:v>-2710407.9166666656</c:v>
                      </c:pt>
                      <c:pt idx="1220">
                        <c:v>-2711982.5416666656</c:v>
                      </c:pt>
                      <c:pt idx="1221">
                        <c:v>-2714601.4999999991</c:v>
                      </c:pt>
                      <c:pt idx="1222">
                        <c:v>-2717734.4999999991</c:v>
                      </c:pt>
                      <c:pt idx="1223">
                        <c:v>-2721378.2916666656</c:v>
                      </c:pt>
                      <c:pt idx="1224">
                        <c:v>-2724488.5416666656</c:v>
                      </c:pt>
                      <c:pt idx="1225">
                        <c:v>-2726557.7083333321</c:v>
                      </c:pt>
                      <c:pt idx="1226">
                        <c:v>-2728106.3333333321</c:v>
                      </c:pt>
                      <c:pt idx="1227">
                        <c:v>-2729653.3333333321</c:v>
                      </c:pt>
                      <c:pt idx="1228">
                        <c:v>-2731197.0833333321</c:v>
                      </c:pt>
                      <c:pt idx="1229">
                        <c:v>-2732739.2083333321</c:v>
                      </c:pt>
                      <c:pt idx="1230">
                        <c:v>-2734791.0416666656</c:v>
                      </c:pt>
                      <c:pt idx="1231">
                        <c:v>-2736326.6666666656</c:v>
                      </c:pt>
                      <c:pt idx="1232">
                        <c:v>-2736837.9999999991</c:v>
                      </c:pt>
                      <c:pt idx="1233">
                        <c:v>-2737349.3333333326</c:v>
                      </c:pt>
                      <c:pt idx="1234">
                        <c:v>-2737860.1249999991</c:v>
                      </c:pt>
                      <c:pt idx="1235">
                        <c:v>-2738881.7083333326</c:v>
                      </c:pt>
                      <c:pt idx="1236">
                        <c:v>-2740920.541666666</c:v>
                      </c:pt>
                      <c:pt idx="1237">
                        <c:v>-2744480.916666666</c:v>
                      </c:pt>
                      <c:pt idx="1238">
                        <c:v>-2750045.9999999995</c:v>
                      </c:pt>
                      <c:pt idx="1239">
                        <c:v>-2757083.333333333</c:v>
                      </c:pt>
                      <c:pt idx="1240">
                        <c:v>-2764558.333333333</c:v>
                      </c:pt>
                      <c:pt idx="1241">
                        <c:v>-2771481.9166666665</c:v>
                      </c:pt>
                      <c:pt idx="1242">
                        <c:v>-2777861.6666666665</c:v>
                      </c:pt>
                      <c:pt idx="1243">
                        <c:v>-2784199.1666666665</c:v>
                      </c:pt>
                      <c:pt idx="1244">
                        <c:v>-2790487.375</c:v>
                      </c:pt>
                      <c:pt idx="1245">
                        <c:v>-2796252.875</c:v>
                      </c:pt>
                      <c:pt idx="1246">
                        <c:v>-2802456.5833333335</c:v>
                      </c:pt>
                      <c:pt idx="1247">
                        <c:v>-2809084.416666667</c:v>
                      </c:pt>
                      <c:pt idx="1248">
                        <c:v>-2815659.166666667</c:v>
                      </c:pt>
                      <c:pt idx="1249">
                        <c:v>-2822180.8333333335</c:v>
                      </c:pt>
                      <c:pt idx="1250">
                        <c:v>-2828187.375</c:v>
                      </c:pt>
                      <c:pt idx="1251">
                        <c:v>-2833692.875</c:v>
                      </c:pt>
                      <c:pt idx="1252">
                        <c:v>-2839159.375</c:v>
                      </c:pt>
                      <c:pt idx="1253">
                        <c:v>-2844586.875</c:v>
                      </c:pt>
                      <c:pt idx="1254">
                        <c:v>-2849975.375</c:v>
                      </c:pt>
                      <c:pt idx="1255">
                        <c:v>-2855324.875</c:v>
                      </c:pt>
                      <c:pt idx="1256">
                        <c:v>-2860635.375</c:v>
                      </c:pt>
                      <c:pt idx="1257">
                        <c:v>-2865906.875</c:v>
                      </c:pt>
                      <c:pt idx="1258">
                        <c:v>-2871139.375</c:v>
                      </c:pt>
                      <c:pt idx="1259">
                        <c:v>-2875900.0833333335</c:v>
                      </c:pt>
                      <c:pt idx="1260">
                        <c:v>-2879770.8333333335</c:v>
                      </c:pt>
                      <c:pt idx="1261">
                        <c:v>-2882766.25</c:v>
                      </c:pt>
                      <c:pt idx="1262">
                        <c:v>-2884045.125</c:v>
                      </c:pt>
                      <c:pt idx="1263">
                        <c:v>-2884045.125</c:v>
                      </c:pt>
                      <c:pt idx="1264">
                        <c:v>-2884045.125</c:v>
                      </c:pt>
                      <c:pt idx="1265">
                        <c:v>-2884045.125</c:v>
                      </c:pt>
                      <c:pt idx="1266">
                        <c:v>-2884045.125</c:v>
                      </c:pt>
                      <c:pt idx="1267">
                        <c:v>-2884045.125</c:v>
                      </c:pt>
                      <c:pt idx="1268">
                        <c:v>-2884045.125</c:v>
                      </c:pt>
                      <c:pt idx="1269">
                        <c:v>-2884909.625</c:v>
                      </c:pt>
                      <c:pt idx="1270">
                        <c:v>-2887065.4583333335</c:v>
                      </c:pt>
                      <c:pt idx="1271">
                        <c:v>-2890072.25</c:v>
                      </c:pt>
                      <c:pt idx="1272">
                        <c:v>-2893491.25</c:v>
                      </c:pt>
                      <c:pt idx="1273">
                        <c:v>-2896467.7083333335</c:v>
                      </c:pt>
                      <c:pt idx="1274">
                        <c:v>-2899009.2083333335</c:v>
                      </c:pt>
                      <c:pt idx="1275">
                        <c:v>-2901119</c:v>
                      </c:pt>
                      <c:pt idx="1276">
                        <c:v>-2901960.75</c:v>
                      </c:pt>
                      <c:pt idx="1277">
                        <c:v>-2901960.75</c:v>
                      </c:pt>
                      <c:pt idx="1278">
                        <c:v>-2901960.75</c:v>
                      </c:pt>
                      <c:pt idx="1279">
                        <c:v>-2901960.75</c:v>
                      </c:pt>
                      <c:pt idx="1280">
                        <c:v>-2901960.75</c:v>
                      </c:pt>
                      <c:pt idx="1281">
                        <c:v>-2901960.75</c:v>
                      </c:pt>
                      <c:pt idx="1282">
                        <c:v>-2901960.75</c:v>
                      </c:pt>
                      <c:pt idx="1283">
                        <c:v>-2901960.75</c:v>
                      </c:pt>
                      <c:pt idx="1284">
                        <c:v>-2901960.75</c:v>
                      </c:pt>
                      <c:pt idx="1285">
                        <c:v>-2902810.0833333335</c:v>
                      </c:pt>
                      <c:pt idx="1286">
                        <c:v>-2904504.416666667</c:v>
                      </c:pt>
                      <c:pt idx="1287">
                        <c:v>-2906616.916666667</c:v>
                      </c:pt>
                      <c:pt idx="1288">
                        <c:v>-2909563.041666667</c:v>
                      </c:pt>
                      <c:pt idx="1289">
                        <c:v>-2912912.7083333335</c:v>
                      </c:pt>
                      <c:pt idx="1290">
                        <c:v>-2915828.5</c:v>
                      </c:pt>
                      <c:pt idx="1291">
                        <c:v>-2918732.9166666665</c:v>
                      </c:pt>
                      <c:pt idx="1292">
                        <c:v>-2922447.6666666665</c:v>
                      </c:pt>
                      <c:pt idx="1293">
                        <c:v>-2926548.083333333</c:v>
                      </c:pt>
                      <c:pt idx="1294">
                        <c:v>-2930621.4166666665</c:v>
                      </c:pt>
                      <c:pt idx="1295">
                        <c:v>-2933858.4166666665</c:v>
                      </c:pt>
                      <c:pt idx="1296">
                        <c:v>-2935470.4166666665</c:v>
                      </c:pt>
                      <c:pt idx="1297">
                        <c:v>-2935470.4166666665</c:v>
                      </c:pt>
                      <c:pt idx="1298">
                        <c:v>-2935470.4166666665</c:v>
                      </c:pt>
                      <c:pt idx="1299">
                        <c:v>-2935470.4166666665</c:v>
                      </c:pt>
                      <c:pt idx="1300">
                        <c:v>-2935470.4166666665</c:v>
                      </c:pt>
                      <c:pt idx="1301">
                        <c:v>-2935470.4166666665</c:v>
                      </c:pt>
                      <c:pt idx="1302">
                        <c:v>-2935470.4166666665</c:v>
                      </c:pt>
                      <c:pt idx="1303">
                        <c:v>-2935470.4166666665</c:v>
                      </c:pt>
                      <c:pt idx="1304">
                        <c:v>-2935470.4166666665</c:v>
                      </c:pt>
                      <c:pt idx="1305">
                        <c:v>-2935470.4166666665</c:v>
                      </c:pt>
                      <c:pt idx="1306">
                        <c:v>-2935470.4166666665</c:v>
                      </c:pt>
                      <c:pt idx="1307">
                        <c:v>-2935470.4166666665</c:v>
                      </c:pt>
                      <c:pt idx="1308">
                        <c:v>-2935882.083333333</c:v>
                      </c:pt>
                      <c:pt idx="1309">
                        <c:v>-2936293.208333333</c:v>
                      </c:pt>
                      <c:pt idx="1310">
                        <c:v>-2936704.333333333</c:v>
                      </c:pt>
                      <c:pt idx="1311">
                        <c:v>-2937525.4999999995</c:v>
                      </c:pt>
                      <c:pt idx="1312">
                        <c:v>-2938755.6249999995</c:v>
                      </c:pt>
                      <c:pt idx="1313">
                        <c:v>-2940800.416666666</c:v>
                      </c:pt>
                      <c:pt idx="1314">
                        <c:v>-2942837.0833333326</c:v>
                      </c:pt>
                      <c:pt idx="1315">
                        <c:v>-2944868.3333333326</c:v>
                      </c:pt>
                      <c:pt idx="1316">
                        <c:v>-2948509.9583333326</c:v>
                      </c:pt>
                      <c:pt idx="1317">
                        <c:v>-2952523.7083333326</c:v>
                      </c:pt>
                      <c:pt idx="1318">
                        <c:v>-2955717.3749999991</c:v>
                      </c:pt>
                      <c:pt idx="1319">
                        <c:v>-2956511.4583333326</c:v>
                      </c:pt>
                      <c:pt idx="1320">
                        <c:v>-2956511.4583333326</c:v>
                      </c:pt>
                      <c:pt idx="1321">
                        <c:v>-2956511.4583333326</c:v>
                      </c:pt>
                      <c:pt idx="1322">
                        <c:v>-2956511.4583333326</c:v>
                      </c:pt>
                      <c:pt idx="1323">
                        <c:v>-2956511.4583333326</c:v>
                      </c:pt>
                      <c:pt idx="1324">
                        <c:v>-2956511.4583333326</c:v>
                      </c:pt>
                      <c:pt idx="1325">
                        <c:v>-2956511.4583333326</c:v>
                      </c:pt>
                      <c:pt idx="1326">
                        <c:v>-2956511.4583333326</c:v>
                      </c:pt>
                      <c:pt idx="1327">
                        <c:v>-2956511.4583333326</c:v>
                      </c:pt>
                      <c:pt idx="1328">
                        <c:v>-2956511.4583333326</c:v>
                      </c:pt>
                      <c:pt idx="1329">
                        <c:v>-2956511.4583333326</c:v>
                      </c:pt>
                      <c:pt idx="1330">
                        <c:v>-2956511.4583333326</c:v>
                      </c:pt>
                      <c:pt idx="1331">
                        <c:v>-2956511.4583333326</c:v>
                      </c:pt>
                      <c:pt idx="1332">
                        <c:v>-2956950.2083333326</c:v>
                      </c:pt>
                      <c:pt idx="1333">
                        <c:v>-2958703.041666666</c:v>
                      </c:pt>
                      <c:pt idx="1334">
                        <c:v>-2961322.541666666</c:v>
                      </c:pt>
                      <c:pt idx="1335">
                        <c:v>-2963932.291666666</c:v>
                      </c:pt>
                      <c:pt idx="1336">
                        <c:v>-2965665.6249999995</c:v>
                      </c:pt>
                      <c:pt idx="1337">
                        <c:v>-2966531.208333333</c:v>
                      </c:pt>
                      <c:pt idx="1338">
                        <c:v>-2966963.458333333</c:v>
                      </c:pt>
                      <c:pt idx="1339">
                        <c:v>-2966963.458333333</c:v>
                      </c:pt>
                      <c:pt idx="1340">
                        <c:v>-2966963.458333333</c:v>
                      </c:pt>
                      <c:pt idx="1341">
                        <c:v>-2966963.458333333</c:v>
                      </c:pt>
                      <c:pt idx="1342">
                        <c:v>-2966963.458333333</c:v>
                      </c:pt>
                      <c:pt idx="1343">
                        <c:v>-2966963.458333333</c:v>
                      </c:pt>
                      <c:pt idx="1344">
                        <c:v>-2966963.458333333</c:v>
                      </c:pt>
                      <c:pt idx="1345">
                        <c:v>-2966963.458333333</c:v>
                      </c:pt>
                      <c:pt idx="1346">
                        <c:v>-2966963.458333333</c:v>
                      </c:pt>
                      <c:pt idx="1347">
                        <c:v>-2966963.458333333</c:v>
                      </c:pt>
                      <c:pt idx="1348">
                        <c:v>-2967847.458333333</c:v>
                      </c:pt>
                      <c:pt idx="1349">
                        <c:v>-2971815.708333333</c:v>
                      </c:pt>
                      <c:pt idx="1350">
                        <c:v>-2979683.958333333</c:v>
                      </c:pt>
                      <c:pt idx="1351">
                        <c:v>-2990463.1249999995</c:v>
                      </c:pt>
                      <c:pt idx="1352">
                        <c:v>-3002323.458333333</c:v>
                      </c:pt>
                      <c:pt idx="1353">
                        <c:v>-3014387.458333333</c:v>
                      </c:pt>
                      <c:pt idx="1354">
                        <c:v>-3026623.708333333</c:v>
                      </c:pt>
                      <c:pt idx="1355">
                        <c:v>-3039415.708333333</c:v>
                      </c:pt>
                      <c:pt idx="1356">
                        <c:v>-3053475.208333333</c:v>
                      </c:pt>
                      <c:pt idx="1357">
                        <c:v>-3068304.958333333</c:v>
                      </c:pt>
                      <c:pt idx="1358">
                        <c:v>-3083451.0416666665</c:v>
                      </c:pt>
                      <c:pt idx="1359">
                        <c:v>-3099204.875</c:v>
                      </c:pt>
                      <c:pt idx="1360">
                        <c:v>-3114756.125</c:v>
                      </c:pt>
                      <c:pt idx="1361">
                        <c:v>-3126768.125</c:v>
                      </c:pt>
                      <c:pt idx="1362">
                        <c:v>-3132637.625</c:v>
                      </c:pt>
                      <c:pt idx="1363">
                        <c:v>-3132637.625</c:v>
                      </c:pt>
                      <c:pt idx="1364">
                        <c:v>-3132637.625</c:v>
                      </c:pt>
                      <c:pt idx="1365">
                        <c:v>-3132637.625</c:v>
                      </c:pt>
                      <c:pt idx="1366">
                        <c:v>-3132637.625</c:v>
                      </c:pt>
                      <c:pt idx="1367">
                        <c:v>-3135015</c:v>
                      </c:pt>
                      <c:pt idx="1368">
                        <c:v>-3144067.875</c:v>
                      </c:pt>
                      <c:pt idx="1369">
                        <c:v>-3155442.875</c:v>
                      </c:pt>
                      <c:pt idx="1370">
                        <c:v>-3162402.2083333335</c:v>
                      </c:pt>
                      <c:pt idx="1371">
                        <c:v>-3164280.7083333335</c:v>
                      </c:pt>
                      <c:pt idx="1372">
                        <c:v>-3164280.7083333335</c:v>
                      </c:pt>
                      <c:pt idx="1373">
                        <c:v>-3165846.125</c:v>
                      </c:pt>
                      <c:pt idx="1374">
                        <c:v>-3170812.125</c:v>
                      </c:pt>
                      <c:pt idx="1375">
                        <c:v>-3179944.625</c:v>
                      </c:pt>
                      <c:pt idx="1376">
                        <c:v>-3195827.375</c:v>
                      </c:pt>
                      <c:pt idx="1377">
                        <c:v>-3220042.0416666665</c:v>
                      </c:pt>
                      <c:pt idx="1378">
                        <c:v>-3246166.625</c:v>
                      </c:pt>
                      <c:pt idx="1379">
                        <c:v>-3269248.125</c:v>
                      </c:pt>
                      <c:pt idx="1380">
                        <c:v>-3289286.5416666665</c:v>
                      </c:pt>
                      <c:pt idx="1381">
                        <c:v>-3301471.875</c:v>
                      </c:pt>
                      <c:pt idx="1382">
                        <c:v>-3301915.5</c:v>
                      </c:pt>
                      <c:pt idx="1383">
                        <c:v>-3301915.5</c:v>
                      </c:pt>
                      <c:pt idx="1384">
                        <c:v>-3301915.5</c:v>
                      </c:pt>
                      <c:pt idx="1385">
                        <c:v>-3301915.5</c:v>
                      </c:pt>
                      <c:pt idx="1386">
                        <c:v>-3301915.5</c:v>
                      </c:pt>
                      <c:pt idx="1387">
                        <c:v>-3301915.5</c:v>
                      </c:pt>
                      <c:pt idx="1388">
                        <c:v>-3301915.5</c:v>
                      </c:pt>
                      <c:pt idx="1389">
                        <c:v>-3301915.5</c:v>
                      </c:pt>
                      <c:pt idx="1390">
                        <c:v>-3301915.5</c:v>
                      </c:pt>
                      <c:pt idx="1391">
                        <c:v>-3301915.5</c:v>
                      </c:pt>
                      <c:pt idx="1392">
                        <c:v>-3301915.5</c:v>
                      </c:pt>
                      <c:pt idx="1393">
                        <c:v>-3301915.5</c:v>
                      </c:pt>
                      <c:pt idx="1394">
                        <c:v>-3301915.5</c:v>
                      </c:pt>
                      <c:pt idx="1395">
                        <c:v>-3302510.25</c:v>
                      </c:pt>
                      <c:pt idx="1396">
                        <c:v>-3304880.5833333335</c:v>
                      </c:pt>
                      <c:pt idx="1397">
                        <c:v>-3309276.2083333335</c:v>
                      </c:pt>
                      <c:pt idx="1398">
                        <c:v>-3315039.541666667</c:v>
                      </c:pt>
                      <c:pt idx="1399">
                        <c:v>-3322094.7500000005</c:v>
                      </c:pt>
                      <c:pt idx="1400">
                        <c:v>-3330333.5000000005</c:v>
                      </c:pt>
                      <c:pt idx="1401">
                        <c:v>-3339110.1250000005</c:v>
                      </c:pt>
                      <c:pt idx="1402">
                        <c:v>-3349123.3750000005</c:v>
                      </c:pt>
                      <c:pt idx="1403">
                        <c:v>-3362834.041666667</c:v>
                      </c:pt>
                      <c:pt idx="1404">
                        <c:v>-3382532.291666667</c:v>
                      </c:pt>
                      <c:pt idx="1405">
                        <c:v>-3403489.3750000005</c:v>
                      </c:pt>
                      <c:pt idx="1406">
                        <c:v>-3418530.3750000005</c:v>
                      </c:pt>
                      <c:pt idx="1407">
                        <c:v>-3424958.8750000005</c:v>
                      </c:pt>
                      <c:pt idx="1408">
                        <c:v>-3425396.0000000005</c:v>
                      </c:pt>
                      <c:pt idx="1409">
                        <c:v>-3425396.0000000005</c:v>
                      </c:pt>
                      <c:pt idx="1410">
                        <c:v>-3425396.0000000005</c:v>
                      </c:pt>
                      <c:pt idx="1411">
                        <c:v>-3425989.666666667</c:v>
                      </c:pt>
                      <c:pt idx="1412">
                        <c:v>-3427017.2083333335</c:v>
                      </c:pt>
                      <c:pt idx="1413">
                        <c:v>-3427451.0833333335</c:v>
                      </c:pt>
                      <c:pt idx="1414">
                        <c:v>-3427451.0833333335</c:v>
                      </c:pt>
                      <c:pt idx="1415">
                        <c:v>-3427451.0833333335</c:v>
                      </c:pt>
                      <c:pt idx="1416">
                        <c:v>-3427451.0833333335</c:v>
                      </c:pt>
                      <c:pt idx="1417">
                        <c:v>-3427451.0833333335</c:v>
                      </c:pt>
                      <c:pt idx="1418">
                        <c:v>-3427451.0833333335</c:v>
                      </c:pt>
                      <c:pt idx="1419">
                        <c:v>-3427451.0833333335</c:v>
                      </c:pt>
                      <c:pt idx="1420">
                        <c:v>-3427451.0833333335</c:v>
                      </c:pt>
                      <c:pt idx="1421">
                        <c:v>-3434983.5</c:v>
                      </c:pt>
                      <c:pt idx="1422">
                        <c:v>-3446601.1666666665</c:v>
                      </c:pt>
                      <c:pt idx="1423">
                        <c:v>-3454249.5</c:v>
                      </c:pt>
                      <c:pt idx="1424">
                        <c:v>-3455550.0416666665</c:v>
                      </c:pt>
                      <c:pt idx="1425">
                        <c:v>-3455550.0416666665</c:v>
                      </c:pt>
                      <c:pt idx="1426">
                        <c:v>-3455550.0416666665</c:v>
                      </c:pt>
                      <c:pt idx="1427">
                        <c:v>-3455550.0416666665</c:v>
                      </c:pt>
                      <c:pt idx="1428">
                        <c:v>-3455550.0416666665</c:v>
                      </c:pt>
                      <c:pt idx="1429">
                        <c:v>-3455550.0416666665</c:v>
                      </c:pt>
                      <c:pt idx="1430">
                        <c:v>-3460997.0416666665</c:v>
                      </c:pt>
                      <c:pt idx="1431">
                        <c:v>-3472509.083333333</c:v>
                      </c:pt>
                      <c:pt idx="1432">
                        <c:v>-3489955.083333333</c:v>
                      </c:pt>
                      <c:pt idx="1433">
                        <c:v>-3507926.4999999995</c:v>
                      </c:pt>
                      <c:pt idx="1434">
                        <c:v>-3522995.666666666</c:v>
                      </c:pt>
                      <c:pt idx="1435">
                        <c:v>-3530694.916666666</c:v>
                      </c:pt>
                      <c:pt idx="1436">
                        <c:v>-3531626.041666666</c:v>
                      </c:pt>
                      <c:pt idx="1437">
                        <c:v>-3531626.041666666</c:v>
                      </c:pt>
                      <c:pt idx="1438">
                        <c:v>-3531626.041666666</c:v>
                      </c:pt>
                      <c:pt idx="1439">
                        <c:v>-3531626.041666666</c:v>
                      </c:pt>
                      <c:pt idx="1440">
                        <c:v>-3532344.291666666</c:v>
                      </c:pt>
                      <c:pt idx="1441">
                        <c:v>-3535242.2083333326</c:v>
                      </c:pt>
                      <c:pt idx="1442">
                        <c:v>-3538533.3749999991</c:v>
                      </c:pt>
                      <c:pt idx="1443">
                        <c:v>-3540119.3749999991</c:v>
                      </c:pt>
                      <c:pt idx="1444">
                        <c:v>-3540119.3749999991</c:v>
                      </c:pt>
                      <c:pt idx="1445">
                        <c:v>-3540119.3749999991</c:v>
                      </c:pt>
                      <c:pt idx="1446">
                        <c:v>-3540520.2083333326</c:v>
                      </c:pt>
                      <c:pt idx="1447">
                        <c:v>-3543913.7499999991</c:v>
                      </c:pt>
                      <c:pt idx="1448">
                        <c:v>-3550413.7499999991</c:v>
                      </c:pt>
                      <c:pt idx="1449">
                        <c:v>-3555990.7499999991</c:v>
                      </c:pt>
                      <c:pt idx="1450">
                        <c:v>-3558158.4999999991</c:v>
                      </c:pt>
                      <c:pt idx="1451">
                        <c:v>-3558457.4999999991</c:v>
                      </c:pt>
                      <c:pt idx="1452">
                        <c:v>-3558457.4999999991</c:v>
                      </c:pt>
                      <c:pt idx="1453">
                        <c:v>-3558457.4999999991</c:v>
                      </c:pt>
                      <c:pt idx="1454">
                        <c:v>-3558457.4999999991</c:v>
                      </c:pt>
                      <c:pt idx="1455">
                        <c:v>-3558457.4999999991</c:v>
                      </c:pt>
                      <c:pt idx="1456">
                        <c:v>-3558457.4999999991</c:v>
                      </c:pt>
                      <c:pt idx="1457">
                        <c:v>-3558457.4999999991</c:v>
                      </c:pt>
                      <c:pt idx="1458">
                        <c:v>-3558457.4999999991</c:v>
                      </c:pt>
                      <c:pt idx="1459">
                        <c:v>-3558457.4999999991</c:v>
                      </c:pt>
                      <c:pt idx="1460">
                        <c:v>-3558457.4999999991</c:v>
                      </c:pt>
                      <c:pt idx="1461">
                        <c:v>-3558457.4999999991</c:v>
                      </c:pt>
                      <c:pt idx="1462">
                        <c:v>-3558457.4999999991</c:v>
                      </c:pt>
                      <c:pt idx="1463">
                        <c:v>-3558457.4999999991</c:v>
                      </c:pt>
                      <c:pt idx="1464">
                        <c:v>-3558457.4999999991</c:v>
                      </c:pt>
                      <c:pt idx="1465">
                        <c:v>-3558457.4999999991</c:v>
                      </c:pt>
                      <c:pt idx="1466">
                        <c:v>-3558457.4999999991</c:v>
                      </c:pt>
                      <c:pt idx="1467">
                        <c:v>-3558457.4999999991</c:v>
                      </c:pt>
                      <c:pt idx="1468">
                        <c:v>-3558457.4999999991</c:v>
                      </c:pt>
                      <c:pt idx="1469">
                        <c:v>-3558457.4999999991</c:v>
                      </c:pt>
                      <c:pt idx="1470">
                        <c:v>-3558457.4999999991</c:v>
                      </c:pt>
                      <c:pt idx="1471">
                        <c:v>-3558457.4999999991</c:v>
                      </c:pt>
                      <c:pt idx="1472">
                        <c:v>-3558457.4999999991</c:v>
                      </c:pt>
                      <c:pt idx="1473">
                        <c:v>-3558457.4999999991</c:v>
                      </c:pt>
                      <c:pt idx="1474">
                        <c:v>-3558457.4999999991</c:v>
                      </c:pt>
                      <c:pt idx="1475">
                        <c:v>-3558457.4999999991</c:v>
                      </c:pt>
                      <c:pt idx="1476">
                        <c:v>-3558457.4999999991</c:v>
                      </c:pt>
                      <c:pt idx="1477">
                        <c:v>-3558457.4999999991</c:v>
                      </c:pt>
                      <c:pt idx="1478">
                        <c:v>-3558457.4999999991</c:v>
                      </c:pt>
                      <c:pt idx="1479">
                        <c:v>-3558457.4999999991</c:v>
                      </c:pt>
                      <c:pt idx="1480">
                        <c:v>-3558457.4999999991</c:v>
                      </c:pt>
                      <c:pt idx="1481">
                        <c:v>-3558457.4999999991</c:v>
                      </c:pt>
                      <c:pt idx="1482">
                        <c:v>-3558457.4999999991</c:v>
                      </c:pt>
                      <c:pt idx="1483">
                        <c:v>-3558457.4999999991</c:v>
                      </c:pt>
                      <c:pt idx="1484">
                        <c:v>-3558457.4999999991</c:v>
                      </c:pt>
                      <c:pt idx="1485">
                        <c:v>-3558457.4999999991</c:v>
                      </c:pt>
                      <c:pt idx="1486">
                        <c:v>-3558457.4999999991</c:v>
                      </c:pt>
                      <c:pt idx="1487">
                        <c:v>-3558457.4999999991</c:v>
                      </c:pt>
                      <c:pt idx="1488">
                        <c:v>-3558457.4999999991</c:v>
                      </c:pt>
                      <c:pt idx="1489">
                        <c:v>-3558457.4999999991</c:v>
                      </c:pt>
                      <c:pt idx="1490">
                        <c:v>-3558457.4999999991</c:v>
                      </c:pt>
                      <c:pt idx="1491">
                        <c:v>-3558457.4999999991</c:v>
                      </c:pt>
                      <c:pt idx="1492">
                        <c:v>-3558457.4999999991</c:v>
                      </c:pt>
                      <c:pt idx="1493">
                        <c:v>-3558457.4999999991</c:v>
                      </c:pt>
                      <c:pt idx="1494">
                        <c:v>-3558457.4999999991</c:v>
                      </c:pt>
                      <c:pt idx="1495">
                        <c:v>-3558457.4999999991</c:v>
                      </c:pt>
                      <c:pt idx="1496">
                        <c:v>-3558457.4999999991</c:v>
                      </c:pt>
                      <c:pt idx="1497">
                        <c:v>-3558457.4999999991</c:v>
                      </c:pt>
                      <c:pt idx="1498">
                        <c:v>-3558457.4999999991</c:v>
                      </c:pt>
                      <c:pt idx="1499">
                        <c:v>-3558457.4999999991</c:v>
                      </c:pt>
                      <c:pt idx="1500">
                        <c:v>-3558457.4999999991</c:v>
                      </c:pt>
                      <c:pt idx="1501">
                        <c:v>-3558457.4999999991</c:v>
                      </c:pt>
                      <c:pt idx="1502">
                        <c:v>-3558457.4999999991</c:v>
                      </c:pt>
                      <c:pt idx="1503">
                        <c:v>-3558457.4999999991</c:v>
                      </c:pt>
                      <c:pt idx="1504">
                        <c:v>-3558457.4999999991</c:v>
                      </c:pt>
                      <c:pt idx="1505">
                        <c:v>-3558457.4999999991</c:v>
                      </c:pt>
                      <c:pt idx="1506">
                        <c:v>-3558457.4999999991</c:v>
                      </c:pt>
                      <c:pt idx="1507">
                        <c:v>-3558457.4999999991</c:v>
                      </c:pt>
                      <c:pt idx="1508">
                        <c:v>-3558457.4999999991</c:v>
                      </c:pt>
                      <c:pt idx="1509">
                        <c:v>-3558457.4999999991</c:v>
                      </c:pt>
                      <c:pt idx="1510">
                        <c:v>-3558457.4999999991</c:v>
                      </c:pt>
                      <c:pt idx="1511">
                        <c:v>-3558457.4999999991</c:v>
                      </c:pt>
                      <c:pt idx="1512">
                        <c:v>-3558457.4999999991</c:v>
                      </c:pt>
                      <c:pt idx="1513">
                        <c:v>-3558457.4999999991</c:v>
                      </c:pt>
                      <c:pt idx="1514">
                        <c:v>-3558457.4999999991</c:v>
                      </c:pt>
                      <c:pt idx="1515">
                        <c:v>-3558457.4999999991</c:v>
                      </c:pt>
                      <c:pt idx="1516">
                        <c:v>-3558457.4999999991</c:v>
                      </c:pt>
                      <c:pt idx="1517">
                        <c:v>-3558457.4999999991</c:v>
                      </c:pt>
                      <c:pt idx="1518">
                        <c:v>-3558457.4999999991</c:v>
                      </c:pt>
                      <c:pt idx="1519">
                        <c:v>-3558457.4999999991</c:v>
                      </c:pt>
                      <c:pt idx="1520">
                        <c:v>-3558457.4999999991</c:v>
                      </c:pt>
                      <c:pt idx="1521">
                        <c:v>-3558457.4999999991</c:v>
                      </c:pt>
                      <c:pt idx="1522">
                        <c:v>-3558457.4999999991</c:v>
                      </c:pt>
                      <c:pt idx="1523">
                        <c:v>-3560461.6666666656</c:v>
                      </c:pt>
                      <c:pt idx="1524">
                        <c:v>-3566441.6666666656</c:v>
                      </c:pt>
                      <c:pt idx="1525">
                        <c:v>-3577437.4999999991</c:v>
                      </c:pt>
                      <c:pt idx="1526">
                        <c:v>-3592393.9999999991</c:v>
                      </c:pt>
                      <c:pt idx="1527">
                        <c:v>-3609486.8333333326</c:v>
                      </c:pt>
                      <c:pt idx="1528">
                        <c:v>-3625981.666666666</c:v>
                      </c:pt>
                      <c:pt idx="1529">
                        <c:v>-3639848.3333333326</c:v>
                      </c:pt>
                      <c:pt idx="1530">
                        <c:v>-3650292.7499999991</c:v>
                      </c:pt>
                      <c:pt idx="1531">
                        <c:v>-3656890.2499999991</c:v>
                      </c:pt>
                      <c:pt idx="1532">
                        <c:v>-3659824.9999999991</c:v>
                      </c:pt>
                      <c:pt idx="1533">
                        <c:v>-3659824.9999999991</c:v>
                      </c:pt>
                      <c:pt idx="1534">
                        <c:v>-3659824.9999999991</c:v>
                      </c:pt>
                      <c:pt idx="1535">
                        <c:v>-3659824.9999999991</c:v>
                      </c:pt>
                      <c:pt idx="1536">
                        <c:v>-3659824.9999999991</c:v>
                      </c:pt>
                      <c:pt idx="1537">
                        <c:v>-3659824.9999999991</c:v>
                      </c:pt>
                      <c:pt idx="1538">
                        <c:v>-3659824.9999999991</c:v>
                      </c:pt>
                      <c:pt idx="1539">
                        <c:v>-3659824.9999999991</c:v>
                      </c:pt>
                      <c:pt idx="1540">
                        <c:v>-3659824.9999999991</c:v>
                      </c:pt>
                      <c:pt idx="1541">
                        <c:v>-3659824.9999999991</c:v>
                      </c:pt>
                      <c:pt idx="1542">
                        <c:v>-3659824.9999999991</c:v>
                      </c:pt>
                      <c:pt idx="1543">
                        <c:v>-3659824.9999999991</c:v>
                      </c:pt>
                      <c:pt idx="1544">
                        <c:v>-3659824.9999999991</c:v>
                      </c:pt>
                      <c:pt idx="1545">
                        <c:v>-3659824.9999999991</c:v>
                      </c:pt>
                      <c:pt idx="1546">
                        <c:v>-3659824.9999999991</c:v>
                      </c:pt>
                      <c:pt idx="1547">
                        <c:v>-3659824.9999999991</c:v>
                      </c:pt>
                      <c:pt idx="1548">
                        <c:v>-3659824.9999999991</c:v>
                      </c:pt>
                      <c:pt idx="1549">
                        <c:v>-3659824.9999999991</c:v>
                      </c:pt>
                      <c:pt idx="1550">
                        <c:v>-3659824.9999999991</c:v>
                      </c:pt>
                      <c:pt idx="1551">
                        <c:v>-3659824.9999999991</c:v>
                      </c:pt>
                      <c:pt idx="1552">
                        <c:v>-3659824.9999999991</c:v>
                      </c:pt>
                      <c:pt idx="1553">
                        <c:v>-3659824.9999999991</c:v>
                      </c:pt>
                      <c:pt idx="1554">
                        <c:v>-3659824.9999999991</c:v>
                      </c:pt>
                      <c:pt idx="1555">
                        <c:v>-3659824.9999999991</c:v>
                      </c:pt>
                      <c:pt idx="1556">
                        <c:v>-3659824.9999999991</c:v>
                      </c:pt>
                      <c:pt idx="1557">
                        <c:v>-3659824.9999999991</c:v>
                      </c:pt>
                      <c:pt idx="1558">
                        <c:v>-3659824.9999999991</c:v>
                      </c:pt>
                      <c:pt idx="1559">
                        <c:v>-3659824.9999999991</c:v>
                      </c:pt>
                      <c:pt idx="1560">
                        <c:v>-3659824.9999999991</c:v>
                      </c:pt>
                      <c:pt idx="1561">
                        <c:v>-3659824.9999999991</c:v>
                      </c:pt>
                      <c:pt idx="1562">
                        <c:v>-3659824.9999999991</c:v>
                      </c:pt>
                      <c:pt idx="1563">
                        <c:v>-3659824.9999999991</c:v>
                      </c:pt>
                      <c:pt idx="1564">
                        <c:v>-3659824.9999999991</c:v>
                      </c:pt>
                      <c:pt idx="1565">
                        <c:v>-3659824.9999999991</c:v>
                      </c:pt>
                      <c:pt idx="1566">
                        <c:v>-3659824.9999999991</c:v>
                      </c:pt>
                      <c:pt idx="1567">
                        <c:v>-3659824.9999999991</c:v>
                      </c:pt>
                      <c:pt idx="1568">
                        <c:v>-3659824.9999999991</c:v>
                      </c:pt>
                      <c:pt idx="1569">
                        <c:v>-3659824.9999999991</c:v>
                      </c:pt>
                      <c:pt idx="1570">
                        <c:v>-3659824.9999999991</c:v>
                      </c:pt>
                      <c:pt idx="1571">
                        <c:v>-3659824.9999999991</c:v>
                      </c:pt>
                      <c:pt idx="1572">
                        <c:v>-3659824.9999999991</c:v>
                      </c:pt>
                      <c:pt idx="1573">
                        <c:v>-3659824.9999999991</c:v>
                      </c:pt>
                      <c:pt idx="1574">
                        <c:v>-3659824.9999999991</c:v>
                      </c:pt>
                      <c:pt idx="1575">
                        <c:v>-3659824.9999999991</c:v>
                      </c:pt>
                      <c:pt idx="1576">
                        <c:v>-3659824.9999999991</c:v>
                      </c:pt>
                      <c:pt idx="1577">
                        <c:v>-3659824.9999999991</c:v>
                      </c:pt>
                      <c:pt idx="1578">
                        <c:v>-3662502.9999999991</c:v>
                      </c:pt>
                      <c:pt idx="1579">
                        <c:v>-3666510.2499999991</c:v>
                      </c:pt>
                      <c:pt idx="1580">
                        <c:v>-3671840.2499999991</c:v>
                      </c:pt>
                      <c:pt idx="1581">
                        <c:v>-3677812.1249999991</c:v>
                      </c:pt>
                      <c:pt idx="1582">
                        <c:v>-3684425.8749999991</c:v>
                      </c:pt>
                      <c:pt idx="1583">
                        <c:v>-3692981.4999999991</c:v>
                      </c:pt>
                      <c:pt idx="1584">
                        <c:v>-3702796.4999999991</c:v>
                      </c:pt>
                      <c:pt idx="1585">
                        <c:v>-3713846.4999999991</c:v>
                      </c:pt>
                      <c:pt idx="1586">
                        <c:v>-3726103.8749999991</c:v>
                      </c:pt>
                      <c:pt idx="1587">
                        <c:v>-3738898.0416666656</c:v>
                      </c:pt>
                      <c:pt idx="1588">
                        <c:v>-3750949.5833333321</c:v>
                      </c:pt>
                      <c:pt idx="1589">
                        <c:v>-3761020.2499999986</c:v>
                      </c:pt>
                      <c:pt idx="1590">
                        <c:v>-3769153.3749999986</c:v>
                      </c:pt>
                      <c:pt idx="1591">
                        <c:v>-3775377.1249999986</c:v>
                      </c:pt>
                      <c:pt idx="1592">
                        <c:v>-3780338.7916666651</c:v>
                      </c:pt>
                      <c:pt idx="1593">
                        <c:v>-3784047.0416666651</c:v>
                      </c:pt>
                      <c:pt idx="1594">
                        <c:v>-3786514.8749999986</c:v>
                      </c:pt>
                      <c:pt idx="1595">
                        <c:v>-3790210.1249999986</c:v>
                      </c:pt>
                      <c:pt idx="1596">
                        <c:v>-3795119.7916666651</c:v>
                      </c:pt>
                      <c:pt idx="1597">
                        <c:v>-3801846.7499999986</c:v>
                      </c:pt>
                      <c:pt idx="1598">
                        <c:v>-3810962.9999999986</c:v>
                      </c:pt>
                      <c:pt idx="1599">
                        <c:v>-3821221.0833333321</c:v>
                      </c:pt>
                      <c:pt idx="1600">
                        <c:v>-3832593.3749999986</c:v>
                      </c:pt>
                      <c:pt idx="1601">
                        <c:v>-3844455.8749999986</c:v>
                      </c:pt>
                      <c:pt idx="1602">
                        <c:v>-3855034.6249999986</c:v>
                      </c:pt>
                      <c:pt idx="1603">
                        <c:v>-3863201.8749999986</c:v>
                      </c:pt>
                      <c:pt idx="1604">
                        <c:v>-3869583.2499999986</c:v>
                      </c:pt>
                      <c:pt idx="1605">
                        <c:v>-3873625.1666666651</c:v>
                      </c:pt>
                      <c:pt idx="1606">
                        <c:v>-3875930.4999999986</c:v>
                      </c:pt>
                      <c:pt idx="1607">
                        <c:v>-3877080.9999999986</c:v>
                      </c:pt>
                      <c:pt idx="1608">
                        <c:v>-3877080.9999999986</c:v>
                      </c:pt>
                      <c:pt idx="1609">
                        <c:v>-3877080.9999999986</c:v>
                      </c:pt>
                      <c:pt idx="1610">
                        <c:v>-3877080.9999999986</c:v>
                      </c:pt>
                      <c:pt idx="1611">
                        <c:v>-3877080.9999999986</c:v>
                      </c:pt>
                      <c:pt idx="1612">
                        <c:v>-3877080.9999999986</c:v>
                      </c:pt>
                      <c:pt idx="1613">
                        <c:v>-3877080.9999999986</c:v>
                      </c:pt>
                      <c:pt idx="1614">
                        <c:v>-3877080.9999999986</c:v>
                      </c:pt>
                      <c:pt idx="1615">
                        <c:v>-3877080.9999999986</c:v>
                      </c:pt>
                      <c:pt idx="1616">
                        <c:v>-3877080.9999999986</c:v>
                      </c:pt>
                      <c:pt idx="1617">
                        <c:v>-3877080.9999999986</c:v>
                      </c:pt>
                      <c:pt idx="1618">
                        <c:v>-3877080.9999999986</c:v>
                      </c:pt>
                      <c:pt idx="1619">
                        <c:v>-3877080.9999999986</c:v>
                      </c:pt>
                      <c:pt idx="1620">
                        <c:v>-3877080.9999999986</c:v>
                      </c:pt>
                      <c:pt idx="1621">
                        <c:v>-3877080.9999999986</c:v>
                      </c:pt>
                      <c:pt idx="1622">
                        <c:v>-3877080.9999999986</c:v>
                      </c:pt>
                      <c:pt idx="1623">
                        <c:v>-3877080.9999999986</c:v>
                      </c:pt>
                      <c:pt idx="1624">
                        <c:v>-3877080.9999999986</c:v>
                      </c:pt>
                      <c:pt idx="1625">
                        <c:v>-3880238.9166666651</c:v>
                      </c:pt>
                      <c:pt idx="1626">
                        <c:v>-3889050.7499999986</c:v>
                      </c:pt>
                      <c:pt idx="1627">
                        <c:v>-3904026.7499999986</c:v>
                      </c:pt>
                      <c:pt idx="1628">
                        <c:v>-3923752.0833333321</c:v>
                      </c:pt>
                      <c:pt idx="1629">
                        <c:v>-3946198.7499999986</c:v>
                      </c:pt>
                      <c:pt idx="1630">
                        <c:v>-3968264.6249999986</c:v>
                      </c:pt>
                      <c:pt idx="1631">
                        <c:v>-3986449.9999999986</c:v>
                      </c:pt>
                      <c:pt idx="1632">
                        <c:v>-3999200.8333333321</c:v>
                      </c:pt>
                      <c:pt idx="1633">
                        <c:v>-4006097.3333333321</c:v>
                      </c:pt>
                      <c:pt idx="1634">
                        <c:v>-4008389.6666666656</c:v>
                      </c:pt>
                      <c:pt idx="1635">
                        <c:v>-4008962.2083333321</c:v>
                      </c:pt>
                      <c:pt idx="1636">
                        <c:v>-4009534.7499999986</c:v>
                      </c:pt>
                      <c:pt idx="1637">
                        <c:v>-4011822.7499999986</c:v>
                      </c:pt>
                      <c:pt idx="1638">
                        <c:v>-4015815.3749999986</c:v>
                      </c:pt>
                      <c:pt idx="1639">
                        <c:v>-4020929.2499999986</c:v>
                      </c:pt>
                      <c:pt idx="1640">
                        <c:v>-4026018.7499999986</c:v>
                      </c:pt>
                      <c:pt idx="1641">
                        <c:v>-4029398.7499999986</c:v>
                      </c:pt>
                      <c:pt idx="1642">
                        <c:v>-4029960.9999999986</c:v>
                      </c:pt>
                      <c:pt idx="1643">
                        <c:v>-4029960.9999999986</c:v>
                      </c:pt>
                      <c:pt idx="1644">
                        <c:v>-4029960.9999999986</c:v>
                      </c:pt>
                      <c:pt idx="1645">
                        <c:v>-4029960.9999999986</c:v>
                      </c:pt>
                      <c:pt idx="1646">
                        <c:v>-4029960.9999999986</c:v>
                      </c:pt>
                      <c:pt idx="1647">
                        <c:v>-4029960.9999999986</c:v>
                      </c:pt>
                      <c:pt idx="1648">
                        <c:v>-4029960.9999999986</c:v>
                      </c:pt>
                      <c:pt idx="1649">
                        <c:v>-4029960.9999999986</c:v>
                      </c:pt>
                      <c:pt idx="1650">
                        <c:v>-4029960.9999999986</c:v>
                      </c:pt>
                      <c:pt idx="1651">
                        <c:v>-4029960.9999999986</c:v>
                      </c:pt>
                      <c:pt idx="1652">
                        <c:v>-4029960.9999999986</c:v>
                      </c:pt>
                      <c:pt idx="1653">
                        <c:v>-4029960.9999999986</c:v>
                      </c:pt>
                      <c:pt idx="1654">
                        <c:v>-4029960.9999999986</c:v>
                      </c:pt>
                      <c:pt idx="1655">
                        <c:v>-4029960.9999999986</c:v>
                      </c:pt>
                      <c:pt idx="1656">
                        <c:v>-4029960.9999999986</c:v>
                      </c:pt>
                      <c:pt idx="1657">
                        <c:v>-4029960.9999999986</c:v>
                      </c:pt>
                      <c:pt idx="1658">
                        <c:v>-4029960.9999999986</c:v>
                      </c:pt>
                      <c:pt idx="1659">
                        <c:v>-4029960.9999999986</c:v>
                      </c:pt>
                      <c:pt idx="1660">
                        <c:v>-4029960.9999999986</c:v>
                      </c:pt>
                      <c:pt idx="1661">
                        <c:v>-4029960.9999999986</c:v>
                      </c:pt>
                      <c:pt idx="1662">
                        <c:v>-4029960.9999999986</c:v>
                      </c:pt>
                      <c:pt idx="1663">
                        <c:v>-4029960.9999999986</c:v>
                      </c:pt>
                      <c:pt idx="1664">
                        <c:v>-4029960.9999999986</c:v>
                      </c:pt>
                      <c:pt idx="1665">
                        <c:v>-4029960.9999999986</c:v>
                      </c:pt>
                      <c:pt idx="1666">
                        <c:v>-4029960.9999999986</c:v>
                      </c:pt>
                      <c:pt idx="1667">
                        <c:v>-4029960.9999999986</c:v>
                      </c:pt>
                      <c:pt idx="1668">
                        <c:v>-4029960.9999999986</c:v>
                      </c:pt>
                      <c:pt idx="1669">
                        <c:v>-4029960.9999999986</c:v>
                      </c:pt>
                      <c:pt idx="1670">
                        <c:v>-4029960.9999999986</c:v>
                      </c:pt>
                      <c:pt idx="1671">
                        <c:v>-4029960.9999999986</c:v>
                      </c:pt>
                      <c:pt idx="1672">
                        <c:v>-4029960.9999999986</c:v>
                      </c:pt>
                      <c:pt idx="1673">
                        <c:v>-4029960.9999999986</c:v>
                      </c:pt>
                      <c:pt idx="1674">
                        <c:v>-4029960.9999999986</c:v>
                      </c:pt>
                      <c:pt idx="1675">
                        <c:v>-4029960.9999999986</c:v>
                      </c:pt>
                      <c:pt idx="1676">
                        <c:v>-4030648.3749999986</c:v>
                      </c:pt>
                      <c:pt idx="1677">
                        <c:v>-4032708.8749999986</c:v>
                      </c:pt>
                      <c:pt idx="1678">
                        <c:v>-4036137.6249999986</c:v>
                      </c:pt>
                      <c:pt idx="1679">
                        <c:v>-4040242.3749999986</c:v>
                      </c:pt>
                      <c:pt idx="1680">
                        <c:v>-4044337.3749999986</c:v>
                      </c:pt>
                      <c:pt idx="1681">
                        <c:v>-4047060.8749999986</c:v>
                      </c:pt>
                      <c:pt idx="1682">
                        <c:v>-4047741.2083333321</c:v>
                      </c:pt>
                      <c:pt idx="1683">
                        <c:v>-4047741.2083333321</c:v>
                      </c:pt>
                      <c:pt idx="1684">
                        <c:v>-4047741.2083333321</c:v>
                      </c:pt>
                      <c:pt idx="1685">
                        <c:v>-4047741.2083333321</c:v>
                      </c:pt>
                      <c:pt idx="1686">
                        <c:v>-4047741.2083333321</c:v>
                      </c:pt>
                      <c:pt idx="1687">
                        <c:v>-4047741.2083333321</c:v>
                      </c:pt>
                      <c:pt idx="1688">
                        <c:v>-4047741.2083333321</c:v>
                      </c:pt>
                      <c:pt idx="1689">
                        <c:v>-4047741.2083333321</c:v>
                      </c:pt>
                      <c:pt idx="1690">
                        <c:v>-4047741.2083333321</c:v>
                      </c:pt>
                      <c:pt idx="1691">
                        <c:v>-4047741.2083333321</c:v>
                      </c:pt>
                      <c:pt idx="1692">
                        <c:v>-4047741.2083333321</c:v>
                      </c:pt>
                      <c:pt idx="1693">
                        <c:v>-4047741.2083333321</c:v>
                      </c:pt>
                      <c:pt idx="1694">
                        <c:v>-4047741.2083333321</c:v>
                      </c:pt>
                      <c:pt idx="1695">
                        <c:v>-4047741.2083333321</c:v>
                      </c:pt>
                      <c:pt idx="1696">
                        <c:v>-4047741.2083333321</c:v>
                      </c:pt>
                      <c:pt idx="1697">
                        <c:v>-4047741.2083333321</c:v>
                      </c:pt>
                      <c:pt idx="1698">
                        <c:v>-4047741.2083333321</c:v>
                      </c:pt>
                      <c:pt idx="1699">
                        <c:v>-4048437.7916666656</c:v>
                      </c:pt>
                      <c:pt idx="1700">
                        <c:v>-4050525.9166666656</c:v>
                      </c:pt>
                      <c:pt idx="1701">
                        <c:v>-4053305.7499999991</c:v>
                      </c:pt>
                      <c:pt idx="1702">
                        <c:v>-4056081.2499999991</c:v>
                      </c:pt>
                      <c:pt idx="1703">
                        <c:v>-4059545.2083333326</c:v>
                      </c:pt>
                      <c:pt idx="1704">
                        <c:v>-4063001.041666666</c:v>
                      </c:pt>
                      <c:pt idx="1705">
                        <c:v>-4065761.3749999995</c:v>
                      </c:pt>
                      <c:pt idx="1706">
                        <c:v>-4068517.3749999995</c:v>
                      </c:pt>
                      <c:pt idx="1707">
                        <c:v>-4070581.1249999995</c:v>
                      </c:pt>
                      <c:pt idx="1708">
                        <c:v>-4071955.8749999995</c:v>
                      </c:pt>
                      <c:pt idx="1709">
                        <c:v>-4073329.541666666</c:v>
                      </c:pt>
                      <c:pt idx="1710">
                        <c:v>-4073329.541666666</c:v>
                      </c:pt>
                      <c:pt idx="1711">
                        <c:v>-4073329.541666666</c:v>
                      </c:pt>
                      <c:pt idx="1712">
                        <c:v>-4073329.541666666</c:v>
                      </c:pt>
                      <c:pt idx="1713">
                        <c:v>-4073329.541666666</c:v>
                      </c:pt>
                      <c:pt idx="1714">
                        <c:v>-4073329.541666666</c:v>
                      </c:pt>
                      <c:pt idx="1715">
                        <c:v>-4073329.541666666</c:v>
                      </c:pt>
                      <c:pt idx="1716">
                        <c:v>-4073329.541666666</c:v>
                      </c:pt>
                      <c:pt idx="1717">
                        <c:v>-4073329.541666666</c:v>
                      </c:pt>
                      <c:pt idx="1718">
                        <c:v>-4073329.541666666</c:v>
                      </c:pt>
                      <c:pt idx="1719">
                        <c:v>-4073329.541666666</c:v>
                      </c:pt>
                      <c:pt idx="1720">
                        <c:v>-4073329.541666666</c:v>
                      </c:pt>
                      <c:pt idx="1721">
                        <c:v>-4073329.541666666</c:v>
                      </c:pt>
                      <c:pt idx="1722">
                        <c:v>-4073329.541666666</c:v>
                      </c:pt>
                      <c:pt idx="1723">
                        <c:v>-4073329.541666666</c:v>
                      </c:pt>
                      <c:pt idx="1724">
                        <c:v>-4073329.541666666</c:v>
                      </c:pt>
                      <c:pt idx="1725">
                        <c:v>-4077593.541666666</c:v>
                      </c:pt>
                      <c:pt idx="1726">
                        <c:v>-4087504.9583333326</c:v>
                      </c:pt>
                      <c:pt idx="1727">
                        <c:v>-4103675.8749999991</c:v>
                      </c:pt>
                      <c:pt idx="1728">
                        <c:v>-4126627.3749999991</c:v>
                      </c:pt>
                      <c:pt idx="1729">
                        <c:v>-4156091.3333333326</c:v>
                      </c:pt>
                      <c:pt idx="1730">
                        <c:v>-4189029.541666666</c:v>
                      </c:pt>
                      <c:pt idx="1731">
                        <c:v>-4222621.541666666</c:v>
                      </c:pt>
                      <c:pt idx="1732">
                        <c:v>-4255495.291666666</c:v>
                      </c:pt>
                      <c:pt idx="1733">
                        <c:v>-4286416.333333333</c:v>
                      </c:pt>
                      <c:pt idx="1734">
                        <c:v>-4315464.291666666</c:v>
                      </c:pt>
                      <c:pt idx="1735">
                        <c:v>-4343321.1249999991</c:v>
                      </c:pt>
                      <c:pt idx="1736">
                        <c:v>-4371197.9999999991</c:v>
                      </c:pt>
                      <c:pt idx="1737">
                        <c:v>-4398463.8749999991</c:v>
                      </c:pt>
                      <c:pt idx="1738">
                        <c:v>-4424576.541666666</c:v>
                      </c:pt>
                      <c:pt idx="1739">
                        <c:v>-4449005.708333333</c:v>
                      </c:pt>
                      <c:pt idx="1740">
                        <c:v>-4470215.208333333</c:v>
                      </c:pt>
                      <c:pt idx="1741">
                        <c:v>-4487305.875</c:v>
                      </c:pt>
                      <c:pt idx="1742">
                        <c:v>-4501521.375</c:v>
                      </c:pt>
                      <c:pt idx="1743">
                        <c:v>-4513988.375</c:v>
                      </c:pt>
                      <c:pt idx="1744">
                        <c:v>-4524771.875</c:v>
                      </c:pt>
                      <c:pt idx="1745">
                        <c:v>-4534933.541666667</c:v>
                      </c:pt>
                      <c:pt idx="1746">
                        <c:v>-4544986.875</c:v>
                      </c:pt>
                      <c:pt idx="1747">
                        <c:v>-4553937.375</c:v>
                      </c:pt>
                      <c:pt idx="1748">
                        <c:v>-4561824.041666667</c:v>
                      </c:pt>
                      <c:pt idx="1749">
                        <c:v>-4568664.208333334</c:v>
                      </c:pt>
                      <c:pt idx="1750">
                        <c:v>-4574002.8750000009</c:v>
                      </c:pt>
                      <c:pt idx="1751">
                        <c:v>-4578829.1250000009</c:v>
                      </c:pt>
                      <c:pt idx="1752">
                        <c:v>-4583628.2916666679</c:v>
                      </c:pt>
                      <c:pt idx="1753">
                        <c:v>-4588400.3750000009</c:v>
                      </c:pt>
                      <c:pt idx="1754">
                        <c:v>-4593145.3750000009</c:v>
                      </c:pt>
                      <c:pt idx="1755">
                        <c:v>-4597863.2916666679</c:v>
                      </c:pt>
                      <c:pt idx="1756">
                        <c:v>-4602554.1250000009</c:v>
                      </c:pt>
                      <c:pt idx="1757">
                        <c:v>-4607684.2500000009</c:v>
                      </c:pt>
                      <c:pt idx="1758">
                        <c:v>-4612778.6250000009</c:v>
                      </c:pt>
                      <c:pt idx="1759">
                        <c:v>-4617843.208333334</c:v>
                      </c:pt>
                      <c:pt idx="1760">
                        <c:v>-4623329.208333334</c:v>
                      </c:pt>
                      <c:pt idx="1761">
                        <c:v>-4628776.208333334</c:v>
                      </c:pt>
                      <c:pt idx="1762">
                        <c:v>-4634184.208333334</c:v>
                      </c:pt>
                      <c:pt idx="1763">
                        <c:v>-4639553.208333334</c:v>
                      </c:pt>
                      <c:pt idx="1764">
                        <c:v>-4645327.3750000009</c:v>
                      </c:pt>
                      <c:pt idx="1765">
                        <c:v>-4652373.3750000009</c:v>
                      </c:pt>
                      <c:pt idx="1766">
                        <c:v>-4661954.3750000009</c:v>
                      </c:pt>
                      <c:pt idx="1767">
                        <c:v>-4674808.1250000009</c:v>
                      </c:pt>
                      <c:pt idx="1768">
                        <c:v>-4691578.1250000009</c:v>
                      </c:pt>
                      <c:pt idx="1769">
                        <c:v>-4712324.5000000009</c:v>
                      </c:pt>
                      <c:pt idx="1770">
                        <c:v>-4735822.0000000009</c:v>
                      </c:pt>
                      <c:pt idx="1771">
                        <c:v>-4759776.6666666679</c:v>
                      </c:pt>
                      <c:pt idx="1772">
                        <c:v>-4782622.0000000009</c:v>
                      </c:pt>
                      <c:pt idx="1773">
                        <c:v>-4803678.7500000009</c:v>
                      </c:pt>
                      <c:pt idx="1774">
                        <c:v>-4822111.1250000009</c:v>
                      </c:pt>
                      <c:pt idx="1775">
                        <c:v>-4837857.3750000009</c:v>
                      </c:pt>
                      <c:pt idx="1776">
                        <c:v>-4852053.3750000009</c:v>
                      </c:pt>
                      <c:pt idx="1777">
                        <c:v>-4865908.1250000009</c:v>
                      </c:pt>
                      <c:pt idx="1778">
                        <c:v>-4880445.3750000009</c:v>
                      </c:pt>
                      <c:pt idx="1779">
                        <c:v>-4896162.3750000009</c:v>
                      </c:pt>
                      <c:pt idx="1780">
                        <c:v>-4912420.5000000009</c:v>
                      </c:pt>
                      <c:pt idx="1781">
                        <c:v>-4927765.3750000009</c:v>
                      </c:pt>
                      <c:pt idx="1782">
                        <c:v>-4940975.5416666679</c:v>
                      </c:pt>
                      <c:pt idx="1783">
                        <c:v>-4951585.7083333349</c:v>
                      </c:pt>
                      <c:pt idx="1784">
                        <c:v>-4959680.9166666679</c:v>
                      </c:pt>
                      <c:pt idx="1785">
                        <c:v>-4966119.1666666679</c:v>
                      </c:pt>
                      <c:pt idx="1786">
                        <c:v>-4971675.0416666679</c:v>
                      </c:pt>
                      <c:pt idx="1787">
                        <c:v>-4976697.3750000009</c:v>
                      </c:pt>
                      <c:pt idx="1788">
                        <c:v>-4981450.5000000009</c:v>
                      </c:pt>
                      <c:pt idx="1789">
                        <c:v>-4986225.2916666679</c:v>
                      </c:pt>
                      <c:pt idx="1790">
                        <c:v>-4991154.4583333349</c:v>
                      </c:pt>
                      <c:pt idx="1791">
                        <c:v>-4996108.0000000019</c:v>
                      </c:pt>
                      <c:pt idx="1792">
                        <c:v>-5000638.5000000019</c:v>
                      </c:pt>
                      <c:pt idx="1793">
                        <c:v>-5003984.3750000019</c:v>
                      </c:pt>
                      <c:pt idx="1794">
                        <c:v>-5006434.8750000019</c:v>
                      </c:pt>
                      <c:pt idx="1795">
                        <c:v>-5006434.8750000019</c:v>
                      </c:pt>
                      <c:pt idx="1796">
                        <c:v>-5006434.8750000019</c:v>
                      </c:pt>
                      <c:pt idx="1797">
                        <c:v>-5006434.8750000019</c:v>
                      </c:pt>
                      <c:pt idx="1798">
                        <c:v>-5006434.8750000019</c:v>
                      </c:pt>
                      <c:pt idx="1799">
                        <c:v>-5006434.8750000019</c:v>
                      </c:pt>
                      <c:pt idx="1800">
                        <c:v>-5006434.8750000019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326-4772-B08B-FB904AAACC4A}"/>
                  </c:ext>
                </c:extLst>
              </c15:ser>
            </c15:filteredLineSeries>
          </c:ext>
        </c:extLst>
      </c:lineChart>
      <c:catAx>
        <c:axId val="15608930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68607"/>
        <c:crosses val="autoZero"/>
        <c:auto val="1"/>
        <c:lblAlgn val="ctr"/>
        <c:lblOffset val="100"/>
        <c:noMultiLvlLbl val="0"/>
      </c:catAx>
      <c:valAx>
        <c:axId val="1560868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0893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596283</xdr:colOff>
      <xdr:row>53</xdr:row>
      <xdr:rowOff>50947</xdr:rowOff>
    </xdr:from>
    <xdr:to>
      <xdr:col>42</xdr:col>
      <xdr:colOff>1299959</xdr:colOff>
      <xdr:row>75</xdr:row>
      <xdr:rowOff>110717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1176618-9557-BD07-C01F-D0054E17EC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35</xdr:col>
      <xdr:colOff>689707</xdr:colOff>
      <xdr:row>76</xdr:row>
      <xdr:rowOff>126348</xdr:rowOff>
    </xdr:from>
    <xdr:to>
      <xdr:col>42</xdr:col>
      <xdr:colOff>1393383</xdr:colOff>
      <xdr:row>98</xdr:row>
      <xdr:rowOff>51956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7DA7B87-ADB5-49D9-AD94-10C4B2F4C3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498599</xdr:colOff>
      <xdr:row>19</xdr:row>
      <xdr:rowOff>174314</xdr:rowOff>
    </xdr:from>
    <xdr:to>
      <xdr:col>45</xdr:col>
      <xdr:colOff>589180</xdr:colOff>
      <xdr:row>51</xdr:row>
      <xdr:rowOff>132331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BFF52A3-DA74-4D87-9C4E-0794AA6FE9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0</xdr:colOff>
      <xdr:row>103</xdr:row>
      <xdr:rowOff>0</xdr:rowOff>
    </xdr:from>
    <xdr:to>
      <xdr:col>45</xdr:col>
      <xdr:colOff>90581</xdr:colOff>
      <xdr:row>134</xdr:row>
      <xdr:rowOff>141948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8F1D493-12B5-4D80-BF73-7EC324421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0</xdr:colOff>
      <xdr:row>140</xdr:row>
      <xdr:rowOff>0</xdr:rowOff>
    </xdr:from>
    <xdr:to>
      <xdr:col>45</xdr:col>
      <xdr:colOff>90581</xdr:colOff>
      <xdr:row>171</xdr:row>
      <xdr:rowOff>141948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8C2139A-772F-4C64-8F68-5CB76C5D8F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5</v>
    <v>8</v>
    <v>39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4140625" defaultRowHeight="14.4"/>
  <cols>
    <col min="3" max="3" width="14" customWidth="1"/>
  </cols>
  <sheetData>
    <row r="1" spans="3:4" ht="18">
      <c r="C1" s="23" t="s">
        <v>0</v>
      </c>
    </row>
    <row r="3" spans="3:4">
      <c r="C3" s="14" t="s">
        <v>1</v>
      </c>
      <c r="D3" s="14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14" t="s">
        <v>8</v>
      </c>
      <c r="D10" s="14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14" t="s">
        <v>8</v>
      </c>
      <c r="D20" s="14" t="s">
        <v>16</v>
      </c>
    </row>
    <row r="21" spans="3:4">
      <c r="C21" t="s">
        <v>17</v>
      </c>
      <c r="D21" t="s">
        <v>18</v>
      </c>
    </row>
    <row r="22" spans="3:4">
      <c r="D22" t="s">
        <v>19</v>
      </c>
    </row>
    <row r="24" spans="3:4">
      <c r="D24" t="s">
        <v>20</v>
      </c>
    </row>
    <row r="25" spans="3:4">
      <c r="D25" t="s">
        <v>13</v>
      </c>
    </row>
    <row r="26" spans="3:4">
      <c r="D26" t="s">
        <v>21</v>
      </c>
    </row>
    <row r="28" spans="3:4">
      <c r="D28" s="14" t="s">
        <v>22</v>
      </c>
    </row>
    <row r="29" spans="3:4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H1817"/>
  <sheetViews>
    <sheetView tabSelected="1" zoomScale="28" zoomScaleNormal="73" workbookViewId="0">
      <pane ySplit="7" topLeftCell="A8" activePane="bottomLeft" state="frozen"/>
      <selection pane="bottomLeft" activeCell="Q21" sqref="Q21"/>
    </sheetView>
  </sheetViews>
  <sheetFormatPr defaultColWidth="11.44140625" defaultRowHeight="14.4"/>
  <cols>
    <col min="2" max="2" width="15.109375" bestFit="1" customWidth="1"/>
    <col min="5" max="6" width="14" customWidth="1"/>
    <col min="7" max="7" width="13.6640625" customWidth="1"/>
    <col min="8" max="8" width="13.88671875" bestFit="1" customWidth="1"/>
    <col min="11" max="11" width="16.21875" customWidth="1"/>
    <col min="15" max="15" width="13.44140625" bestFit="1" customWidth="1"/>
    <col min="16" max="16" width="13.44140625" customWidth="1"/>
    <col min="20" max="20" width="15.5546875" customWidth="1"/>
    <col min="21" max="21" width="16.44140625" bestFit="1" customWidth="1"/>
    <col min="22" max="22" width="23.21875" bestFit="1" customWidth="1"/>
    <col min="23" max="23" width="21.109375" bestFit="1" customWidth="1"/>
    <col min="24" max="24" width="15.21875" bestFit="1" customWidth="1"/>
    <col min="25" max="25" width="13.109375" bestFit="1" customWidth="1"/>
    <col min="26" max="26" width="15.88671875" bestFit="1" customWidth="1"/>
    <col min="27" max="28" width="15.5546875" bestFit="1" customWidth="1"/>
    <col min="29" max="29" width="15.5546875" customWidth="1"/>
    <col min="30" max="30" width="18.109375" customWidth="1"/>
    <col min="31" max="31" width="22.88671875" bestFit="1" customWidth="1"/>
    <col min="32" max="32" width="20.109375" customWidth="1"/>
    <col min="33" max="33" width="16" bestFit="1" customWidth="1"/>
    <col min="34" max="34" width="33.21875" bestFit="1" customWidth="1"/>
    <col min="35" max="35" width="18.109375" bestFit="1" customWidth="1"/>
    <col min="36" max="36" width="13.88671875" customWidth="1"/>
    <col min="38" max="38" width="12.77734375" bestFit="1" customWidth="1"/>
    <col min="39" max="39" width="14" bestFit="1" customWidth="1"/>
    <col min="43" max="43" width="35.109375" bestFit="1" customWidth="1"/>
    <col min="44" max="44" width="17.44140625" bestFit="1" customWidth="1"/>
    <col min="47" max="47" width="11.44140625" customWidth="1"/>
    <col min="48" max="48" width="32.44140625" bestFit="1" customWidth="1"/>
    <col min="49" max="49" width="15.21875" bestFit="1" customWidth="1"/>
    <col min="50" max="50" width="11.21875" bestFit="1" customWidth="1"/>
  </cols>
  <sheetData>
    <row r="2" spans="2:57">
      <c r="B2" s="15" t="s">
        <v>24</v>
      </c>
      <c r="C2" s="15" t="s">
        <v>25</v>
      </c>
    </row>
    <row r="3" spans="2:57">
      <c r="D3" s="15"/>
    </row>
    <row r="4" spans="2:57">
      <c r="B4" s="15" t="s">
        <v>26</v>
      </c>
    </row>
    <row r="6" spans="2:57" ht="57.6"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  <c r="G6" s="1" t="s">
        <v>31</v>
      </c>
      <c r="H6" s="1" t="s">
        <v>30</v>
      </c>
      <c r="I6" s="1" t="s">
        <v>71</v>
      </c>
      <c r="J6" s="1" t="s">
        <v>75</v>
      </c>
      <c r="K6" s="1" t="s">
        <v>76</v>
      </c>
      <c r="L6" s="1" t="s">
        <v>77</v>
      </c>
      <c r="M6" s="1" t="s">
        <v>78</v>
      </c>
      <c r="N6" s="1" t="s">
        <v>78</v>
      </c>
      <c r="O6" s="1" t="s">
        <v>84</v>
      </c>
      <c r="P6" s="1" t="s">
        <v>91</v>
      </c>
      <c r="S6" s="39" t="s">
        <v>81</v>
      </c>
      <c r="T6" s="39" t="s">
        <v>78</v>
      </c>
      <c r="U6" s="40" t="s">
        <v>82</v>
      </c>
      <c r="V6" s="40" t="s">
        <v>83</v>
      </c>
      <c r="W6" s="41" t="s">
        <v>86</v>
      </c>
      <c r="X6" s="41" t="s">
        <v>87</v>
      </c>
      <c r="Y6" s="39" t="s">
        <v>88</v>
      </c>
      <c r="Z6" s="42" t="s">
        <v>89</v>
      </c>
      <c r="AA6" s="41" t="s">
        <v>90</v>
      </c>
      <c r="AB6" s="41" t="s">
        <v>93</v>
      </c>
      <c r="AC6" s="41" t="s">
        <v>97</v>
      </c>
      <c r="AD6" s="41" t="s">
        <v>94</v>
      </c>
      <c r="AE6" s="41" t="s">
        <v>99</v>
      </c>
      <c r="AF6" s="41" t="s">
        <v>98</v>
      </c>
    </row>
    <row r="7" spans="2:57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70</v>
      </c>
      <c r="I7" s="1" t="s">
        <v>72</v>
      </c>
      <c r="J7" s="1" t="s">
        <v>72</v>
      </c>
      <c r="K7" s="1" t="s">
        <v>72</v>
      </c>
      <c r="L7" s="1" t="s">
        <v>72</v>
      </c>
      <c r="M7" s="1" t="s">
        <v>79</v>
      </c>
      <c r="N7" s="1" t="s">
        <v>80</v>
      </c>
      <c r="O7" s="1" t="s">
        <v>85</v>
      </c>
      <c r="P7" s="1" t="s">
        <v>85</v>
      </c>
      <c r="S7" s="43" t="s">
        <v>92</v>
      </c>
      <c r="T7" s="43" t="s">
        <v>79</v>
      </c>
      <c r="U7" s="43" t="s">
        <v>85</v>
      </c>
      <c r="V7" s="43" t="s">
        <v>85</v>
      </c>
      <c r="W7" s="43" t="s">
        <v>72</v>
      </c>
      <c r="X7" s="43" t="s">
        <v>72</v>
      </c>
      <c r="Y7" s="43" t="s">
        <v>79</v>
      </c>
      <c r="Z7" s="43" t="s">
        <v>85</v>
      </c>
      <c r="AA7" s="43" t="s">
        <v>85</v>
      </c>
      <c r="AB7" s="49" t="s">
        <v>85</v>
      </c>
      <c r="AC7" s="49" t="s">
        <v>79</v>
      </c>
      <c r="AD7" s="49" t="s">
        <v>85</v>
      </c>
      <c r="AE7" s="49" t="s">
        <v>85</v>
      </c>
      <c r="AF7" s="49" t="s">
        <v>85</v>
      </c>
    </row>
    <row r="8" spans="2:57">
      <c r="B8" s="34" t="s">
        <v>47</v>
      </c>
      <c r="C8" s="34">
        <v>0</v>
      </c>
      <c r="D8" s="34">
        <v>0</v>
      </c>
      <c r="E8" s="33">
        <v>0</v>
      </c>
      <c r="F8" s="35">
        <f>($E9-0)/2/3.6</f>
        <v>0</v>
      </c>
      <c r="G8" s="35">
        <f>($E9-0)/2</f>
        <v>0</v>
      </c>
      <c r="H8" s="24">
        <f>E8/3.6</f>
        <v>0</v>
      </c>
      <c r="I8" s="24">
        <f>$AW$28*$AW$26*9.81</f>
        <v>179.05212</v>
      </c>
      <c r="J8" s="24">
        <f>0.5*$AW$30*$AW$29*$AW$27*(H8^2)</f>
        <v>0</v>
      </c>
      <c r="K8" s="24">
        <f>$AW$26*F8</f>
        <v>0</v>
      </c>
      <c r="L8" s="24">
        <f>I8+J8+K8</f>
        <v>179.05212</v>
      </c>
      <c r="M8" s="24">
        <f>L8*H8</f>
        <v>0</v>
      </c>
      <c r="N8" s="24">
        <f>M8/1000</f>
        <v>0</v>
      </c>
      <c r="O8" s="24">
        <v>0</v>
      </c>
      <c r="P8" s="24">
        <v>0</v>
      </c>
      <c r="S8" s="44">
        <f>C9-C8</f>
        <v>1</v>
      </c>
      <c r="T8" s="44">
        <v>0</v>
      </c>
      <c r="U8" s="44">
        <f>M8*S8</f>
        <v>0</v>
      </c>
      <c r="V8" s="44">
        <f>U8</f>
        <v>0</v>
      </c>
      <c r="W8" s="44">
        <f>$AW$26*F8</f>
        <v>0</v>
      </c>
      <c r="X8" s="44">
        <f>IF(W8&lt;0, W8, 0)</f>
        <v>0</v>
      </c>
      <c r="Y8" s="44">
        <f>X8*H8</f>
        <v>0</v>
      </c>
      <c r="Z8" s="44">
        <f t="shared" ref="Z8:Z71" si="0">Y8*S8</f>
        <v>0</v>
      </c>
      <c r="AA8" s="44">
        <v>0</v>
      </c>
      <c r="AB8" s="44">
        <v>0</v>
      </c>
      <c r="AC8" s="44">
        <f>ABS(Y8)</f>
        <v>0</v>
      </c>
      <c r="AD8" s="44">
        <f>(AC8*S8)*($AW$31/100)</f>
        <v>0</v>
      </c>
      <c r="AE8" s="44">
        <v>0</v>
      </c>
      <c r="AF8" s="44">
        <v>0</v>
      </c>
    </row>
    <row r="9" spans="2:57">
      <c r="B9" s="3" t="s">
        <v>47</v>
      </c>
      <c r="C9" s="3">
        <v>1</v>
      </c>
      <c r="D9" s="3">
        <v>1</v>
      </c>
      <c r="E9" s="10">
        <v>0</v>
      </c>
      <c r="F9" s="35">
        <f>($E10-$E8)/2/3.6</f>
        <v>0</v>
      </c>
      <c r="G9" s="35">
        <f>($E10-$E8)/2</f>
        <v>0</v>
      </c>
      <c r="H9" s="24">
        <f t="shared" ref="H9:H72" si="1">E9/3.6</f>
        <v>0</v>
      </c>
      <c r="I9" s="24">
        <f>$AW$28*$AW$26*9.81</f>
        <v>179.05212</v>
      </c>
      <c r="J9" s="24">
        <f>0.5*$AW$30*$AW$29*$AW$27*(H9^2)</f>
        <v>0</v>
      </c>
      <c r="K9" s="24">
        <f>$AW$26*F9</f>
        <v>0</v>
      </c>
      <c r="L9" s="24">
        <f t="shared" ref="L9:L72" si="2">I9+J9+K9</f>
        <v>179.05212</v>
      </c>
      <c r="M9" s="24">
        <f t="shared" ref="M9:M72" si="3">L9*H9</f>
        <v>0</v>
      </c>
      <c r="N9" s="24">
        <f t="shared" ref="N9:N72" si="4">M9/1000</f>
        <v>0</v>
      </c>
      <c r="O9" s="24">
        <v>0</v>
      </c>
      <c r="P9" s="24">
        <v>0</v>
      </c>
      <c r="S9" s="44">
        <f>C10-C9</f>
        <v>1</v>
      </c>
      <c r="T9" s="44">
        <v>0</v>
      </c>
      <c r="U9" s="44">
        <f>M9*S9</f>
        <v>0</v>
      </c>
      <c r="V9" s="44">
        <f t="shared" ref="V9:V72" si="5">V8+U9</f>
        <v>0</v>
      </c>
      <c r="W9" s="44">
        <f>$AW$26*F9</f>
        <v>0</v>
      </c>
      <c r="X9" s="44">
        <f>IF(W9&lt;0, W9, 0)</f>
        <v>0</v>
      </c>
      <c r="Y9" s="44">
        <f>X9*H9</f>
        <v>0</v>
      </c>
      <c r="Z9" s="44">
        <f t="shared" si="0"/>
        <v>0</v>
      </c>
      <c r="AA9" s="44">
        <f>AA8+Z9</f>
        <v>0</v>
      </c>
      <c r="AB9" s="44">
        <f>+AB8+Z9</f>
        <v>0</v>
      </c>
      <c r="AC9" s="44">
        <f t="shared" ref="AC9:AC72" si="6">ABS(Y9)</f>
        <v>0</v>
      </c>
      <c r="AD9" s="44">
        <f>(AC9*S9)*($AW$31/100)</f>
        <v>0</v>
      </c>
      <c r="AE9" s="44">
        <f>AE8+AD9</f>
        <v>0</v>
      </c>
      <c r="AF9" s="44">
        <v>0</v>
      </c>
    </row>
    <row r="10" spans="2:57">
      <c r="B10" s="3" t="s">
        <v>47</v>
      </c>
      <c r="C10" s="3">
        <v>2</v>
      </c>
      <c r="D10" s="3">
        <v>2</v>
      </c>
      <c r="E10" s="32">
        <v>0</v>
      </c>
      <c r="F10" s="35">
        <f t="shared" ref="F10:F73" si="7">($E11-$E9)/2/3.6</f>
        <v>0</v>
      </c>
      <c r="G10" s="35">
        <f t="shared" ref="G10:G73" si="8">($E11-$E9)/2</f>
        <v>0</v>
      </c>
      <c r="H10" s="24">
        <f t="shared" si="1"/>
        <v>0</v>
      </c>
      <c r="I10" s="24">
        <f>$AW$28*$AW$26*9.81</f>
        <v>179.05212</v>
      </c>
      <c r="J10" s="24">
        <f>0.5*$AW$30*$AW$29*$AW$27*(H10^2)</f>
        <v>0</v>
      </c>
      <c r="K10" s="24">
        <f>$AW$26*F10</f>
        <v>0</v>
      </c>
      <c r="L10" s="24">
        <f t="shared" si="2"/>
        <v>179.05212</v>
      </c>
      <c r="M10" s="24">
        <f t="shared" si="3"/>
        <v>0</v>
      </c>
      <c r="N10" s="24">
        <f t="shared" si="4"/>
        <v>0</v>
      </c>
      <c r="O10" s="24">
        <v>0</v>
      </c>
      <c r="P10" s="24">
        <v>0</v>
      </c>
      <c r="S10" s="44">
        <f>C11-C10</f>
        <v>1</v>
      </c>
      <c r="T10" s="44">
        <v>0</v>
      </c>
      <c r="U10" s="44">
        <f>M10*S10</f>
        <v>0</v>
      </c>
      <c r="V10" s="44">
        <f t="shared" si="5"/>
        <v>0</v>
      </c>
      <c r="W10" s="44">
        <f>$AW$26*F10</f>
        <v>0</v>
      </c>
      <c r="X10" s="44">
        <f>IF(W10&lt;0, W10, 0)</f>
        <v>0</v>
      </c>
      <c r="Y10" s="44">
        <f>X10*H10</f>
        <v>0</v>
      </c>
      <c r="Z10" s="44">
        <f t="shared" si="0"/>
        <v>0</v>
      </c>
      <c r="AA10" s="44">
        <f>AA9+Z10</f>
        <v>0</v>
      </c>
      <c r="AB10" s="44">
        <f>+AB9+Z10</f>
        <v>0</v>
      </c>
      <c r="AC10" s="44">
        <f t="shared" si="6"/>
        <v>0</v>
      </c>
      <c r="AD10" s="44">
        <f>(AC10*S10)*($AW$31/100)</f>
        <v>0</v>
      </c>
      <c r="AE10" s="44">
        <f>AE9+AD10</f>
        <v>0</v>
      </c>
      <c r="AF10" s="44">
        <v>0</v>
      </c>
    </row>
    <row r="11" spans="2:57">
      <c r="B11" s="3" t="s">
        <v>47</v>
      </c>
      <c r="C11" s="3">
        <v>3</v>
      </c>
      <c r="D11" s="3">
        <v>3</v>
      </c>
      <c r="E11" s="10">
        <v>0</v>
      </c>
      <c r="F11" s="35">
        <f t="shared" si="7"/>
        <v>0</v>
      </c>
      <c r="G11" s="35">
        <f t="shared" si="8"/>
        <v>0</v>
      </c>
      <c r="H11" s="24">
        <f t="shared" si="1"/>
        <v>0</v>
      </c>
      <c r="I11" s="24">
        <f>$AW$28*$AW$26*9.81</f>
        <v>179.05212</v>
      </c>
      <c r="J11" s="24">
        <f>0.5*$AW$30*$AW$29*$AW$27*(H11^2)</f>
        <v>0</v>
      </c>
      <c r="K11" s="24">
        <f>$AW$26*F11</f>
        <v>0</v>
      </c>
      <c r="L11" s="24">
        <f t="shared" si="2"/>
        <v>179.05212</v>
      </c>
      <c r="M11" s="24">
        <f t="shared" si="3"/>
        <v>0</v>
      </c>
      <c r="N11" s="24">
        <f t="shared" si="4"/>
        <v>0</v>
      </c>
      <c r="O11" s="24">
        <v>0</v>
      </c>
      <c r="P11" s="24">
        <v>0</v>
      </c>
      <c r="S11" s="44">
        <f>C12-C11</f>
        <v>1</v>
      </c>
      <c r="T11" s="44">
        <v>0</v>
      </c>
      <c r="U11" s="44">
        <f>M11*S11</f>
        <v>0</v>
      </c>
      <c r="V11" s="44">
        <f t="shared" si="5"/>
        <v>0</v>
      </c>
      <c r="W11" s="44">
        <f>$AW$26*F11</f>
        <v>0</v>
      </c>
      <c r="X11" s="44">
        <f>IF(W11&lt;0, W11, 0)</f>
        <v>0</v>
      </c>
      <c r="Y11" s="44">
        <f>X11*H11</f>
        <v>0</v>
      </c>
      <c r="Z11" s="44">
        <f t="shared" si="0"/>
        <v>0</v>
      </c>
      <c r="AA11" s="44">
        <f>AA10+Z11</f>
        <v>0</v>
      </c>
      <c r="AB11" s="44">
        <f>+AB10+Z11</f>
        <v>0</v>
      </c>
      <c r="AC11" s="44">
        <f t="shared" si="6"/>
        <v>0</v>
      </c>
      <c r="AD11" s="44">
        <f>(AC11*S11)*($AW$31/100)</f>
        <v>0</v>
      </c>
      <c r="AE11" s="44">
        <f>AE10+AD11</f>
        <v>0</v>
      </c>
      <c r="AF11" s="44">
        <v>0</v>
      </c>
    </row>
    <row r="12" spans="2:57">
      <c r="B12" s="3" t="s">
        <v>47</v>
      </c>
      <c r="C12" s="3">
        <v>4</v>
      </c>
      <c r="D12" s="3">
        <v>4</v>
      </c>
      <c r="E12" s="10">
        <v>0</v>
      </c>
      <c r="F12" s="35">
        <f t="shared" si="7"/>
        <v>0</v>
      </c>
      <c r="G12" s="35">
        <f t="shared" si="8"/>
        <v>0</v>
      </c>
      <c r="H12" s="24">
        <f t="shared" si="1"/>
        <v>0</v>
      </c>
      <c r="I12" s="24">
        <f>$AW$28*$AW$26*9.81</f>
        <v>179.05212</v>
      </c>
      <c r="J12" s="24">
        <f>0.5*$AW$30*$AW$29*$AW$27*(H12^2)</f>
        <v>0</v>
      </c>
      <c r="K12" s="24">
        <f>$AW$26*F12</f>
        <v>0</v>
      </c>
      <c r="L12" s="24">
        <f t="shared" si="2"/>
        <v>179.05212</v>
      </c>
      <c r="M12" s="24">
        <f t="shared" si="3"/>
        <v>0</v>
      </c>
      <c r="N12" s="24">
        <f t="shared" si="4"/>
        <v>0</v>
      </c>
      <c r="O12" s="24">
        <v>0</v>
      </c>
      <c r="P12" s="24">
        <v>0</v>
      </c>
      <c r="S12" s="44">
        <f>C13-C12</f>
        <v>1</v>
      </c>
      <c r="T12" s="44">
        <v>0</v>
      </c>
      <c r="U12" s="44">
        <f>M12*S12</f>
        <v>0</v>
      </c>
      <c r="V12" s="44">
        <f t="shared" si="5"/>
        <v>0</v>
      </c>
      <c r="W12" s="44">
        <f>$AW$26*F12</f>
        <v>0</v>
      </c>
      <c r="X12" s="44">
        <f>IF(W12&lt;0, W12, 0)</f>
        <v>0</v>
      </c>
      <c r="Y12" s="44">
        <f>X12*H12</f>
        <v>0</v>
      </c>
      <c r="Z12" s="44">
        <f t="shared" si="0"/>
        <v>0</v>
      </c>
      <c r="AA12" s="44">
        <f>AA11+Z12</f>
        <v>0</v>
      </c>
      <c r="AB12" s="44">
        <f>+AB11+Z12</f>
        <v>0</v>
      </c>
      <c r="AC12" s="44">
        <f t="shared" si="6"/>
        <v>0</v>
      </c>
      <c r="AD12" s="44">
        <f>(AC12*S12)*($AW$31/100)</f>
        <v>0</v>
      </c>
      <c r="AE12" s="44">
        <f>AE11+AD12</f>
        <v>0</v>
      </c>
      <c r="AF12" s="44">
        <v>0</v>
      </c>
    </row>
    <row r="13" spans="2:57">
      <c r="B13" s="3" t="s">
        <v>47</v>
      </c>
      <c r="C13" s="3">
        <v>5</v>
      </c>
      <c r="D13" s="3">
        <v>5</v>
      </c>
      <c r="E13" s="10">
        <v>0</v>
      </c>
      <c r="F13" s="35">
        <f t="shared" si="7"/>
        <v>0</v>
      </c>
      <c r="G13" s="35">
        <f t="shared" si="8"/>
        <v>0</v>
      </c>
      <c r="H13" s="24">
        <f t="shared" si="1"/>
        <v>0</v>
      </c>
      <c r="I13" s="24">
        <f>$AW$28*$AW$26*9.81</f>
        <v>179.05212</v>
      </c>
      <c r="J13" s="24">
        <f>0.5*$AW$30*$AW$29*$AW$27*(H13^2)</f>
        <v>0</v>
      </c>
      <c r="K13" s="24">
        <f>$AW$26*F13</f>
        <v>0</v>
      </c>
      <c r="L13" s="24">
        <f t="shared" si="2"/>
        <v>179.05212</v>
      </c>
      <c r="M13" s="24">
        <f t="shared" si="3"/>
        <v>0</v>
      </c>
      <c r="N13" s="24">
        <f t="shared" si="4"/>
        <v>0</v>
      </c>
      <c r="O13" s="24">
        <v>0</v>
      </c>
      <c r="P13" s="24">
        <v>0</v>
      </c>
      <c r="S13" s="44">
        <f>C14-C13</f>
        <v>1</v>
      </c>
      <c r="T13" s="44">
        <v>0</v>
      </c>
      <c r="U13" s="44">
        <f>M13*S13</f>
        <v>0</v>
      </c>
      <c r="V13" s="44">
        <f t="shared" si="5"/>
        <v>0</v>
      </c>
      <c r="W13" s="44">
        <f>$AW$26*F13</f>
        <v>0</v>
      </c>
      <c r="X13" s="44">
        <f>IF(W13&lt;0, W13, 0)</f>
        <v>0</v>
      </c>
      <c r="Y13" s="44">
        <f>X13*H13</f>
        <v>0</v>
      </c>
      <c r="Z13" s="44">
        <f t="shared" si="0"/>
        <v>0</v>
      </c>
      <c r="AA13" s="44">
        <f>AA12+Z13</f>
        <v>0</v>
      </c>
      <c r="AB13" s="44">
        <f>+AB12+Z13</f>
        <v>0</v>
      </c>
      <c r="AC13" s="44">
        <f t="shared" si="6"/>
        <v>0</v>
      </c>
      <c r="AD13" s="44">
        <f>(AC13*S13)*($AW$31/100)</f>
        <v>0</v>
      </c>
      <c r="AE13" s="44">
        <f>AE12+AD13</f>
        <v>0</v>
      </c>
      <c r="AF13" s="44">
        <v>0</v>
      </c>
    </row>
    <row r="14" spans="2:57">
      <c r="B14" s="3" t="s">
        <v>47</v>
      </c>
      <c r="C14" s="3">
        <v>6</v>
      </c>
      <c r="D14" s="3">
        <v>6</v>
      </c>
      <c r="E14" s="10">
        <v>0</v>
      </c>
      <c r="F14" s="35">
        <f t="shared" si="7"/>
        <v>0</v>
      </c>
      <c r="G14" s="35">
        <f t="shared" si="8"/>
        <v>0</v>
      </c>
      <c r="H14" s="24">
        <f t="shared" si="1"/>
        <v>0</v>
      </c>
      <c r="I14" s="24">
        <f>$AW$28*$AW$26*9.81</f>
        <v>179.05212</v>
      </c>
      <c r="J14" s="24">
        <f>0.5*$AW$30*$AW$29*$AW$27*(H14^2)</f>
        <v>0</v>
      </c>
      <c r="K14" s="24">
        <f>$AW$26*F14</f>
        <v>0</v>
      </c>
      <c r="L14" s="24">
        <f t="shared" si="2"/>
        <v>179.05212</v>
      </c>
      <c r="M14" s="24">
        <f t="shared" si="3"/>
        <v>0</v>
      </c>
      <c r="N14" s="24">
        <f t="shared" si="4"/>
        <v>0</v>
      </c>
      <c r="O14" s="24">
        <v>0</v>
      </c>
      <c r="P14" s="24">
        <v>0</v>
      </c>
      <c r="S14" s="44">
        <f>C15-C14</f>
        <v>1</v>
      </c>
      <c r="T14" s="44">
        <v>0</v>
      </c>
      <c r="U14" s="44">
        <f>M14*S14</f>
        <v>0</v>
      </c>
      <c r="V14" s="44">
        <f t="shared" si="5"/>
        <v>0</v>
      </c>
      <c r="W14" s="44">
        <f>$AW$26*F14</f>
        <v>0</v>
      </c>
      <c r="X14" s="44">
        <f>IF(W14&lt;0, W14, 0)</f>
        <v>0</v>
      </c>
      <c r="Y14" s="44">
        <f>X14*H14</f>
        <v>0</v>
      </c>
      <c r="Z14" s="44">
        <f t="shared" si="0"/>
        <v>0</v>
      </c>
      <c r="AA14" s="44">
        <f>AA13+Z14</f>
        <v>0</v>
      </c>
      <c r="AB14" s="44">
        <f>+AB13+Z14</f>
        <v>0</v>
      </c>
      <c r="AC14" s="44">
        <f t="shared" si="6"/>
        <v>0</v>
      </c>
      <c r="AD14" s="44">
        <f>(AC14*S14)*($AW$31/100)</f>
        <v>0</v>
      </c>
      <c r="AE14" s="44">
        <f>AE13+AD14</f>
        <v>0</v>
      </c>
      <c r="AF14" s="44">
        <v>0</v>
      </c>
    </row>
    <row r="15" spans="2:57" ht="43.2">
      <c r="B15" s="3" t="s">
        <v>47</v>
      </c>
      <c r="C15" s="3">
        <v>7</v>
      </c>
      <c r="D15" s="3">
        <v>7</v>
      </c>
      <c r="E15" s="10">
        <v>0</v>
      </c>
      <c r="F15" s="35">
        <f t="shared" si="7"/>
        <v>0</v>
      </c>
      <c r="G15" s="35">
        <f t="shared" si="8"/>
        <v>0</v>
      </c>
      <c r="H15" s="24">
        <f t="shared" si="1"/>
        <v>0</v>
      </c>
      <c r="I15" s="24">
        <f>$AW$28*$AW$26*9.81</f>
        <v>179.05212</v>
      </c>
      <c r="J15" s="24">
        <f>0.5*$AW$30*$AW$29*$AW$27*(H15^2)</f>
        <v>0</v>
      </c>
      <c r="K15" s="24">
        <f>$AW$26*F15</f>
        <v>0</v>
      </c>
      <c r="L15" s="24">
        <f t="shared" si="2"/>
        <v>179.05212</v>
      </c>
      <c r="M15" s="24">
        <f t="shared" si="3"/>
        <v>0</v>
      </c>
      <c r="N15" s="24">
        <f t="shared" si="4"/>
        <v>0</v>
      </c>
      <c r="O15" s="24">
        <v>0</v>
      </c>
      <c r="P15" s="24">
        <v>0</v>
      </c>
      <c r="S15" s="44">
        <f>C16-C15</f>
        <v>1</v>
      </c>
      <c r="T15" s="44">
        <v>0</v>
      </c>
      <c r="U15" s="44">
        <f>M15*S15</f>
        <v>0</v>
      </c>
      <c r="V15" s="44">
        <f t="shared" si="5"/>
        <v>0</v>
      </c>
      <c r="W15" s="44">
        <f>$AW$26*F15</f>
        <v>0</v>
      </c>
      <c r="X15" s="44">
        <f>IF(W15&lt;0, W15, 0)</f>
        <v>0</v>
      </c>
      <c r="Y15" s="44">
        <f>X15*H15</f>
        <v>0</v>
      </c>
      <c r="Z15" s="44">
        <f t="shared" si="0"/>
        <v>0</v>
      </c>
      <c r="AA15" s="44">
        <f>AA14+Z15</f>
        <v>0</v>
      </c>
      <c r="AB15" s="44">
        <f>+AB14+Z15</f>
        <v>0</v>
      </c>
      <c r="AC15" s="44">
        <f t="shared" si="6"/>
        <v>0</v>
      </c>
      <c r="AD15" s="44">
        <f>(AC15*S15)*($AW$31/100)</f>
        <v>0</v>
      </c>
      <c r="AE15" s="44">
        <f>AE14+AD15</f>
        <v>0</v>
      </c>
      <c r="AF15" s="44">
        <v>0</v>
      </c>
      <c r="AW15" s="16" t="s">
        <v>32</v>
      </c>
      <c r="AX15" s="21" t="s">
        <v>33</v>
      </c>
      <c r="AY15" s="16" t="s">
        <v>34</v>
      </c>
      <c r="AZ15" s="16" t="s">
        <v>35</v>
      </c>
      <c r="BA15" s="16" t="s">
        <v>36</v>
      </c>
      <c r="BB15" s="21" t="s">
        <v>37</v>
      </c>
      <c r="BC15" s="21" t="s">
        <v>38</v>
      </c>
      <c r="BD15" s="16" t="s">
        <v>39</v>
      </c>
      <c r="BE15" s="16" t="s">
        <v>40</v>
      </c>
    </row>
    <row r="16" spans="2:57">
      <c r="B16" s="3" t="s">
        <v>47</v>
      </c>
      <c r="C16" s="3">
        <v>8</v>
      </c>
      <c r="D16" s="3">
        <v>8</v>
      </c>
      <c r="E16" s="10">
        <v>0</v>
      </c>
      <c r="F16" s="35">
        <f t="shared" si="7"/>
        <v>0</v>
      </c>
      <c r="G16" s="35">
        <f t="shared" si="8"/>
        <v>0</v>
      </c>
      <c r="H16" s="24">
        <f t="shared" si="1"/>
        <v>0</v>
      </c>
      <c r="I16" s="24">
        <f>$AW$28*$AW$26*9.81</f>
        <v>179.05212</v>
      </c>
      <c r="J16" s="24">
        <f>0.5*$AW$30*$AW$29*$AW$27*(H16^2)</f>
        <v>0</v>
      </c>
      <c r="K16" s="24">
        <f>$AW$26*F16</f>
        <v>0</v>
      </c>
      <c r="L16" s="24">
        <f t="shared" si="2"/>
        <v>179.05212</v>
      </c>
      <c r="M16" s="24">
        <f t="shared" si="3"/>
        <v>0</v>
      </c>
      <c r="N16" s="24">
        <f t="shared" si="4"/>
        <v>0</v>
      </c>
      <c r="O16" s="24">
        <v>0</v>
      </c>
      <c r="P16" s="24">
        <v>0</v>
      </c>
      <c r="S16" s="44">
        <f>C17-C16</f>
        <v>1</v>
      </c>
      <c r="T16" s="44">
        <v>0</v>
      </c>
      <c r="U16" s="44">
        <f>M16*S16</f>
        <v>0</v>
      </c>
      <c r="V16" s="44">
        <f t="shared" si="5"/>
        <v>0</v>
      </c>
      <c r="W16" s="44">
        <f>$AW$26*F16</f>
        <v>0</v>
      </c>
      <c r="X16" s="44">
        <f>IF(W16&lt;0, W16, 0)</f>
        <v>0</v>
      </c>
      <c r="Y16" s="44">
        <f>X16*H16</f>
        <v>0</v>
      </c>
      <c r="Z16" s="44">
        <f t="shared" si="0"/>
        <v>0</v>
      </c>
      <c r="AA16" s="44">
        <f>AA15+Z16</f>
        <v>0</v>
      </c>
      <c r="AB16" s="44">
        <f>+AB15+Z16</f>
        <v>0</v>
      </c>
      <c r="AC16" s="44">
        <f t="shared" si="6"/>
        <v>0</v>
      </c>
      <c r="AD16" s="44">
        <f>(AC16*S16)*($AW$31/100)</f>
        <v>0</v>
      </c>
      <c r="AE16" s="44">
        <f>AE15+AD16</f>
        <v>0</v>
      </c>
      <c r="AF16" s="44">
        <v>0</v>
      </c>
      <c r="AW16" s="16" t="s">
        <v>45</v>
      </c>
      <c r="AX16" s="16" t="s">
        <v>45</v>
      </c>
      <c r="AY16" s="16" t="s">
        <v>46</v>
      </c>
      <c r="AZ16" s="16"/>
      <c r="BA16" s="16" t="s">
        <v>42</v>
      </c>
      <c r="BB16" s="16" t="s">
        <v>42</v>
      </c>
      <c r="BC16" s="16" t="s">
        <v>42</v>
      </c>
      <c r="BD16" s="16" t="s">
        <v>43</v>
      </c>
      <c r="BE16" s="16" t="s">
        <v>43</v>
      </c>
    </row>
    <row r="17" spans="2:60">
      <c r="B17" s="3" t="s">
        <v>47</v>
      </c>
      <c r="C17" s="3">
        <v>9</v>
      </c>
      <c r="D17" s="3">
        <v>9</v>
      </c>
      <c r="E17" s="10">
        <v>0</v>
      </c>
      <c r="F17" s="35">
        <f t="shared" si="7"/>
        <v>0</v>
      </c>
      <c r="G17" s="35">
        <f t="shared" si="8"/>
        <v>0</v>
      </c>
      <c r="H17" s="24">
        <f t="shared" si="1"/>
        <v>0</v>
      </c>
      <c r="I17" s="24">
        <f>$AW$28*$AW$26*9.81</f>
        <v>179.05212</v>
      </c>
      <c r="J17" s="24">
        <f>0.5*$AW$30*$AW$29*$AW$27*(H17^2)</f>
        <v>0</v>
      </c>
      <c r="K17" s="24">
        <f>$AW$26*F17</f>
        <v>0</v>
      </c>
      <c r="L17" s="24">
        <f t="shared" si="2"/>
        <v>179.05212</v>
      </c>
      <c r="M17" s="24">
        <f t="shared" si="3"/>
        <v>0</v>
      </c>
      <c r="N17" s="24">
        <f t="shared" si="4"/>
        <v>0</v>
      </c>
      <c r="O17" s="24">
        <v>0</v>
      </c>
      <c r="P17" s="24">
        <v>0</v>
      </c>
      <c r="S17" s="44">
        <f>C18-C17</f>
        <v>1</v>
      </c>
      <c r="T17" s="44">
        <v>0</v>
      </c>
      <c r="U17" s="44">
        <f>M17*S17</f>
        <v>0</v>
      </c>
      <c r="V17" s="44">
        <f t="shared" si="5"/>
        <v>0</v>
      </c>
      <c r="W17" s="44">
        <f>$AW$26*F17</f>
        <v>0</v>
      </c>
      <c r="X17" s="44">
        <f>IF(W17&lt;0, W17, 0)</f>
        <v>0</v>
      </c>
      <c r="Y17" s="44">
        <f>X17*H17</f>
        <v>0</v>
      </c>
      <c r="Z17" s="44">
        <f t="shared" si="0"/>
        <v>0</v>
      </c>
      <c r="AA17" s="44">
        <f>AA16+Z17</f>
        <v>0</v>
      </c>
      <c r="AB17" s="44">
        <f>+AB16+Z17</f>
        <v>0</v>
      </c>
      <c r="AC17" s="44">
        <f t="shared" si="6"/>
        <v>0</v>
      </c>
      <c r="AD17" s="44">
        <f>(AC17*S17)*($AW$31/100)</f>
        <v>0</v>
      </c>
      <c r="AE17" s="44">
        <f>AE16+AD17</f>
        <v>0</v>
      </c>
      <c r="AF17" s="44">
        <v>0</v>
      </c>
      <c r="AV17" t="s">
        <v>48</v>
      </c>
      <c r="AW17">
        <f>COUNT(E9:E597)</f>
        <v>589</v>
      </c>
      <c r="AX17">
        <f>SUM(BF18:BF606)</f>
        <v>156</v>
      </c>
      <c r="AY17" s="19">
        <f>SUM(BH18:BH606)</f>
        <v>3094.5277777777796</v>
      </c>
      <c r="AZ17" s="22">
        <f>AX17/AW17</f>
        <v>0.26485568760611206</v>
      </c>
      <c r="BA17">
        <f>MAX(BG18:BG606)</f>
        <v>56.5</v>
      </c>
      <c r="BB17" s="18">
        <f>AY17/(AW17-AX17)*3.6</f>
        <v>25.728175519630501</v>
      </c>
      <c r="BC17" s="18">
        <f>AY17/AW17*3.6</f>
        <v>18.913921901528024</v>
      </c>
      <c r="BD17" s="17">
        <f>MIN(F9:F597)</f>
        <v>-1.4722222222222223</v>
      </c>
      <c r="BE17" s="17">
        <f>MAX(F9:F597)</f>
        <v>1.4722222222222223</v>
      </c>
      <c r="BF17">
        <f t="shared" ref="BF17:BF80" si="9">IF(E8&lt;1,1,0)</f>
        <v>1</v>
      </c>
      <c r="BG17" t="str">
        <f t="shared" ref="BG17:BG80" si="10">IF(BF17=1,"",E8)</f>
        <v/>
      </c>
      <c r="BH17">
        <f t="shared" ref="BH17:BH80" si="11">E8/3.6</f>
        <v>0</v>
      </c>
    </row>
    <row r="18" spans="2:60">
      <c r="B18" s="3" t="s">
        <v>47</v>
      </c>
      <c r="C18" s="3">
        <v>10</v>
      </c>
      <c r="D18" s="3">
        <v>10</v>
      </c>
      <c r="E18" s="10">
        <v>0</v>
      </c>
      <c r="F18" s="35">
        <f t="shared" si="7"/>
        <v>0</v>
      </c>
      <c r="G18" s="35">
        <f t="shared" si="8"/>
        <v>0</v>
      </c>
      <c r="H18" s="24">
        <f t="shared" si="1"/>
        <v>0</v>
      </c>
      <c r="I18" s="24">
        <f>$AW$28*$AW$26*9.81</f>
        <v>179.05212</v>
      </c>
      <c r="J18" s="24">
        <f>0.5*$AW$30*$AW$29*$AW$27*(H18^2)</f>
        <v>0</v>
      </c>
      <c r="K18" s="24">
        <f>$AW$26*F18</f>
        <v>0</v>
      </c>
      <c r="L18" s="24">
        <f t="shared" si="2"/>
        <v>179.05212</v>
      </c>
      <c r="M18" s="24">
        <f t="shared" si="3"/>
        <v>0</v>
      </c>
      <c r="N18" s="24">
        <f t="shared" si="4"/>
        <v>0</v>
      </c>
      <c r="O18" s="24">
        <v>0</v>
      </c>
      <c r="P18" s="24">
        <v>0</v>
      </c>
      <c r="S18" s="44">
        <f>C19-C18</f>
        <v>1</v>
      </c>
      <c r="T18" s="44">
        <v>0</v>
      </c>
      <c r="U18" s="44">
        <f>M18*S18</f>
        <v>0</v>
      </c>
      <c r="V18" s="44">
        <f t="shared" si="5"/>
        <v>0</v>
      </c>
      <c r="W18" s="44">
        <f>$AW$26*F18</f>
        <v>0</v>
      </c>
      <c r="X18" s="44">
        <f>IF(W18&lt;0, W18, 0)</f>
        <v>0</v>
      </c>
      <c r="Y18" s="44">
        <f>X18*H18</f>
        <v>0</v>
      </c>
      <c r="Z18" s="44">
        <f t="shared" si="0"/>
        <v>0</v>
      </c>
      <c r="AA18" s="44">
        <f>AA17+Z18</f>
        <v>0</v>
      </c>
      <c r="AB18" s="44">
        <f>+AB17+Z18</f>
        <v>0</v>
      </c>
      <c r="AC18" s="44">
        <f t="shared" si="6"/>
        <v>0</v>
      </c>
      <c r="AD18" s="44">
        <f>(AC18*S18)*($AW$31/100)</f>
        <v>0</v>
      </c>
      <c r="AE18" s="44">
        <f>AE17+AD18</f>
        <v>0</v>
      </c>
      <c r="AF18" s="44">
        <v>0</v>
      </c>
      <c r="AV18" t="s">
        <v>49</v>
      </c>
      <c r="AW18">
        <f>COUNT(E598:E1030)</f>
        <v>433</v>
      </c>
      <c r="AX18">
        <f>SUM(BF607:BF1039)</f>
        <v>48</v>
      </c>
      <c r="AY18" s="19">
        <f>SUM(BH607:BH1039)</f>
        <v>4755.8888888888878</v>
      </c>
      <c r="AZ18" s="22">
        <f>AX18/AW18</f>
        <v>0.11085450346420324</v>
      </c>
      <c r="BA18">
        <f>MAX(BG607:BG1039)</f>
        <v>76.599999999999994</v>
      </c>
      <c r="BB18" s="18">
        <f>AY18/(AW18-AX18)*3.6</f>
        <v>44.470649350649339</v>
      </c>
      <c r="BC18" s="18">
        <f>AY18/AW18*3.6</f>
        <v>39.54087759815242</v>
      </c>
      <c r="BD18" s="17">
        <f>MIN(F598:F1030)</f>
        <v>-1.4861111111111109</v>
      </c>
      <c r="BE18" s="17">
        <f>MAX(F598:F1030)</f>
        <v>1.5694444444444444</v>
      </c>
      <c r="BF18">
        <f t="shared" si="9"/>
        <v>1</v>
      </c>
      <c r="BG18" t="str">
        <f t="shared" si="10"/>
        <v/>
      </c>
      <c r="BH18">
        <f t="shared" si="11"/>
        <v>0</v>
      </c>
    </row>
    <row r="19" spans="2:60">
      <c r="B19" s="3" t="s">
        <v>47</v>
      </c>
      <c r="C19" s="3">
        <v>11</v>
      </c>
      <c r="D19" s="3">
        <v>11</v>
      </c>
      <c r="E19" s="10">
        <v>0</v>
      </c>
      <c r="F19" s="35">
        <f t="shared" si="7"/>
        <v>2.777777777777778E-2</v>
      </c>
      <c r="G19" s="35">
        <f t="shared" si="8"/>
        <v>0.1</v>
      </c>
      <c r="H19" s="24">
        <f t="shared" si="1"/>
        <v>0</v>
      </c>
      <c r="I19" s="24">
        <f>$AW$28*$AW$26*9.81</f>
        <v>179.05212</v>
      </c>
      <c r="J19" s="24">
        <f>0.5*$AW$30*$AW$29*$AW$27*(H19^2)</f>
        <v>0</v>
      </c>
      <c r="K19" s="24">
        <f>$AW$26*F19</f>
        <v>39</v>
      </c>
      <c r="L19" s="24">
        <f t="shared" si="2"/>
        <v>218.05212</v>
      </c>
      <c r="M19" s="24">
        <f t="shared" si="3"/>
        <v>0</v>
      </c>
      <c r="N19" s="24">
        <f t="shared" si="4"/>
        <v>0</v>
      </c>
      <c r="O19" s="24">
        <v>0</v>
      </c>
      <c r="P19" s="24">
        <v>0</v>
      </c>
      <c r="S19" s="44">
        <f>C20-C19</f>
        <v>1</v>
      </c>
      <c r="T19" s="44">
        <v>0</v>
      </c>
      <c r="U19" s="44">
        <f>M19*S19</f>
        <v>0</v>
      </c>
      <c r="V19" s="44">
        <f t="shared" si="5"/>
        <v>0</v>
      </c>
      <c r="W19" s="44">
        <f>$AW$26*F19</f>
        <v>39</v>
      </c>
      <c r="X19" s="44">
        <f>IF(W19&lt;0, W19, 0)</f>
        <v>0</v>
      </c>
      <c r="Y19" s="44">
        <f>X19*H19</f>
        <v>0</v>
      </c>
      <c r="Z19" s="44">
        <f t="shared" si="0"/>
        <v>0</v>
      </c>
      <c r="AA19" s="44">
        <f>AA18+Z19</f>
        <v>0</v>
      </c>
      <c r="AB19" s="44">
        <f>+AB18+Z19</f>
        <v>0</v>
      </c>
      <c r="AC19" s="44">
        <f t="shared" si="6"/>
        <v>0</v>
      </c>
      <c r="AD19" s="44">
        <f>(AC19*S19)*($AW$31/100)</f>
        <v>0</v>
      </c>
      <c r="AE19" s="44">
        <f>AE18+AD19</f>
        <v>0</v>
      </c>
      <c r="AF19" s="44">
        <v>0</v>
      </c>
      <c r="AV19" t="s">
        <v>50</v>
      </c>
      <c r="AW19">
        <f>COUNT(E1031:E1485)</f>
        <v>455</v>
      </c>
      <c r="AX19">
        <f>SUM(BF1040:BF1494)</f>
        <v>31</v>
      </c>
      <c r="AY19" s="19">
        <f>SUM(BH1040:BH1494)</f>
        <v>7157.8333333333421</v>
      </c>
      <c r="AZ19" s="22">
        <f>AX19/AW19</f>
        <v>6.8131868131868126E-2</v>
      </c>
      <c r="BA19">
        <f>MAX(BG1040:BG1494)</f>
        <v>97.4</v>
      </c>
      <c r="BB19" s="18">
        <f>AY19/(AW19-AX19)*3.6</f>
        <v>60.774056603773666</v>
      </c>
      <c r="BC19" s="18">
        <f>AY19/AW19*3.6</f>
        <v>56.633406593406662</v>
      </c>
      <c r="BD19" s="17">
        <f>MIN(F1031:F1485)</f>
        <v>-1.4861111111111109</v>
      </c>
      <c r="BE19" s="17">
        <f>MAX(F1031:F1485)</f>
        <v>1.5833333333333333</v>
      </c>
      <c r="BF19">
        <f t="shared" si="9"/>
        <v>1</v>
      </c>
      <c r="BG19" t="str">
        <f t="shared" si="10"/>
        <v/>
      </c>
      <c r="BH19">
        <f t="shared" si="11"/>
        <v>0</v>
      </c>
    </row>
    <row r="20" spans="2:60">
      <c r="B20" s="3" t="s">
        <v>47</v>
      </c>
      <c r="C20" s="3">
        <v>12</v>
      </c>
      <c r="D20" s="3">
        <v>12</v>
      </c>
      <c r="E20" s="10">
        <v>0.2</v>
      </c>
      <c r="F20" s="35">
        <f t="shared" si="7"/>
        <v>0.2361111111111111</v>
      </c>
      <c r="G20" s="35">
        <f t="shared" si="8"/>
        <v>0.85</v>
      </c>
      <c r="H20" s="24">
        <f t="shared" si="1"/>
        <v>5.5555555555555559E-2</v>
      </c>
      <c r="I20" s="24">
        <f>$AW$28*$AW$26*9.81</f>
        <v>179.05212</v>
      </c>
      <c r="J20" s="24">
        <f>0.5*$AW$30*$AW$29*$AW$27*(H20^2)</f>
        <v>9.9247685185185181E-4</v>
      </c>
      <c r="K20" s="24">
        <f>$AW$26*F20</f>
        <v>331.5</v>
      </c>
      <c r="L20" s="24">
        <f t="shared" si="2"/>
        <v>510.55311247685188</v>
      </c>
      <c r="M20" s="24">
        <f t="shared" si="3"/>
        <v>28.36406180426955</v>
      </c>
      <c r="N20" s="24">
        <f t="shared" si="4"/>
        <v>2.836406180426955E-2</v>
      </c>
      <c r="O20" s="24">
        <v>28.36406180426955</v>
      </c>
      <c r="P20" s="24">
        <v>0</v>
      </c>
      <c r="S20" s="44">
        <f>C21-C20</f>
        <v>1</v>
      </c>
      <c r="T20" s="44">
        <v>28.36406180426955</v>
      </c>
      <c r="U20" s="44">
        <f>M20*S20</f>
        <v>28.36406180426955</v>
      </c>
      <c r="V20" s="44">
        <f t="shared" si="5"/>
        <v>28.36406180426955</v>
      </c>
      <c r="W20" s="44">
        <f>$AW$26*F20</f>
        <v>331.5</v>
      </c>
      <c r="X20" s="44">
        <f>IF(W20&lt;0, W20, 0)</f>
        <v>0</v>
      </c>
      <c r="Y20" s="44">
        <f>X20*H20</f>
        <v>0</v>
      </c>
      <c r="Z20" s="44">
        <f t="shared" si="0"/>
        <v>0</v>
      </c>
      <c r="AA20" s="44">
        <f>AA19+Z20</f>
        <v>0</v>
      </c>
      <c r="AB20" s="44">
        <f>+AB19+Z20</f>
        <v>0</v>
      </c>
      <c r="AC20" s="44">
        <f t="shared" si="6"/>
        <v>0</v>
      </c>
      <c r="AD20" s="44">
        <f>(AC20*S20)*($AW$31/100)</f>
        <v>0</v>
      </c>
      <c r="AE20" s="44">
        <f>AE19+AD20</f>
        <v>0</v>
      </c>
      <c r="AF20" s="44">
        <v>0</v>
      </c>
      <c r="AV20" t="s">
        <v>51</v>
      </c>
      <c r="AW20">
        <f>COUNT(E1486:E1808)</f>
        <v>323</v>
      </c>
      <c r="AX20">
        <f>SUM(BF1495:BF1817)</f>
        <v>7</v>
      </c>
      <c r="AY20" s="19">
        <f>SUM(BH1495:BH1817)</f>
        <v>8254.138888888885</v>
      </c>
      <c r="AZ20" s="22">
        <f>AX20/AW20</f>
        <v>2.1671826625386997E-2</v>
      </c>
      <c r="BA20">
        <f>MAX(BG1495:BG1817)</f>
        <v>131.30000000000001</v>
      </c>
      <c r="BB20" s="18">
        <f>AY20/(AW20-AX20)*3.6</f>
        <v>94.034493670886036</v>
      </c>
      <c r="BC20" s="18">
        <f>AY20/AW20*3.6</f>
        <v>91.996594427244545</v>
      </c>
      <c r="BD20" s="17">
        <f>MIN(F1486:F1808)</f>
        <v>-1.2083333333333333</v>
      </c>
      <c r="BE20" s="17">
        <f>MAX(F1486:F1808)</f>
        <v>1.0277777777777781</v>
      </c>
      <c r="BF20">
        <f t="shared" si="9"/>
        <v>1</v>
      </c>
      <c r="BG20" t="str">
        <f t="shared" si="10"/>
        <v/>
      </c>
      <c r="BH20">
        <f t="shared" si="11"/>
        <v>0</v>
      </c>
    </row>
    <row r="21" spans="2:60">
      <c r="B21" s="3" t="s">
        <v>47</v>
      </c>
      <c r="C21" s="3">
        <v>13</v>
      </c>
      <c r="D21" s="3">
        <v>13</v>
      </c>
      <c r="E21" s="10">
        <v>1.7</v>
      </c>
      <c r="F21" s="35">
        <f t="shared" si="7"/>
        <v>0.72222222222222221</v>
      </c>
      <c r="G21" s="35">
        <f t="shared" si="8"/>
        <v>2.6</v>
      </c>
      <c r="H21" s="24">
        <f t="shared" si="1"/>
        <v>0.47222222222222221</v>
      </c>
      <c r="I21" s="24">
        <f>$AW$28*$AW$26*9.81</f>
        <v>179.05212</v>
      </c>
      <c r="J21" s="24">
        <f>0.5*$AW$30*$AW$29*$AW$27*(H21^2)</f>
        <v>7.170645254629629E-2</v>
      </c>
      <c r="K21" s="24">
        <f>$AW$26*F21</f>
        <v>1014</v>
      </c>
      <c r="L21" s="24">
        <f t="shared" si="2"/>
        <v>1193.1238264525464</v>
      </c>
      <c r="M21" s="24">
        <f t="shared" si="3"/>
        <v>563.41958471370242</v>
      </c>
      <c r="N21" s="24">
        <f t="shared" si="4"/>
        <v>0.56341958471370246</v>
      </c>
      <c r="O21" s="24">
        <v>591.78364651797199</v>
      </c>
      <c r="P21" s="24">
        <v>0</v>
      </c>
      <c r="S21" s="44">
        <f>C22-C21</f>
        <v>1</v>
      </c>
      <c r="T21" s="44">
        <v>563.41958471370242</v>
      </c>
      <c r="U21" s="44">
        <f>M21*S21</f>
        <v>563.41958471370242</v>
      </c>
      <c r="V21" s="44">
        <f t="shared" si="5"/>
        <v>591.78364651797199</v>
      </c>
      <c r="W21" s="44">
        <f>$AW$26*F21</f>
        <v>1014</v>
      </c>
      <c r="X21" s="44">
        <f>IF(W21&lt;0, W21, 0)</f>
        <v>0</v>
      </c>
      <c r="Y21" s="44">
        <f>X21*H21</f>
        <v>0</v>
      </c>
      <c r="Z21" s="44">
        <f t="shared" si="0"/>
        <v>0</v>
      </c>
      <c r="AA21" s="44">
        <f>AA20+Z21</f>
        <v>0</v>
      </c>
      <c r="AB21" s="44">
        <f>+AB20+Z21</f>
        <v>0</v>
      </c>
      <c r="AC21" s="44">
        <f t="shared" si="6"/>
        <v>0</v>
      </c>
      <c r="AD21" s="44">
        <f>(AC21*S21)*($AW$31/100)</f>
        <v>0</v>
      </c>
      <c r="AE21" s="44">
        <f>AE20+AD21</f>
        <v>0</v>
      </c>
      <c r="AF21" s="44">
        <v>0</v>
      </c>
      <c r="AW21" s="14">
        <f>SUM(AW17:AW20)</f>
        <v>1800</v>
      </c>
      <c r="AX21" s="14">
        <f>SUM(AX17:AX20)</f>
        <v>242</v>
      </c>
      <c r="AY21" s="20">
        <f>SUM(AY17:AY20)</f>
        <v>23262.388888888898</v>
      </c>
      <c r="BF21">
        <f t="shared" si="9"/>
        <v>1</v>
      </c>
      <c r="BG21" t="str">
        <f t="shared" si="10"/>
        <v/>
      </c>
      <c r="BH21">
        <f t="shared" si="11"/>
        <v>0</v>
      </c>
    </row>
    <row r="22" spans="2:60">
      <c r="B22" s="3" t="s">
        <v>47</v>
      </c>
      <c r="C22" s="3">
        <v>14</v>
      </c>
      <c r="D22" s="3">
        <v>14</v>
      </c>
      <c r="E22" s="10">
        <v>5.4</v>
      </c>
      <c r="F22" s="35">
        <f t="shared" si="7"/>
        <v>1.1388888888888891</v>
      </c>
      <c r="G22" s="35">
        <f t="shared" si="8"/>
        <v>4.1000000000000005</v>
      </c>
      <c r="H22" s="24">
        <f t="shared" si="1"/>
        <v>1.5</v>
      </c>
      <c r="I22" s="24">
        <f>$AW$28*$AW$26*9.81</f>
        <v>179.05212</v>
      </c>
      <c r="J22" s="24">
        <f>0.5*$AW$30*$AW$29*$AW$27*(H22^2)</f>
        <v>0.72351562499999988</v>
      </c>
      <c r="K22" s="24">
        <f>$AW$26*F22</f>
        <v>1599.0000000000002</v>
      </c>
      <c r="L22" s="24">
        <f t="shared" si="2"/>
        <v>1778.7756356250002</v>
      </c>
      <c r="M22" s="24">
        <f t="shared" si="3"/>
        <v>2668.1634534375003</v>
      </c>
      <c r="N22" s="24">
        <f t="shared" si="4"/>
        <v>2.6681634534375003</v>
      </c>
      <c r="O22" s="24">
        <v>3259.9470999554724</v>
      </c>
      <c r="P22" s="24">
        <v>0</v>
      </c>
      <c r="S22" s="44">
        <f>C23-C22</f>
        <v>1</v>
      </c>
      <c r="T22" s="44">
        <v>2668.1634534375003</v>
      </c>
      <c r="U22" s="44">
        <f>M22*S22</f>
        <v>2668.1634534375003</v>
      </c>
      <c r="V22" s="44">
        <f t="shared" si="5"/>
        <v>3259.9470999554724</v>
      </c>
      <c r="W22" s="44">
        <f>$AW$26*F22</f>
        <v>1599.0000000000002</v>
      </c>
      <c r="X22" s="44">
        <f>IF(W22&lt;0, W22, 0)</f>
        <v>0</v>
      </c>
      <c r="Y22" s="44">
        <f>X22*H22</f>
        <v>0</v>
      </c>
      <c r="Z22" s="44">
        <f t="shared" si="0"/>
        <v>0</v>
      </c>
      <c r="AA22" s="44">
        <f>AA21+Z22</f>
        <v>0</v>
      </c>
      <c r="AB22" s="44">
        <f>+AB21+Z22</f>
        <v>0</v>
      </c>
      <c r="AC22" s="44">
        <f t="shared" si="6"/>
        <v>0</v>
      </c>
      <c r="AD22" s="44">
        <f>(AC22*S22)*($AW$31/100)</f>
        <v>0</v>
      </c>
      <c r="AE22" s="44">
        <f>AE21+AD22</f>
        <v>0</v>
      </c>
      <c r="AF22" s="44">
        <v>0</v>
      </c>
      <c r="BF22">
        <f t="shared" si="9"/>
        <v>1</v>
      </c>
      <c r="BG22" t="str">
        <f t="shared" si="10"/>
        <v/>
      </c>
      <c r="BH22">
        <f t="shared" si="11"/>
        <v>0</v>
      </c>
    </row>
    <row r="23" spans="2:60">
      <c r="B23" s="3" t="s">
        <v>47</v>
      </c>
      <c r="C23" s="3">
        <v>15</v>
      </c>
      <c r="D23" s="3">
        <v>15</v>
      </c>
      <c r="E23" s="10">
        <v>9.9</v>
      </c>
      <c r="F23" s="35">
        <f t="shared" si="7"/>
        <v>1.0694444444444444</v>
      </c>
      <c r="G23" s="35">
        <f t="shared" si="8"/>
        <v>3.8499999999999996</v>
      </c>
      <c r="H23" s="24">
        <f t="shared" si="1"/>
        <v>2.75</v>
      </c>
      <c r="I23" s="24">
        <f>$AW$28*$AW$26*9.81</f>
        <v>179.05212</v>
      </c>
      <c r="J23" s="24">
        <f>0.5*$AW$30*$AW$29*$AW$27*(H23^2)</f>
        <v>2.4318164062499998</v>
      </c>
      <c r="K23" s="24">
        <f>$AW$26*F23</f>
        <v>1501.5</v>
      </c>
      <c r="L23" s="24">
        <f t="shared" si="2"/>
        <v>1682.98393640625</v>
      </c>
      <c r="M23" s="24">
        <f t="shared" si="3"/>
        <v>4628.2058251171875</v>
      </c>
      <c r="N23" s="24">
        <f t="shared" si="4"/>
        <v>4.6282058251171874</v>
      </c>
      <c r="O23" s="24">
        <v>7888.1529250726599</v>
      </c>
      <c r="P23" s="24">
        <v>0</v>
      </c>
      <c r="S23" s="44">
        <f>C24-C23</f>
        <v>1</v>
      </c>
      <c r="T23" s="44">
        <v>4628.2058251171875</v>
      </c>
      <c r="U23" s="44">
        <f>M23*S23</f>
        <v>4628.2058251171875</v>
      </c>
      <c r="V23" s="44">
        <f t="shared" si="5"/>
        <v>7888.1529250726599</v>
      </c>
      <c r="W23" s="44">
        <f>$AW$26*F23</f>
        <v>1501.5</v>
      </c>
      <c r="X23" s="44">
        <f>IF(W23&lt;0, W23, 0)</f>
        <v>0</v>
      </c>
      <c r="Y23" s="44">
        <f>X23*H23</f>
        <v>0</v>
      </c>
      <c r="Z23" s="44">
        <f t="shared" si="0"/>
        <v>0</v>
      </c>
      <c r="AA23" s="44">
        <f>AA22+Z23</f>
        <v>0</v>
      </c>
      <c r="AB23" s="44">
        <f>+AB22+Z23</f>
        <v>0</v>
      </c>
      <c r="AC23" s="44">
        <f t="shared" si="6"/>
        <v>0</v>
      </c>
      <c r="AD23" s="44">
        <f>(AC23*S23)*($AW$31/100)</f>
        <v>0</v>
      </c>
      <c r="AE23" s="44">
        <f>AE22+AD23</f>
        <v>0</v>
      </c>
      <c r="AF23" s="44">
        <v>0</v>
      </c>
      <c r="BF23">
        <f t="shared" si="9"/>
        <v>1</v>
      </c>
      <c r="BG23" t="str">
        <f t="shared" si="10"/>
        <v/>
      </c>
      <c r="BH23">
        <f t="shared" si="11"/>
        <v>0</v>
      </c>
    </row>
    <row r="24" spans="2:60">
      <c r="B24" s="3" t="s">
        <v>47</v>
      </c>
      <c r="C24" s="3">
        <v>16</v>
      </c>
      <c r="D24" s="3">
        <v>16</v>
      </c>
      <c r="E24" s="10">
        <v>13.1</v>
      </c>
      <c r="F24" s="35">
        <f t="shared" si="7"/>
        <v>0.97222222222222199</v>
      </c>
      <c r="G24" s="35">
        <f t="shared" si="8"/>
        <v>3.4999999999999991</v>
      </c>
      <c r="H24" s="24">
        <f t="shared" si="1"/>
        <v>3.6388888888888888</v>
      </c>
      <c r="I24" s="24">
        <f>$AW$28*$AW$26*9.81</f>
        <v>179.05212</v>
      </c>
      <c r="J24" s="24">
        <f>0.5*$AW$30*$AW$29*$AW$27*(H24^2)</f>
        <v>4.257973813657407</v>
      </c>
      <c r="K24" s="24">
        <f>$AW$26*F24</f>
        <v>1364.9999999999998</v>
      </c>
      <c r="L24" s="24">
        <f t="shared" si="2"/>
        <v>1548.3100938136572</v>
      </c>
      <c r="M24" s="24">
        <f t="shared" si="3"/>
        <v>5634.1283969330307</v>
      </c>
      <c r="N24" s="24">
        <f t="shared" si="4"/>
        <v>5.6341283969330309</v>
      </c>
      <c r="O24" s="24">
        <v>13522.281322005691</v>
      </c>
      <c r="P24" s="24">
        <v>0</v>
      </c>
      <c r="S24" s="44">
        <f>C25-C24</f>
        <v>1</v>
      </c>
      <c r="T24" s="44">
        <v>5634.1283969330307</v>
      </c>
      <c r="U24" s="44">
        <f>M24*S24</f>
        <v>5634.1283969330307</v>
      </c>
      <c r="V24" s="44">
        <f t="shared" si="5"/>
        <v>13522.281322005691</v>
      </c>
      <c r="W24" s="44">
        <f>$AW$26*F24</f>
        <v>1364.9999999999998</v>
      </c>
      <c r="X24" s="44">
        <f>IF(W24&lt;0, W24, 0)</f>
        <v>0</v>
      </c>
      <c r="Y24" s="44">
        <f>X24*H24</f>
        <v>0</v>
      </c>
      <c r="Z24" s="44">
        <f t="shared" si="0"/>
        <v>0</v>
      </c>
      <c r="AA24" s="44">
        <f>AA23+Z24</f>
        <v>0</v>
      </c>
      <c r="AB24" s="44">
        <f>+AB23+Z24</f>
        <v>0</v>
      </c>
      <c r="AC24" s="44">
        <f t="shared" si="6"/>
        <v>0</v>
      </c>
      <c r="AD24" s="44">
        <f>(AC24*S24)*($AW$31/100)</f>
        <v>0</v>
      </c>
      <c r="AE24" s="44">
        <f>AE23+AD24</f>
        <v>0</v>
      </c>
      <c r="AF24" s="44">
        <v>0</v>
      </c>
      <c r="BF24">
        <f t="shared" si="9"/>
        <v>1</v>
      </c>
      <c r="BG24" t="str">
        <f t="shared" si="10"/>
        <v/>
      </c>
      <c r="BH24">
        <f t="shared" si="11"/>
        <v>0</v>
      </c>
    </row>
    <row r="25" spans="2:60" ht="15" thickBot="1">
      <c r="B25" s="3" t="s">
        <v>47</v>
      </c>
      <c r="C25" s="3">
        <v>17</v>
      </c>
      <c r="D25" s="3">
        <v>17</v>
      </c>
      <c r="E25" s="10">
        <v>16.899999999999999</v>
      </c>
      <c r="F25" s="35">
        <f t="shared" si="7"/>
        <v>1.1944444444444444</v>
      </c>
      <c r="G25" s="35">
        <f t="shared" si="8"/>
        <v>4.3</v>
      </c>
      <c r="H25" s="24">
        <f t="shared" si="1"/>
        <v>4.6944444444444438</v>
      </c>
      <c r="I25" s="24">
        <f>$AW$28*$AW$26*9.81</f>
        <v>179.05212</v>
      </c>
      <c r="J25" s="24">
        <f>0.5*$AW$30*$AW$29*$AW$27*(H25^2)</f>
        <v>7.0865328414351829</v>
      </c>
      <c r="K25" s="24">
        <f>$AW$26*F25</f>
        <v>1677</v>
      </c>
      <c r="L25" s="24">
        <f t="shared" si="2"/>
        <v>1863.1386528414353</v>
      </c>
      <c r="M25" s="24">
        <f t="shared" si="3"/>
        <v>8746.4008980611816</v>
      </c>
      <c r="N25" s="24">
        <f t="shared" si="4"/>
        <v>8.7464008980611823</v>
      </c>
      <c r="O25" s="24">
        <v>22268.682220066872</v>
      </c>
      <c r="P25" s="24">
        <v>0</v>
      </c>
      <c r="S25" s="44">
        <f>C26-C25</f>
        <v>1</v>
      </c>
      <c r="T25" s="44">
        <v>8746.4008980611816</v>
      </c>
      <c r="U25" s="44">
        <f>M25*S25</f>
        <v>8746.4008980611816</v>
      </c>
      <c r="V25" s="44">
        <f t="shared" si="5"/>
        <v>22268.682220066872</v>
      </c>
      <c r="W25" s="44">
        <f>$AW$26*F25</f>
        <v>1677</v>
      </c>
      <c r="X25" s="44">
        <f>IF(W25&lt;0, W25, 0)</f>
        <v>0</v>
      </c>
      <c r="Y25" s="44">
        <f>X25*H25</f>
        <v>0</v>
      </c>
      <c r="Z25" s="44">
        <f t="shared" si="0"/>
        <v>0</v>
      </c>
      <c r="AA25" s="44">
        <f>AA24+Z25</f>
        <v>0</v>
      </c>
      <c r="AB25" s="44">
        <f>+AB24+Z25</f>
        <v>0</v>
      </c>
      <c r="AC25" s="44">
        <f t="shared" si="6"/>
        <v>0</v>
      </c>
      <c r="AD25" s="44">
        <f>(AC25*S25)*($AW$31/100)</f>
        <v>0</v>
      </c>
      <c r="AE25" s="44">
        <f>AE24+AD25</f>
        <v>0</v>
      </c>
      <c r="AF25" s="44">
        <v>0</v>
      </c>
      <c r="AV25" s="27" t="s">
        <v>62</v>
      </c>
      <c r="AW25" s="28" t="s">
        <v>69</v>
      </c>
      <c r="BF25">
        <f t="shared" si="9"/>
        <v>1</v>
      </c>
      <c r="BG25" t="str">
        <f t="shared" si="10"/>
        <v/>
      </c>
      <c r="BH25">
        <f t="shared" si="11"/>
        <v>0</v>
      </c>
    </row>
    <row r="26" spans="2:60" ht="15" thickBot="1">
      <c r="B26" s="3" t="s">
        <v>47</v>
      </c>
      <c r="C26" s="3">
        <v>18</v>
      </c>
      <c r="D26" s="3">
        <v>18</v>
      </c>
      <c r="E26" s="10">
        <v>21.7</v>
      </c>
      <c r="F26" s="35">
        <f t="shared" si="7"/>
        <v>1.2638888888888891</v>
      </c>
      <c r="G26" s="35">
        <f t="shared" si="8"/>
        <v>4.5500000000000007</v>
      </c>
      <c r="H26" s="24">
        <f t="shared" si="1"/>
        <v>6.0277777777777777</v>
      </c>
      <c r="I26" s="24">
        <f>$AW$28*$AW$26*9.81</f>
        <v>179.05212</v>
      </c>
      <c r="J26" s="24">
        <f>0.5*$AW$30*$AW$29*$AW$27*(H26^2)</f>
        <v>11.683685619212961</v>
      </c>
      <c r="K26" s="24">
        <f>$AW$26*F26</f>
        <v>1774.5000000000002</v>
      </c>
      <c r="L26" s="24">
        <f t="shared" si="2"/>
        <v>1965.2358056192131</v>
      </c>
      <c r="M26" s="24">
        <f t="shared" si="3"/>
        <v>11846.004717204702</v>
      </c>
      <c r="N26" s="24">
        <f t="shared" si="4"/>
        <v>11.846004717204702</v>
      </c>
      <c r="O26" s="24">
        <v>34114.686937271574</v>
      </c>
      <c r="P26" s="24">
        <v>0</v>
      </c>
      <c r="S26" s="44">
        <f>C27-C26</f>
        <v>1</v>
      </c>
      <c r="T26" s="44">
        <v>11846.004717204702</v>
      </c>
      <c r="U26" s="44">
        <f>M26*S26</f>
        <v>11846.004717204702</v>
      </c>
      <c r="V26" s="44">
        <f t="shared" si="5"/>
        <v>34114.686937271574</v>
      </c>
      <c r="W26" s="44">
        <f>$AW$26*F26</f>
        <v>1774.5000000000002</v>
      </c>
      <c r="X26" s="44">
        <f>IF(W26&lt;0, W26, 0)</f>
        <v>0</v>
      </c>
      <c r="Y26" s="44">
        <f>X26*H26</f>
        <v>0</v>
      </c>
      <c r="Z26" s="44">
        <f t="shared" si="0"/>
        <v>0</v>
      </c>
      <c r="AA26" s="44">
        <f>AA25+Z26</f>
        <v>0</v>
      </c>
      <c r="AB26" s="44">
        <f>+AB25+Z26</f>
        <v>0</v>
      </c>
      <c r="AC26" s="44">
        <f t="shared" si="6"/>
        <v>0</v>
      </c>
      <c r="AD26" s="44">
        <f>(AC26*S26)*($AW$31/100)</f>
        <v>0</v>
      </c>
      <c r="AE26" s="44">
        <f>AE25+AD26</f>
        <v>0</v>
      </c>
      <c r="AF26" s="44">
        <v>0</v>
      </c>
      <c r="AV26" s="25" t="s">
        <v>63</v>
      </c>
      <c r="AW26" s="29">
        <v>1404</v>
      </c>
      <c r="AX26" s="26" t="s">
        <v>67</v>
      </c>
      <c r="BF26">
        <f t="shared" si="9"/>
        <v>1</v>
      </c>
      <c r="BG26" t="str">
        <f t="shared" si="10"/>
        <v/>
      </c>
      <c r="BH26">
        <f t="shared" si="11"/>
        <v>0</v>
      </c>
    </row>
    <row r="27" spans="2:60" ht="15" thickBot="1">
      <c r="B27" s="3" t="s">
        <v>47</v>
      </c>
      <c r="C27" s="3">
        <v>19</v>
      </c>
      <c r="D27" s="3">
        <v>19</v>
      </c>
      <c r="E27" s="10">
        <v>26</v>
      </c>
      <c r="F27" s="35">
        <f t="shared" si="7"/>
        <v>0.80555555555555558</v>
      </c>
      <c r="G27" s="35">
        <f t="shared" si="8"/>
        <v>2.9000000000000004</v>
      </c>
      <c r="H27" s="24">
        <f t="shared" si="1"/>
        <v>7.2222222222222223</v>
      </c>
      <c r="I27" s="24">
        <f>$AW$28*$AW$26*9.81</f>
        <v>179.05212</v>
      </c>
      <c r="J27" s="24">
        <f>0.5*$AW$30*$AW$29*$AW$27*(H27^2)</f>
        <v>16.772858796296294</v>
      </c>
      <c r="K27" s="24">
        <f>$AW$26*F27</f>
        <v>1131</v>
      </c>
      <c r="L27" s="24">
        <f t="shared" si="2"/>
        <v>1326.8249787962964</v>
      </c>
      <c r="M27" s="24">
        <f t="shared" si="3"/>
        <v>9582.6248468621397</v>
      </c>
      <c r="N27" s="24">
        <f t="shared" si="4"/>
        <v>9.5826248468621404</v>
      </c>
      <c r="O27" s="24">
        <v>43697.311784133715</v>
      </c>
      <c r="P27" s="24">
        <v>0</v>
      </c>
      <c r="S27" s="44">
        <f>C28-C27</f>
        <v>1</v>
      </c>
      <c r="T27" s="44">
        <v>9582.6248468621397</v>
      </c>
      <c r="U27" s="44">
        <f>M27*S27</f>
        <v>9582.6248468621397</v>
      </c>
      <c r="V27" s="44">
        <f t="shared" si="5"/>
        <v>43697.311784133715</v>
      </c>
      <c r="W27" s="44">
        <f>$AW$26*F27</f>
        <v>1131</v>
      </c>
      <c r="X27" s="44">
        <f>IF(W27&lt;0, W27, 0)</f>
        <v>0</v>
      </c>
      <c r="Y27" s="44">
        <f>X27*H27</f>
        <v>0</v>
      </c>
      <c r="Z27" s="44">
        <f t="shared" si="0"/>
        <v>0</v>
      </c>
      <c r="AA27" s="44">
        <f>AA26+Z27</f>
        <v>0</v>
      </c>
      <c r="AB27" s="44">
        <f>+AB26+Z27</f>
        <v>0</v>
      </c>
      <c r="AC27" s="44">
        <f t="shared" si="6"/>
        <v>0</v>
      </c>
      <c r="AD27" s="44">
        <f>(AC27*S27)*($AW$31/100)</f>
        <v>0</v>
      </c>
      <c r="AE27" s="44">
        <f>AE26+AD27</f>
        <v>0</v>
      </c>
      <c r="AF27" s="44">
        <v>0</v>
      </c>
      <c r="AV27" s="25" t="s">
        <v>64</v>
      </c>
      <c r="AW27" s="29">
        <v>1.75</v>
      </c>
      <c r="AX27" s="26" t="s">
        <v>68</v>
      </c>
      <c r="BF27">
        <f t="shared" si="9"/>
        <v>1</v>
      </c>
      <c r="BG27" t="str">
        <f t="shared" si="10"/>
        <v/>
      </c>
      <c r="BH27">
        <f t="shared" si="11"/>
        <v>0</v>
      </c>
    </row>
    <row r="28" spans="2:60">
      <c r="B28" s="3" t="s">
        <v>47</v>
      </c>
      <c r="C28" s="3">
        <v>20</v>
      </c>
      <c r="D28" s="3">
        <v>20</v>
      </c>
      <c r="E28" s="10">
        <v>27.5</v>
      </c>
      <c r="F28" s="35">
        <f t="shared" si="7"/>
        <v>0.29166666666666685</v>
      </c>
      <c r="G28" s="35">
        <f t="shared" si="8"/>
        <v>1.0500000000000007</v>
      </c>
      <c r="H28" s="24">
        <f t="shared" si="1"/>
        <v>7.6388888888888884</v>
      </c>
      <c r="I28" s="24">
        <f>$AW$28*$AW$26*9.81</f>
        <v>179.05212</v>
      </c>
      <c r="J28" s="24">
        <f>0.5*$AW$30*$AW$29*$AW$27*(H28^2)</f>
        <v>18.764015480324069</v>
      </c>
      <c r="K28" s="24">
        <f>$AW$26*F28</f>
        <v>409.50000000000028</v>
      </c>
      <c r="L28" s="24">
        <f t="shared" si="2"/>
        <v>607.31613548032442</v>
      </c>
      <c r="M28" s="24">
        <f t="shared" si="3"/>
        <v>4639.2204793635892</v>
      </c>
      <c r="N28" s="24">
        <f t="shared" si="4"/>
        <v>4.6392204793635896</v>
      </c>
      <c r="O28" s="24">
        <v>48336.532263497305</v>
      </c>
      <c r="P28" s="24">
        <v>0</v>
      </c>
      <c r="S28" s="44">
        <f>C29-C28</f>
        <v>1</v>
      </c>
      <c r="T28" s="44">
        <v>4639.2204793635892</v>
      </c>
      <c r="U28" s="44">
        <f>M28*S28</f>
        <v>4639.2204793635892</v>
      </c>
      <c r="V28" s="44">
        <f t="shared" si="5"/>
        <v>48336.532263497305</v>
      </c>
      <c r="W28" s="44">
        <f>$AW$26*F28</f>
        <v>409.50000000000028</v>
      </c>
      <c r="X28" s="44">
        <f>IF(W28&lt;0, W28, 0)</f>
        <v>0</v>
      </c>
      <c r="Y28" s="44">
        <f>X28*H28</f>
        <v>0</v>
      </c>
      <c r="Z28" s="44">
        <f t="shared" si="0"/>
        <v>0</v>
      </c>
      <c r="AA28" s="44">
        <f>AA27+Z28</f>
        <v>0</v>
      </c>
      <c r="AB28" s="44">
        <f>+AB27+Z28</f>
        <v>0</v>
      </c>
      <c r="AC28" s="44">
        <f t="shared" si="6"/>
        <v>0</v>
      </c>
      <c r="AD28" s="44">
        <f>(AC28*S28)*($AW$31/100)</f>
        <v>0</v>
      </c>
      <c r="AE28" s="44">
        <f>AE27+AD28</f>
        <v>0</v>
      </c>
      <c r="AF28" s="44">
        <v>0</v>
      </c>
      <c r="AV28" s="25" t="s">
        <v>65</v>
      </c>
      <c r="AW28" s="29">
        <v>1.2999999999999999E-2</v>
      </c>
      <c r="BF28">
        <f t="shared" si="9"/>
        <v>1</v>
      </c>
      <c r="BG28" t="str">
        <f t="shared" si="10"/>
        <v/>
      </c>
      <c r="BH28">
        <f t="shared" si="11"/>
        <v>0</v>
      </c>
    </row>
    <row r="29" spans="2:60">
      <c r="B29" s="3" t="s">
        <v>47</v>
      </c>
      <c r="C29" s="3">
        <v>21</v>
      </c>
      <c r="D29" s="3">
        <v>21</v>
      </c>
      <c r="E29" s="10">
        <v>28.1</v>
      </c>
      <c r="F29" s="35">
        <f t="shared" si="7"/>
        <v>0.1111111111111112</v>
      </c>
      <c r="G29" s="35">
        <f t="shared" si="8"/>
        <v>0.40000000000000036</v>
      </c>
      <c r="H29" s="24">
        <f t="shared" si="1"/>
        <v>7.8055555555555554</v>
      </c>
      <c r="I29" s="24">
        <f>$AW$28*$AW$26*9.81</f>
        <v>179.05212</v>
      </c>
      <c r="J29" s="24">
        <f>0.5*$AW$30*$AW$29*$AW$27*(H29^2)</f>
        <v>19.591741174768515</v>
      </c>
      <c r="K29" s="24">
        <f>$AW$26*F29</f>
        <v>156.00000000000011</v>
      </c>
      <c r="L29" s="24">
        <f t="shared" si="2"/>
        <v>354.64386117476863</v>
      </c>
      <c r="M29" s="24">
        <f t="shared" si="3"/>
        <v>2768.1923608363886</v>
      </c>
      <c r="N29" s="24">
        <f t="shared" si="4"/>
        <v>2.7681923608363888</v>
      </c>
      <c r="O29" s="24">
        <v>51104.724624333692</v>
      </c>
      <c r="P29" s="24">
        <v>0</v>
      </c>
      <c r="S29" s="44">
        <f>C30-C29</f>
        <v>1</v>
      </c>
      <c r="T29" s="44">
        <v>2768.1923608363886</v>
      </c>
      <c r="U29" s="44">
        <f>M29*S29</f>
        <v>2768.1923608363886</v>
      </c>
      <c r="V29" s="44">
        <f t="shared" si="5"/>
        <v>51104.724624333692</v>
      </c>
      <c r="W29" s="44">
        <f>$AW$26*F29</f>
        <v>156.00000000000011</v>
      </c>
      <c r="X29" s="44">
        <f>IF(W29&lt;0, W29, 0)</f>
        <v>0</v>
      </c>
      <c r="Y29" s="44">
        <f>X29*H29</f>
        <v>0</v>
      </c>
      <c r="Z29" s="44">
        <f t="shared" si="0"/>
        <v>0</v>
      </c>
      <c r="AA29" s="44">
        <f>AA28+Z29</f>
        <v>0</v>
      </c>
      <c r="AB29" s="44">
        <f>+AB28+Z29</f>
        <v>0</v>
      </c>
      <c r="AC29" s="44">
        <f t="shared" si="6"/>
        <v>0</v>
      </c>
      <c r="AD29" s="44">
        <f>(AC29*S29)*($AW$31/100)</f>
        <v>0</v>
      </c>
      <c r="AE29" s="44">
        <f>AE28+AD29</f>
        <v>0</v>
      </c>
      <c r="AF29" s="44">
        <v>0</v>
      </c>
      <c r="AV29" s="25" t="s">
        <v>66</v>
      </c>
      <c r="AW29" s="29">
        <v>0.3</v>
      </c>
      <c r="BF29">
        <f t="shared" si="9"/>
        <v>1</v>
      </c>
      <c r="BG29" t="str">
        <f t="shared" si="10"/>
        <v/>
      </c>
      <c r="BH29">
        <f t="shared" si="11"/>
        <v>5.5555555555555559E-2</v>
      </c>
    </row>
    <row r="30" spans="2:60">
      <c r="B30" s="3" t="s">
        <v>47</v>
      </c>
      <c r="C30" s="3">
        <v>22</v>
      </c>
      <c r="D30" s="3">
        <v>22</v>
      </c>
      <c r="E30" s="10">
        <v>28.3</v>
      </c>
      <c r="F30" s="35">
        <f t="shared" si="7"/>
        <v>9.7222222222222127E-2</v>
      </c>
      <c r="G30" s="35">
        <f t="shared" si="8"/>
        <v>0.34999999999999964</v>
      </c>
      <c r="H30" s="24">
        <f t="shared" si="1"/>
        <v>7.8611111111111107</v>
      </c>
      <c r="I30" s="24">
        <f>$AW$28*$AW$26*9.81</f>
        <v>179.05212</v>
      </c>
      <c r="J30" s="24">
        <f>0.5*$AW$30*$AW$29*$AW$27*(H30^2)</f>
        <v>19.871619646990737</v>
      </c>
      <c r="K30" s="24">
        <f>$AW$26*F30</f>
        <v>136.49999999999986</v>
      </c>
      <c r="L30" s="24">
        <f t="shared" si="2"/>
        <v>335.42373964699061</v>
      </c>
      <c r="M30" s="24">
        <f t="shared" si="3"/>
        <v>2636.8032866693984</v>
      </c>
      <c r="N30" s="24">
        <f t="shared" si="4"/>
        <v>2.6368032866693984</v>
      </c>
      <c r="O30" s="24">
        <v>53741.52791100309</v>
      </c>
      <c r="P30" s="24">
        <v>0</v>
      </c>
      <c r="S30" s="44">
        <f>C31-C30</f>
        <v>1</v>
      </c>
      <c r="T30" s="44">
        <v>2636.8032866693984</v>
      </c>
      <c r="U30" s="44">
        <f>M30*S30</f>
        <v>2636.8032866693984</v>
      </c>
      <c r="V30" s="44">
        <f t="shared" si="5"/>
        <v>53741.52791100309</v>
      </c>
      <c r="W30" s="44">
        <f>$AW$26*F30</f>
        <v>136.49999999999986</v>
      </c>
      <c r="X30" s="44">
        <f>IF(W30&lt;0, W30, 0)</f>
        <v>0</v>
      </c>
      <c r="Y30" s="44">
        <f>X30*H30</f>
        <v>0</v>
      </c>
      <c r="Z30" s="44">
        <f t="shared" si="0"/>
        <v>0</v>
      </c>
      <c r="AA30" s="44">
        <f>AA29+Z30</f>
        <v>0</v>
      </c>
      <c r="AB30" s="44">
        <f>+AB29+Z30</f>
        <v>0</v>
      </c>
      <c r="AC30" s="44">
        <f t="shared" si="6"/>
        <v>0</v>
      </c>
      <c r="AD30" s="44">
        <f>(AC30*S30)*($AW$31/100)</f>
        <v>0</v>
      </c>
      <c r="AE30" s="44">
        <f>AE29+AD30</f>
        <v>0</v>
      </c>
      <c r="AF30" s="44">
        <v>0</v>
      </c>
      <c r="AV30" s="25" t="s">
        <v>73</v>
      </c>
      <c r="AW30" s="30">
        <v>1.2250000000000001</v>
      </c>
      <c r="AX30" s="31" t="s">
        <v>74</v>
      </c>
      <c r="BF30">
        <f t="shared" si="9"/>
        <v>0</v>
      </c>
      <c r="BG30">
        <f t="shared" si="10"/>
        <v>1.7</v>
      </c>
      <c r="BH30">
        <f t="shared" si="11"/>
        <v>0.47222222222222221</v>
      </c>
    </row>
    <row r="31" spans="2:60">
      <c r="B31" s="3" t="s">
        <v>47</v>
      </c>
      <c r="C31" s="3">
        <v>23</v>
      </c>
      <c r="D31" s="3">
        <v>23</v>
      </c>
      <c r="E31" s="10">
        <v>28.8</v>
      </c>
      <c r="F31" s="35">
        <f t="shared" si="7"/>
        <v>0.1111111111111112</v>
      </c>
      <c r="G31" s="35">
        <f t="shared" si="8"/>
        <v>0.40000000000000036</v>
      </c>
      <c r="H31" s="24">
        <f t="shared" si="1"/>
        <v>8</v>
      </c>
      <c r="I31" s="24">
        <f>$AW$28*$AW$26*9.81</f>
        <v>179.05212</v>
      </c>
      <c r="J31" s="24">
        <f>0.5*$AW$30*$AW$29*$AW$27*(H31^2)</f>
        <v>20.58</v>
      </c>
      <c r="K31" s="24">
        <f>$AW$26*F31</f>
        <v>156.00000000000011</v>
      </c>
      <c r="L31" s="24">
        <f t="shared" si="2"/>
        <v>355.6321200000001</v>
      </c>
      <c r="M31" s="24">
        <f t="shared" si="3"/>
        <v>2845.0569600000008</v>
      </c>
      <c r="N31" s="24">
        <f t="shared" si="4"/>
        <v>2.8450569600000009</v>
      </c>
      <c r="O31" s="24">
        <v>56586.584871003091</v>
      </c>
      <c r="P31" s="24">
        <v>0</v>
      </c>
      <c r="S31" s="44">
        <f>C32-C31</f>
        <v>1</v>
      </c>
      <c r="T31" s="44">
        <v>2845.0569600000008</v>
      </c>
      <c r="U31" s="44">
        <f>M31*S31</f>
        <v>2845.0569600000008</v>
      </c>
      <c r="V31" s="44">
        <f t="shared" si="5"/>
        <v>56586.584871003091</v>
      </c>
      <c r="W31" s="44">
        <f>$AW$26*F31</f>
        <v>156.00000000000011</v>
      </c>
      <c r="X31" s="44">
        <f>IF(W31&lt;0, W31, 0)</f>
        <v>0</v>
      </c>
      <c r="Y31" s="44">
        <f>X31*H31</f>
        <v>0</v>
      </c>
      <c r="Z31" s="44">
        <f t="shared" si="0"/>
        <v>0</v>
      </c>
      <c r="AA31" s="44">
        <f>AA30+Z31</f>
        <v>0</v>
      </c>
      <c r="AB31" s="44">
        <f>+AB30+Z31</f>
        <v>0</v>
      </c>
      <c r="AC31" s="44">
        <f t="shared" si="6"/>
        <v>0</v>
      </c>
      <c r="AD31" s="44">
        <f>(AC31*S31)*($AW$31/100)</f>
        <v>0</v>
      </c>
      <c r="AE31" s="44">
        <f>AE30+AD31</f>
        <v>0</v>
      </c>
      <c r="AF31" s="44">
        <v>0</v>
      </c>
      <c r="AV31" s="25" t="s">
        <v>95</v>
      </c>
      <c r="AW31" s="30">
        <v>80</v>
      </c>
      <c r="AX31" s="53" t="s">
        <v>96</v>
      </c>
      <c r="BF31">
        <f t="shared" si="9"/>
        <v>0</v>
      </c>
      <c r="BG31">
        <f t="shared" si="10"/>
        <v>5.4</v>
      </c>
      <c r="BH31">
        <f t="shared" si="11"/>
        <v>1.5</v>
      </c>
    </row>
    <row r="32" spans="2:60">
      <c r="B32" s="3" t="s">
        <v>47</v>
      </c>
      <c r="C32" s="3">
        <v>24</v>
      </c>
      <c r="D32" s="3">
        <v>24</v>
      </c>
      <c r="E32" s="10">
        <v>29.1</v>
      </c>
      <c r="F32" s="35">
        <f t="shared" si="7"/>
        <v>0.27777777777777779</v>
      </c>
      <c r="G32" s="35">
        <f t="shared" si="8"/>
        <v>1</v>
      </c>
      <c r="H32" s="24">
        <f t="shared" si="1"/>
        <v>8.0833333333333339</v>
      </c>
      <c r="I32" s="24">
        <f>$AW$28*$AW$26*9.81</f>
        <v>179.05212</v>
      </c>
      <c r="J32" s="24">
        <f>0.5*$AW$30*$AW$29*$AW$27*(H32^2)</f>
        <v>21.010983072916666</v>
      </c>
      <c r="K32" s="24">
        <f>$AW$26*F32</f>
        <v>390</v>
      </c>
      <c r="L32" s="24">
        <f t="shared" si="2"/>
        <v>590.06310307291665</v>
      </c>
      <c r="M32" s="24">
        <f t="shared" si="3"/>
        <v>4769.6767498394101</v>
      </c>
      <c r="N32" s="24">
        <f t="shared" si="4"/>
        <v>4.7696767498394106</v>
      </c>
      <c r="O32" s="24">
        <v>61356.261620842502</v>
      </c>
      <c r="P32" s="24">
        <v>0</v>
      </c>
      <c r="S32" s="44">
        <f>C33-C32</f>
        <v>1</v>
      </c>
      <c r="T32" s="44">
        <v>4769.6767498394101</v>
      </c>
      <c r="U32" s="44">
        <f>M32*S32</f>
        <v>4769.6767498394101</v>
      </c>
      <c r="V32" s="44">
        <f t="shared" si="5"/>
        <v>61356.261620842502</v>
      </c>
      <c r="W32" s="44">
        <f>$AW$26*F32</f>
        <v>390</v>
      </c>
      <c r="X32" s="44">
        <f>IF(W32&lt;0, W32, 0)</f>
        <v>0</v>
      </c>
      <c r="Y32" s="44">
        <f>X32*H32</f>
        <v>0</v>
      </c>
      <c r="Z32" s="44">
        <f t="shared" si="0"/>
        <v>0</v>
      </c>
      <c r="AA32" s="44">
        <f>AA31+Z32</f>
        <v>0</v>
      </c>
      <c r="AB32" s="44">
        <f>+AB31+Z32</f>
        <v>0</v>
      </c>
      <c r="AC32" s="44">
        <f t="shared" si="6"/>
        <v>0</v>
      </c>
      <c r="AD32" s="44">
        <f>(AC32*S32)*($AW$31/100)</f>
        <v>0</v>
      </c>
      <c r="AE32" s="44">
        <f>AE31+AD32</f>
        <v>0</v>
      </c>
      <c r="AF32" s="44">
        <v>0</v>
      </c>
      <c r="BF32">
        <f t="shared" si="9"/>
        <v>0</v>
      </c>
      <c r="BG32">
        <f t="shared" si="10"/>
        <v>9.9</v>
      </c>
      <c r="BH32">
        <f t="shared" si="11"/>
        <v>2.75</v>
      </c>
    </row>
    <row r="33" spans="2:60">
      <c r="B33" s="3" t="s">
        <v>47</v>
      </c>
      <c r="C33" s="3">
        <v>25</v>
      </c>
      <c r="D33" s="3">
        <v>25</v>
      </c>
      <c r="E33" s="10">
        <v>30.8</v>
      </c>
      <c r="F33" s="35">
        <f t="shared" si="7"/>
        <v>0.38888888888888851</v>
      </c>
      <c r="G33" s="35">
        <f t="shared" si="8"/>
        <v>1.3999999999999986</v>
      </c>
      <c r="H33" s="24">
        <f t="shared" si="1"/>
        <v>8.5555555555555554</v>
      </c>
      <c r="I33" s="24">
        <f>$AW$28*$AW$26*9.81</f>
        <v>179.05212</v>
      </c>
      <c r="J33" s="24">
        <f>0.5*$AW$30*$AW$29*$AW$27*(H33^2)</f>
        <v>23.537581018518516</v>
      </c>
      <c r="K33" s="24">
        <f>$AW$26*F33</f>
        <v>545.99999999999943</v>
      </c>
      <c r="L33" s="24">
        <f t="shared" si="2"/>
        <v>748.58970101851799</v>
      </c>
      <c r="M33" s="24">
        <f t="shared" si="3"/>
        <v>6404.6007753806534</v>
      </c>
      <c r="N33" s="24">
        <f t="shared" si="4"/>
        <v>6.4046007753806533</v>
      </c>
      <c r="O33" s="24">
        <v>67760.86239622315</v>
      </c>
      <c r="P33" s="24">
        <v>0</v>
      </c>
      <c r="S33" s="44">
        <f>C34-C33</f>
        <v>1</v>
      </c>
      <c r="T33" s="44">
        <v>6404.6007753806534</v>
      </c>
      <c r="U33" s="44">
        <f>M33*S33</f>
        <v>6404.6007753806534</v>
      </c>
      <c r="V33" s="44">
        <f t="shared" si="5"/>
        <v>67760.86239622315</v>
      </c>
      <c r="W33" s="44">
        <f>$AW$26*F33</f>
        <v>545.99999999999943</v>
      </c>
      <c r="X33" s="44">
        <f>IF(W33&lt;0, W33, 0)</f>
        <v>0</v>
      </c>
      <c r="Y33" s="44">
        <f>X33*H33</f>
        <v>0</v>
      </c>
      <c r="Z33" s="44">
        <f t="shared" si="0"/>
        <v>0</v>
      </c>
      <c r="AA33" s="44">
        <f>AA32+Z33</f>
        <v>0</v>
      </c>
      <c r="AB33" s="44">
        <f>+AB32+Z33</f>
        <v>0</v>
      </c>
      <c r="AC33" s="44">
        <f t="shared" si="6"/>
        <v>0</v>
      </c>
      <c r="AD33" s="44">
        <f>(AC33*S33)*($AW$31/100)</f>
        <v>0</v>
      </c>
      <c r="AE33" s="44">
        <f>AE32+AD33</f>
        <v>0</v>
      </c>
      <c r="AF33" s="44">
        <v>0</v>
      </c>
      <c r="BF33">
        <f t="shared" si="9"/>
        <v>0</v>
      </c>
      <c r="BG33">
        <f t="shared" si="10"/>
        <v>13.1</v>
      </c>
      <c r="BH33">
        <f t="shared" si="11"/>
        <v>3.6388888888888888</v>
      </c>
    </row>
    <row r="34" spans="2:60">
      <c r="B34" s="3" t="s">
        <v>47</v>
      </c>
      <c r="C34" s="3">
        <v>26</v>
      </c>
      <c r="D34" s="3">
        <v>26</v>
      </c>
      <c r="E34" s="10">
        <v>31.9</v>
      </c>
      <c r="F34" s="35">
        <f t="shared" si="7"/>
        <v>0.45833333333333343</v>
      </c>
      <c r="G34" s="35">
        <f t="shared" si="8"/>
        <v>1.6500000000000004</v>
      </c>
      <c r="H34" s="24">
        <f t="shared" si="1"/>
        <v>8.8611111111111107</v>
      </c>
      <c r="I34" s="24">
        <f>$AW$28*$AW$26*9.81</f>
        <v>179.05212</v>
      </c>
      <c r="J34" s="24">
        <f>0.5*$AW$30*$AW$29*$AW$27*(H34^2)</f>
        <v>25.248859230324069</v>
      </c>
      <c r="K34" s="24">
        <f>$AW$26*F34</f>
        <v>643.50000000000011</v>
      </c>
      <c r="L34" s="24">
        <f t="shared" si="2"/>
        <v>847.80097923032417</v>
      </c>
      <c r="M34" s="24">
        <f t="shared" si="3"/>
        <v>7512.4586770687056</v>
      </c>
      <c r="N34" s="24">
        <f t="shared" si="4"/>
        <v>7.5124586770687056</v>
      </c>
      <c r="O34" s="24">
        <v>75273.321073291852</v>
      </c>
      <c r="P34" s="24">
        <v>0</v>
      </c>
      <c r="S34" s="44">
        <f>C35-C34</f>
        <v>1</v>
      </c>
      <c r="T34" s="44">
        <v>7512.4586770687056</v>
      </c>
      <c r="U34" s="44">
        <f>M34*S34</f>
        <v>7512.4586770687056</v>
      </c>
      <c r="V34" s="44">
        <f t="shared" si="5"/>
        <v>75273.321073291852</v>
      </c>
      <c r="W34" s="44">
        <f>$AW$26*F34</f>
        <v>643.50000000000011</v>
      </c>
      <c r="X34" s="44">
        <f>IF(W34&lt;0, W34, 0)</f>
        <v>0</v>
      </c>
      <c r="Y34" s="44">
        <f>X34*H34</f>
        <v>0</v>
      </c>
      <c r="Z34" s="44">
        <f t="shared" si="0"/>
        <v>0</v>
      </c>
      <c r="AA34" s="44">
        <f>AA33+Z34</f>
        <v>0</v>
      </c>
      <c r="AB34" s="44">
        <f>+AB33+Z34</f>
        <v>0</v>
      </c>
      <c r="AC34" s="44">
        <f t="shared" si="6"/>
        <v>0</v>
      </c>
      <c r="AD34" s="44">
        <f>(AC34*S34)*($AW$31/100)</f>
        <v>0</v>
      </c>
      <c r="AE34" s="44">
        <f>AE33+AD34</f>
        <v>0</v>
      </c>
      <c r="AF34" s="44">
        <v>0</v>
      </c>
      <c r="BF34">
        <f t="shared" si="9"/>
        <v>0</v>
      </c>
      <c r="BG34">
        <f t="shared" si="10"/>
        <v>16.899999999999999</v>
      </c>
      <c r="BH34">
        <f t="shared" si="11"/>
        <v>4.6944444444444438</v>
      </c>
    </row>
    <row r="35" spans="2:60">
      <c r="B35" s="3" t="s">
        <v>47</v>
      </c>
      <c r="C35" s="3">
        <v>27</v>
      </c>
      <c r="D35" s="3">
        <v>27</v>
      </c>
      <c r="E35" s="10">
        <v>34.1</v>
      </c>
      <c r="F35" s="35">
        <f t="shared" si="7"/>
        <v>0.65277777777777812</v>
      </c>
      <c r="G35" s="35">
        <f t="shared" si="8"/>
        <v>2.3500000000000014</v>
      </c>
      <c r="H35" s="24">
        <f t="shared" si="1"/>
        <v>9.4722222222222232</v>
      </c>
      <c r="I35" s="24">
        <f>$AW$28*$AW$26*9.81</f>
        <v>179.05212</v>
      </c>
      <c r="J35" s="24">
        <f>0.5*$AW$30*$AW$29*$AW$27*(H35^2)</f>
        <v>28.851550202546299</v>
      </c>
      <c r="K35" s="24">
        <f>$AW$26*F35</f>
        <v>916.50000000000045</v>
      </c>
      <c r="L35" s="24">
        <f t="shared" si="2"/>
        <v>1124.4036702025467</v>
      </c>
      <c r="M35" s="24">
        <f t="shared" si="3"/>
        <v>10650.601431640791</v>
      </c>
      <c r="N35" s="24">
        <f t="shared" si="4"/>
        <v>10.650601431640791</v>
      </c>
      <c r="O35" s="24">
        <v>85923.922504932649</v>
      </c>
      <c r="P35" s="24">
        <v>0</v>
      </c>
      <c r="S35" s="44">
        <f>C36-C35</f>
        <v>1</v>
      </c>
      <c r="T35" s="44">
        <v>10650.601431640791</v>
      </c>
      <c r="U35" s="44">
        <f>M35*S35</f>
        <v>10650.601431640791</v>
      </c>
      <c r="V35" s="44">
        <f t="shared" si="5"/>
        <v>85923.922504932649</v>
      </c>
      <c r="W35" s="44">
        <f>$AW$26*F35</f>
        <v>916.50000000000045</v>
      </c>
      <c r="X35" s="44">
        <f>IF(W35&lt;0, W35, 0)</f>
        <v>0</v>
      </c>
      <c r="Y35" s="44">
        <f>X35*H35</f>
        <v>0</v>
      </c>
      <c r="Z35" s="44">
        <f t="shared" si="0"/>
        <v>0</v>
      </c>
      <c r="AA35" s="44">
        <f>AA34+Z35</f>
        <v>0</v>
      </c>
      <c r="AB35" s="44">
        <f>+AB34+Z35</f>
        <v>0</v>
      </c>
      <c r="AC35" s="44">
        <f t="shared" si="6"/>
        <v>0</v>
      </c>
      <c r="AD35" s="44">
        <f>(AC35*S35)*($AW$31/100)</f>
        <v>0</v>
      </c>
      <c r="AE35" s="44">
        <f>AE34+AD35</f>
        <v>0</v>
      </c>
      <c r="AF35" s="44">
        <v>0</v>
      </c>
      <c r="BF35">
        <f t="shared" si="9"/>
        <v>0</v>
      </c>
      <c r="BG35">
        <f t="shared" si="10"/>
        <v>21.7</v>
      </c>
      <c r="BH35">
        <f t="shared" si="11"/>
        <v>6.0277777777777777</v>
      </c>
    </row>
    <row r="36" spans="2:60">
      <c r="B36" s="3" t="s">
        <v>47</v>
      </c>
      <c r="C36" s="3">
        <v>28</v>
      </c>
      <c r="D36" s="3">
        <v>28</v>
      </c>
      <c r="E36" s="10">
        <v>36.6</v>
      </c>
      <c r="F36" s="35">
        <f t="shared" si="7"/>
        <v>0.69444444444444442</v>
      </c>
      <c r="G36" s="35">
        <f t="shared" si="8"/>
        <v>2.5</v>
      </c>
      <c r="H36" s="24">
        <f t="shared" si="1"/>
        <v>10.166666666666666</v>
      </c>
      <c r="I36" s="24">
        <f>$AW$28*$AW$26*9.81</f>
        <v>179.05212</v>
      </c>
      <c r="J36" s="24">
        <f>0.5*$AW$30*$AW$29*$AW$27*(H36^2)</f>
        <v>33.237057291666659</v>
      </c>
      <c r="K36" s="24">
        <f>$AW$26*F36</f>
        <v>975</v>
      </c>
      <c r="L36" s="24">
        <f t="shared" si="2"/>
        <v>1187.2891772916666</v>
      </c>
      <c r="M36" s="24">
        <f t="shared" si="3"/>
        <v>12070.773302465277</v>
      </c>
      <c r="N36" s="24">
        <f t="shared" si="4"/>
        <v>12.070773302465277</v>
      </c>
      <c r="O36" s="24">
        <v>97994.695807397919</v>
      </c>
      <c r="P36" s="24">
        <v>0</v>
      </c>
      <c r="S36" s="44">
        <f>C37-C36</f>
        <v>1</v>
      </c>
      <c r="T36" s="44">
        <v>12070.773302465277</v>
      </c>
      <c r="U36" s="44">
        <f>M36*S36</f>
        <v>12070.773302465277</v>
      </c>
      <c r="V36" s="44">
        <f t="shared" si="5"/>
        <v>97994.695807397919</v>
      </c>
      <c r="W36" s="44">
        <f>$AW$26*F36</f>
        <v>975</v>
      </c>
      <c r="X36" s="44">
        <f>IF(W36&lt;0, W36, 0)</f>
        <v>0</v>
      </c>
      <c r="Y36" s="44">
        <f>X36*H36</f>
        <v>0</v>
      </c>
      <c r="Z36" s="44">
        <f t="shared" si="0"/>
        <v>0</v>
      </c>
      <c r="AA36" s="44">
        <f>AA35+Z36</f>
        <v>0</v>
      </c>
      <c r="AB36" s="44">
        <f>+AB35+Z36</f>
        <v>0</v>
      </c>
      <c r="AC36" s="44">
        <f t="shared" si="6"/>
        <v>0</v>
      </c>
      <c r="AD36" s="44">
        <f>(AC36*S36)*($AW$31/100)</f>
        <v>0</v>
      </c>
      <c r="AE36" s="44">
        <f>AE35+AD36</f>
        <v>0</v>
      </c>
      <c r="AF36" s="44">
        <v>0</v>
      </c>
      <c r="BF36">
        <f t="shared" si="9"/>
        <v>0</v>
      </c>
      <c r="BG36">
        <f t="shared" si="10"/>
        <v>26</v>
      </c>
      <c r="BH36">
        <f t="shared" si="11"/>
        <v>7.2222222222222223</v>
      </c>
    </row>
    <row r="37" spans="2:60">
      <c r="B37" s="3" t="s">
        <v>47</v>
      </c>
      <c r="C37" s="3">
        <v>29</v>
      </c>
      <c r="D37" s="3">
        <v>29</v>
      </c>
      <c r="E37" s="10">
        <v>39.1</v>
      </c>
      <c r="F37" s="35">
        <f t="shared" si="7"/>
        <v>0.65277777777777712</v>
      </c>
      <c r="G37" s="35">
        <f t="shared" si="8"/>
        <v>2.3499999999999979</v>
      </c>
      <c r="H37" s="24">
        <f t="shared" si="1"/>
        <v>10.861111111111111</v>
      </c>
      <c r="I37" s="24">
        <f>$AW$28*$AW$26*9.81</f>
        <v>179.05212</v>
      </c>
      <c r="J37" s="24">
        <f>0.5*$AW$30*$AW$29*$AW$27*(H37^2)</f>
        <v>37.932713396990735</v>
      </c>
      <c r="K37" s="24">
        <f>$AW$26*F37</f>
        <v>916.49999999999909</v>
      </c>
      <c r="L37" s="24">
        <f t="shared" si="2"/>
        <v>1133.4848333969899</v>
      </c>
      <c r="M37" s="24">
        <f t="shared" si="3"/>
        <v>12310.904718283973</v>
      </c>
      <c r="N37" s="24">
        <f t="shared" si="4"/>
        <v>12.310904718283973</v>
      </c>
      <c r="O37" s="24">
        <v>110305.60052568189</v>
      </c>
      <c r="P37" s="24">
        <v>0</v>
      </c>
      <c r="S37" s="44">
        <f>C38-C37</f>
        <v>1</v>
      </c>
      <c r="T37" s="44">
        <v>12310.904718283973</v>
      </c>
      <c r="U37" s="44">
        <f>M37*S37</f>
        <v>12310.904718283973</v>
      </c>
      <c r="V37" s="44">
        <f t="shared" si="5"/>
        <v>110305.60052568189</v>
      </c>
      <c r="W37" s="44">
        <f>$AW$26*F37</f>
        <v>916.49999999999909</v>
      </c>
      <c r="X37" s="44">
        <f>IF(W37&lt;0, W37, 0)</f>
        <v>0</v>
      </c>
      <c r="Y37" s="44">
        <f>X37*H37</f>
        <v>0</v>
      </c>
      <c r="Z37" s="44">
        <f t="shared" si="0"/>
        <v>0</v>
      </c>
      <c r="AA37" s="44">
        <f>AA36+Z37</f>
        <v>0</v>
      </c>
      <c r="AB37" s="44">
        <f>+AB36+Z37</f>
        <v>0</v>
      </c>
      <c r="AC37" s="44">
        <f t="shared" si="6"/>
        <v>0</v>
      </c>
      <c r="AD37" s="44">
        <f>(AC37*S37)*($AW$31/100)</f>
        <v>0</v>
      </c>
      <c r="AE37" s="44">
        <f>AE36+AD37</f>
        <v>0</v>
      </c>
      <c r="AF37" s="44">
        <v>0</v>
      </c>
      <c r="BF37">
        <f t="shared" si="9"/>
        <v>0</v>
      </c>
      <c r="BG37">
        <f t="shared" si="10"/>
        <v>27.5</v>
      </c>
      <c r="BH37">
        <f t="shared" si="11"/>
        <v>7.6388888888888884</v>
      </c>
    </row>
    <row r="38" spans="2:60">
      <c r="B38" s="3" t="s">
        <v>47</v>
      </c>
      <c r="C38" s="3">
        <v>30</v>
      </c>
      <c r="D38" s="3">
        <v>30</v>
      </c>
      <c r="E38" s="10">
        <v>41.3</v>
      </c>
      <c r="F38" s="35">
        <f t="shared" si="7"/>
        <v>0.47222222222222199</v>
      </c>
      <c r="G38" s="35">
        <f t="shared" si="8"/>
        <v>1.6999999999999993</v>
      </c>
      <c r="H38" s="24">
        <f t="shared" si="1"/>
        <v>11.472222222222221</v>
      </c>
      <c r="I38" s="24">
        <f>$AW$28*$AW$26*9.81</f>
        <v>179.05212</v>
      </c>
      <c r="J38" s="24">
        <f>0.5*$AW$30*$AW$29*$AW$27*(H38^2)</f>
        <v>42.321446035879617</v>
      </c>
      <c r="K38" s="24">
        <f>$AW$26*F38</f>
        <v>662.99999999999966</v>
      </c>
      <c r="L38" s="24">
        <f t="shared" si="2"/>
        <v>884.37356603587932</v>
      </c>
      <c r="M38" s="24">
        <f t="shared" si="3"/>
        <v>10145.730077022727</v>
      </c>
      <c r="N38" s="24">
        <f t="shared" si="4"/>
        <v>10.145730077022726</v>
      </c>
      <c r="O38" s="24">
        <v>120451.33060270462</v>
      </c>
      <c r="P38" s="24">
        <v>0</v>
      </c>
      <c r="S38" s="44">
        <f>C39-C38</f>
        <v>1</v>
      </c>
      <c r="T38" s="44">
        <v>10145.730077022727</v>
      </c>
      <c r="U38" s="44">
        <f>M38*S38</f>
        <v>10145.730077022727</v>
      </c>
      <c r="V38" s="44">
        <f t="shared" si="5"/>
        <v>120451.33060270462</v>
      </c>
      <c r="W38" s="44">
        <f>$AW$26*F38</f>
        <v>662.99999999999966</v>
      </c>
      <c r="X38" s="44">
        <f>IF(W38&lt;0, W38, 0)</f>
        <v>0</v>
      </c>
      <c r="Y38" s="44">
        <f>X38*H38</f>
        <v>0</v>
      </c>
      <c r="Z38" s="44">
        <f t="shared" si="0"/>
        <v>0</v>
      </c>
      <c r="AA38" s="44">
        <f>AA37+Z38</f>
        <v>0</v>
      </c>
      <c r="AB38" s="44">
        <f>+AB37+Z38</f>
        <v>0</v>
      </c>
      <c r="AC38" s="44">
        <f t="shared" si="6"/>
        <v>0</v>
      </c>
      <c r="AD38" s="44">
        <f>(AC38*S38)*($AW$31/100)</f>
        <v>0</v>
      </c>
      <c r="AE38" s="44">
        <f>AE37+AD38</f>
        <v>0</v>
      </c>
      <c r="AF38" s="44">
        <v>0</v>
      </c>
      <c r="BF38">
        <f t="shared" si="9"/>
        <v>0</v>
      </c>
      <c r="BG38">
        <f t="shared" si="10"/>
        <v>28.1</v>
      </c>
      <c r="BH38">
        <f t="shared" si="11"/>
        <v>7.8055555555555554</v>
      </c>
    </row>
    <row r="39" spans="2:60">
      <c r="B39" s="3" t="s">
        <v>47</v>
      </c>
      <c r="C39" s="3">
        <v>31</v>
      </c>
      <c r="D39" s="3">
        <v>31</v>
      </c>
      <c r="E39" s="10">
        <v>42.5</v>
      </c>
      <c r="F39" s="35">
        <f t="shared" si="7"/>
        <v>0.27777777777777779</v>
      </c>
      <c r="G39" s="35">
        <f t="shared" si="8"/>
        <v>1</v>
      </c>
      <c r="H39" s="24">
        <f t="shared" si="1"/>
        <v>11.805555555555555</v>
      </c>
      <c r="I39" s="24">
        <f>$AW$28*$AW$26*9.81</f>
        <v>179.05212</v>
      </c>
      <c r="J39" s="24">
        <f>0.5*$AW$30*$AW$29*$AW$27*(H39^2)</f>
        <v>44.816532841435176</v>
      </c>
      <c r="K39" s="24">
        <f>$AW$26*F39</f>
        <v>390</v>
      </c>
      <c r="L39" s="24">
        <f t="shared" si="2"/>
        <v>613.86865284143516</v>
      </c>
      <c r="M39" s="24">
        <f t="shared" si="3"/>
        <v>7247.0604849336096</v>
      </c>
      <c r="N39" s="24">
        <f t="shared" si="4"/>
        <v>7.24706048493361</v>
      </c>
      <c r="O39" s="24">
        <v>127698.39108763823</v>
      </c>
      <c r="P39" s="24">
        <v>0</v>
      </c>
      <c r="S39" s="44">
        <f>C40-C39</f>
        <v>1</v>
      </c>
      <c r="T39" s="44">
        <v>7247.0604849336096</v>
      </c>
      <c r="U39" s="44">
        <f>M39*S39</f>
        <v>7247.0604849336096</v>
      </c>
      <c r="V39" s="44">
        <f t="shared" si="5"/>
        <v>127698.39108763823</v>
      </c>
      <c r="W39" s="44">
        <f>$AW$26*F39</f>
        <v>390</v>
      </c>
      <c r="X39" s="44">
        <f>IF(W39&lt;0, W39, 0)</f>
        <v>0</v>
      </c>
      <c r="Y39" s="44">
        <f>X39*H39</f>
        <v>0</v>
      </c>
      <c r="Z39" s="44">
        <f t="shared" si="0"/>
        <v>0</v>
      </c>
      <c r="AA39" s="44">
        <f>AA38+Z39</f>
        <v>0</v>
      </c>
      <c r="AB39" s="44">
        <f>+AB38+Z39</f>
        <v>0</v>
      </c>
      <c r="AC39" s="44">
        <f t="shared" si="6"/>
        <v>0</v>
      </c>
      <c r="AD39" s="44">
        <f>(AC39*S39)*($AW$31/100)</f>
        <v>0</v>
      </c>
      <c r="AE39" s="44">
        <f>AE38+AD39</f>
        <v>0</v>
      </c>
      <c r="AF39" s="44">
        <v>0</v>
      </c>
      <c r="BF39">
        <f t="shared" si="9"/>
        <v>0</v>
      </c>
      <c r="BG39">
        <f t="shared" si="10"/>
        <v>28.3</v>
      </c>
      <c r="BH39">
        <f t="shared" si="11"/>
        <v>7.8611111111111107</v>
      </c>
    </row>
    <row r="40" spans="2:60">
      <c r="B40" s="3" t="s">
        <v>47</v>
      </c>
      <c r="C40" s="3">
        <v>32</v>
      </c>
      <c r="D40" s="3">
        <v>32</v>
      </c>
      <c r="E40" s="10">
        <v>43.3</v>
      </c>
      <c r="F40" s="35">
        <f t="shared" si="7"/>
        <v>0.19444444444444425</v>
      </c>
      <c r="G40" s="35">
        <f t="shared" si="8"/>
        <v>0.69999999999999929</v>
      </c>
      <c r="H40" s="24">
        <f t="shared" si="1"/>
        <v>12.027777777777777</v>
      </c>
      <c r="I40" s="24">
        <f>$AW$28*$AW$26*9.81</f>
        <v>179.05212</v>
      </c>
      <c r="J40" s="24">
        <f>0.5*$AW$30*$AW$29*$AW$27*(H40^2)</f>
        <v>46.519623119212952</v>
      </c>
      <c r="K40" s="24">
        <f>$AW$26*F40</f>
        <v>272.99999999999972</v>
      </c>
      <c r="L40" s="24">
        <f t="shared" si="2"/>
        <v>498.57174311921267</v>
      </c>
      <c r="M40" s="24">
        <f t="shared" si="3"/>
        <v>5996.7101325171961</v>
      </c>
      <c r="N40" s="24">
        <f t="shared" si="4"/>
        <v>5.9967101325171965</v>
      </c>
      <c r="O40" s="24">
        <v>133695.10122015543</v>
      </c>
      <c r="P40" s="24">
        <v>0</v>
      </c>
      <c r="S40" s="44">
        <f>C41-C40</f>
        <v>1</v>
      </c>
      <c r="T40" s="44">
        <v>5996.7101325171961</v>
      </c>
      <c r="U40" s="44">
        <f>M40*S40</f>
        <v>5996.7101325171961</v>
      </c>
      <c r="V40" s="44">
        <f t="shared" si="5"/>
        <v>133695.10122015543</v>
      </c>
      <c r="W40" s="44">
        <f>$AW$26*F40</f>
        <v>272.99999999999972</v>
      </c>
      <c r="X40" s="44">
        <f>IF(W40&lt;0, W40, 0)</f>
        <v>0</v>
      </c>
      <c r="Y40" s="44">
        <f>X40*H40</f>
        <v>0</v>
      </c>
      <c r="Z40" s="44">
        <f t="shared" si="0"/>
        <v>0</v>
      </c>
      <c r="AA40" s="44">
        <f>AA39+Z40</f>
        <v>0</v>
      </c>
      <c r="AB40" s="44">
        <f>+AB39+Z40</f>
        <v>0</v>
      </c>
      <c r="AC40" s="44">
        <f t="shared" si="6"/>
        <v>0</v>
      </c>
      <c r="AD40" s="44">
        <f>(AC40*S40)*($AW$31/100)</f>
        <v>0</v>
      </c>
      <c r="AE40" s="44">
        <f>AE39+AD40</f>
        <v>0</v>
      </c>
      <c r="AF40" s="44">
        <v>0</v>
      </c>
      <c r="BF40">
        <f t="shared" si="9"/>
        <v>0</v>
      </c>
      <c r="BG40">
        <f t="shared" si="10"/>
        <v>28.8</v>
      </c>
      <c r="BH40">
        <f t="shared" si="11"/>
        <v>8</v>
      </c>
    </row>
    <row r="41" spans="2:60">
      <c r="B41" s="3" t="s">
        <v>47</v>
      </c>
      <c r="C41" s="3">
        <v>33</v>
      </c>
      <c r="D41" s="3">
        <v>33</v>
      </c>
      <c r="E41" s="10">
        <v>43.9</v>
      </c>
      <c r="F41" s="35">
        <f t="shared" si="7"/>
        <v>0.15277777777777798</v>
      </c>
      <c r="G41" s="35">
        <f t="shared" si="8"/>
        <v>0.55000000000000071</v>
      </c>
      <c r="H41" s="24">
        <f t="shared" si="1"/>
        <v>12.194444444444443</v>
      </c>
      <c r="I41" s="24">
        <f>$AW$28*$AW$26*9.81</f>
        <v>179.05212</v>
      </c>
      <c r="J41" s="24">
        <f>0.5*$AW$30*$AW$29*$AW$27*(H41^2)</f>
        <v>47.817782841435175</v>
      </c>
      <c r="K41" s="24">
        <f>$AW$26*F41</f>
        <v>214.50000000000028</v>
      </c>
      <c r="L41" s="24">
        <f t="shared" si="2"/>
        <v>441.36990284143548</v>
      </c>
      <c r="M41" s="24">
        <f t="shared" si="3"/>
        <v>5382.2607596497264</v>
      </c>
      <c r="N41" s="24">
        <f t="shared" si="4"/>
        <v>5.3822607596497267</v>
      </c>
      <c r="O41" s="24">
        <v>139077.36197980517</v>
      </c>
      <c r="P41" s="24">
        <v>0</v>
      </c>
      <c r="S41" s="44">
        <f>C42-C41</f>
        <v>1</v>
      </c>
      <c r="T41" s="44">
        <v>5382.2607596497264</v>
      </c>
      <c r="U41" s="44">
        <f>M41*S41</f>
        <v>5382.2607596497264</v>
      </c>
      <c r="V41" s="44">
        <f t="shared" si="5"/>
        <v>139077.36197980517</v>
      </c>
      <c r="W41" s="44">
        <f>$AW$26*F41</f>
        <v>214.50000000000028</v>
      </c>
      <c r="X41" s="44">
        <f>IF(W41&lt;0, W41, 0)</f>
        <v>0</v>
      </c>
      <c r="Y41" s="44">
        <f>X41*H41</f>
        <v>0</v>
      </c>
      <c r="Z41" s="44">
        <f t="shared" si="0"/>
        <v>0</v>
      </c>
      <c r="AA41" s="44">
        <f>AA40+Z41</f>
        <v>0</v>
      </c>
      <c r="AB41" s="44">
        <f>+AB40+Z41</f>
        <v>0</v>
      </c>
      <c r="AC41" s="44">
        <f t="shared" si="6"/>
        <v>0</v>
      </c>
      <c r="AD41" s="44">
        <f>(AC41*S41)*($AW$31/100)</f>
        <v>0</v>
      </c>
      <c r="AE41" s="44">
        <f>AE40+AD41</f>
        <v>0</v>
      </c>
      <c r="AF41" s="44">
        <v>0</v>
      </c>
      <c r="BF41">
        <f t="shared" si="9"/>
        <v>0</v>
      </c>
      <c r="BG41">
        <f t="shared" si="10"/>
        <v>29.1</v>
      </c>
      <c r="BH41">
        <f t="shared" si="11"/>
        <v>8.0833333333333339</v>
      </c>
    </row>
    <row r="42" spans="2:60">
      <c r="B42" s="3" t="s">
        <v>47</v>
      </c>
      <c r="C42" s="3">
        <v>34</v>
      </c>
      <c r="D42" s="3">
        <v>34</v>
      </c>
      <c r="E42" s="10">
        <v>44.4</v>
      </c>
      <c r="F42" s="35">
        <f t="shared" si="7"/>
        <v>8.3333333333333523E-2</v>
      </c>
      <c r="G42" s="35">
        <f t="shared" si="8"/>
        <v>0.30000000000000071</v>
      </c>
      <c r="H42" s="24">
        <f t="shared" si="1"/>
        <v>12.333333333333332</v>
      </c>
      <c r="I42" s="24">
        <f>$AW$28*$AW$26*9.81</f>
        <v>179.05212</v>
      </c>
      <c r="J42" s="24">
        <f>0.5*$AW$30*$AW$29*$AW$27*(H42^2)</f>
        <v>48.913229166666653</v>
      </c>
      <c r="K42" s="24">
        <f>$AW$26*F42</f>
        <v>117.00000000000027</v>
      </c>
      <c r="L42" s="24">
        <f t="shared" si="2"/>
        <v>344.96534916666695</v>
      </c>
      <c r="M42" s="24">
        <f t="shared" si="3"/>
        <v>4254.5726397222252</v>
      </c>
      <c r="N42" s="24">
        <f t="shared" si="4"/>
        <v>4.254572639722225</v>
      </c>
      <c r="O42" s="24">
        <v>143331.9346195274</v>
      </c>
      <c r="P42" s="24">
        <v>0</v>
      </c>
      <c r="S42" s="44">
        <f>C43-C42</f>
        <v>1</v>
      </c>
      <c r="T42" s="44">
        <v>4254.5726397222252</v>
      </c>
      <c r="U42" s="44">
        <f>M42*S42</f>
        <v>4254.5726397222252</v>
      </c>
      <c r="V42" s="44">
        <f t="shared" si="5"/>
        <v>143331.9346195274</v>
      </c>
      <c r="W42" s="44">
        <f>$AW$26*F42</f>
        <v>117.00000000000027</v>
      </c>
      <c r="X42" s="44">
        <f>IF(W42&lt;0, W42, 0)</f>
        <v>0</v>
      </c>
      <c r="Y42" s="44">
        <f>X42*H42</f>
        <v>0</v>
      </c>
      <c r="Z42" s="44">
        <f t="shared" si="0"/>
        <v>0</v>
      </c>
      <c r="AA42" s="44">
        <f>AA41+Z42</f>
        <v>0</v>
      </c>
      <c r="AB42" s="44">
        <f>+AB41+Z42</f>
        <v>0</v>
      </c>
      <c r="AC42" s="44">
        <f t="shared" si="6"/>
        <v>0</v>
      </c>
      <c r="AD42" s="44">
        <f>(AC42*S42)*($AW$31/100)</f>
        <v>0</v>
      </c>
      <c r="AE42" s="44">
        <f>AE41+AD42</f>
        <v>0</v>
      </c>
      <c r="AF42" s="44">
        <v>0</v>
      </c>
      <c r="BF42">
        <f t="shared" si="9"/>
        <v>0</v>
      </c>
      <c r="BG42">
        <f t="shared" si="10"/>
        <v>30.8</v>
      </c>
      <c r="BH42">
        <f t="shared" si="11"/>
        <v>8.5555555555555554</v>
      </c>
    </row>
    <row r="43" spans="2:60">
      <c r="B43" s="3" t="s">
        <v>47</v>
      </c>
      <c r="C43" s="3">
        <v>35</v>
      </c>
      <c r="D43" s="3">
        <v>35</v>
      </c>
      <c r="E43" s="10">
        <v>44.5</v>
      </c>
      <c r="F43" s="35">
        <f t="shared" si="7"/>
        <v>-2.7777777777777186E-2</v>
      </c>
      <c r="G43" s="35">
        <f t="shared" si="8"/>
        <v>-9.9999999999997868E-2</v>
      </c>
      <c r="H43" s="24">
        <f t="shared" si="1"/>
        <v>12.361111111111111</v>
      </c>
      <c r="I43" s="24">
        <f>$AW$28*$AW$26*9.81</f>
        <v>179.05212</v>
      </c>
      <c r="J43" s="24">
        <f>0.5*$AW$30*$AW$29*$AW$27*(H43^2)</f>
        <v>49.133807146990733</v>
      </c>
      <c r="K43" s="24">
        <f>$AW$26*F43</f>
        <v>-38.999999999999169</v>
      </c>
      <c r="L43" s="24">
        <f t="shared" si="2"/>
        <v>189.18592714699156</v>
      </c>
      <c r="M43" s="24">
        <f t="shared" si="3"/>
        <v>2338.5482661225346</v>
      </c>
      <c r="N43" s="24">
        <f t="shared" si="4"/>
        <v>2.3385482661225345</v>
      </c>
      <c r="O43" s="24">
        <v>145670.48288564992</v>
      </c>
      <c r="P43" s="24">
        <v>-482.08333333332303</v>
      </c>
      <c r="S43" s="44">
        <f>C44-C43</f>
        <v>1</v>
      </c>
      <c r="T43" s="44">
        <v>2338.5482661225346</v>
      </c>
      <c r="U43" s="44">
        <f>M43*S43</f>
        <v>2338.5482661225346</v>
      </c>
      <c r="V43" s="44">
        <f t="shared" si="5"/>
        <v>145670.48288564992</v>
      </c>
      <c r="W43" s="44">
        <f>$AW$26*F43</f>
        <v>-38.999999999999169</v>
      </c>
      <c r="X43" s="44">
        <f>IF(W43&lt;0, W43, 0)</f>
        <v>-38.999999999999169</v>
      </c>
      <c r="Y43" s="44">
        <f>X43*H43</f>
        <v>-482.08333333332303</v>
      </c>
      <c r="Z43" s="44">
        <f t="shared" si="0"/>
        <v>-482.08333333332303</v>
      </c>
      <c r="AA43" s="44">
        <f>AA42+Z43</f>
        <v>-482.08333333332303</v>
      </c>
      <c r="AB43" s="44">
        <f>+AB42+Z43</f>
        <v>-482.08333333332303</v>
      </c>
      <c r="AC43" s="44">
        <f t="shared" si="6"/>
        <v>482.08333333332303</v>
      </c>
      <c r="AD43" s="44">
        <f>(AC43*S43)*($AW$31/100)</f>
        <v>385.66666666665844</v>
      </c>
      <c r="AE43" s="44">
        <f>AE42+AD43</f>
        <v>385.66666666665844</v>
      </c>
      <c r="AF43" s="44">
        <v>385.66666666665844</v>
      </c>
      <c r="BF43">
        <f t="shared" si="9"/>
        <v>0</v>
      </c>
      <c r="BG43">
        <f t="shared" si="10"/>
        <v>31.9</v>
      </c>
      <c r="BH43">
        <f t="shared" si="11"/>
        <v>8.8611111111111107</v>
      </c>
    </row>
    <row r="44" spans="2:60">
      <c r="B44" s="3" t="s">
        <v>47</v>
      </c>
      <c r="C44" s="3">
        <v>36</v>
      </c>
      <c r="D44" s="3">
        <v>36</v>
      </c>
      <c r="E44" s="10">
        <v>44.2</v>
      </c>
      <c r="F44" s="35">
        <f t="shared" si="7"/>
        <v>-0.24999999999999961</v>
      </c>
      <c r="G44" s="35">
        <f t="shared" si="8"/>
        <v>-0.89999999999999858</v>
      </c>
      <c r="H44" s="24">
        <f t="shared" si="1"/>
        <v>12.277777777777779</v>
      </c>
      <c r="I44" s="24">
        <f>$AW$28*$AW$26*9.81</f>
        <v>179.05212</v>
      </c>
      <c r="J44" s="24">
        <f>0.5*$AW$30*$AW$29*$AW$27*(H44^2)</f>
        <v>48.473561921296302</v>
      </c>
      <c r="K44" s="24">
        <f>$AW$26*F44</f>
        <v>-350.99999999999943</v>
      </c>
      <c r="L44" s="24">
        <f t="shared" si="2"/>
        <v>-123.47431807870313</v>
      </c>
      <c r="M44" s="24">
        <f t="shared" si="3"/>
        <v>-1515.9902386329663</v>
      </c>
      <c r="N44" s="24">
        <f t="shared" si="4"/>
        <v>-1.5159902386329664</v>
      </c>
      <c r="O44" s="24">
        <v>144154.49264701694</v>
      </c>
      <c r="P44" s="24">
        <v>-4791.5833333333167</v>
      </c>
      <c r="S44" s="44">
        <f>C45-C44</f>
        <v>1</v>
      </c>
      <c r="T44" s="44">
        <v>-1515.9902386329663</v>
      </c>
      <c r="U44" s="44">
        <f>M44*S44</f>
        <v>-1515.9902386329663</v>
      </c>
      <c r="V44" s="44">
        <f t="shared" si="5"/>
        <v>144154.49264701694</v>
      </c>
      <c r="W44" s="44">
        <f>$AW$26*F44</f>
        <v>-350.99999999999943</v>
      </c>
      <c r="X44" s="44">
        <f>IF(W44&lt;0, W44, 0)</f>
        <v>-350.99999999999943</v>
      </c>
      <c r="Y44" s="44">
        <f>X44*H44</f>
        <v>-4309.4999999999936</v>
      </c>
      <c r="Z44" s="44">
        <f t="shared" si="0"/>
        <v>-4309.4999999999936</v>
      </c>
      <c r="AA44" s="44">
        <f>AA43+Z44</f>
        <v>-4791.5833333333167</v>
      </c>
      <c r="AB44" s="44">
        <f>+AB43+Z44</f>
        <v>-4791.5833333333167</v>
      </c>
      <c r="AC44" s="44">
        <f t="shared" si="6"/>
        <v>4309.4999999999936</v>
      </c>
      <c r="AD44" s="44">
        <f>(AC44*S44)*($AW$31/100)</f>
        <v>3447.5999999999949</v>
      </c>
      <c r="AE44" s="44">
        <f>AE43+AD44</f>
        <v>3833.2666666666532</v>
      </c>
      <c r="AF44" s="44">
        <v>3833.2666666666532</v>
      </c>
      <c r="BF44">
        <f t="shared" si="9"/>
        <v>0</v>
      </c>
      <c r="BG44">
        <f t="shared" si="10"/>
        <v>34.1</v>
      </c>
      <c r="BH44">
        <f t="shared" si="11"/>
        <v>9.4722222222222232</v>
      </c>
    </row>
    <row r="45" spans="2:60">
      <c r="B45" s="3" t="s">
        <v>47</v>
      </c>
      <c r="C45" s="3">
        <v>37</v>
      </c>
      <c r="D45" s="3">
        <v>37</v>
      </c>
      <c r="E45" s="10">
        <v>42.7</v>
      </c>
      <c r="F45" s="35">
        <f t="shared" si="7"/>
        <v>-0.59722222222222276</v>
      </c>
      <c r="G45" s="35">
        <f t="shared" si="8"/>
        <v>-2.1500000000000021</v>
      </c>
      <c r="H45" s="24">
        <f t="shared" si="1"/>
        <v>11.861111111111112</v>
      </c>
      <c r="I45" s="24">
        <f>$AW$28*$AW$26*9.81</f>
        <v>179.05212</v>
      </c>
      <c r="J45" s="24">
        <f>0.5*$AW$30*$AW$29*$AW$27*(H45^2)</f>
        <v>45.239327980324084</v>
      </c>
      <c r="K45" s="24">
        <f>$AW$26*F45</f>
        <v>-838.5000000000008</v>
      </c>
      <c r="L45" s="24">
        <f t="shared" si="2"/>
        <v>-614.20855201967674</v>
      </c>
      <c r="M45" s="24">
        <f t="shared" si="3"/>
        <v>-7285.1958809000553</v>
      </c>
      <c r="N45" s="24">
        <f t="shared" si="4"/>
        <v>-7.285195880900055</v>
      </c>
      <c r="O45" s="24">
        <v>136869.2967661169</v>
      </c>
      <c r="P45" s="24">
        <v>-14737.124999999993</v>
      </c>
      <c r="S45" s="44">
        <f>C46-C45</f>
        <v>1</v>
      </c>
      <c r="T45" s="44">
        <v>-7285.1958809000553</v>
      </c>
      <c r="U45" s="44">
        <f>M45*S45</f>
        <v>-7285.1958809000553</v>
      </c>
      <c r="V45" s="44">
        <f t="shared" si="5"/>
        <v>136869.2967661169</v>
      </c>
      <c r="W45" s="44">
        <f>$AW$26*F45</f>
        <v>-838.5000000000008</v>
      </c>
      <c r="X45" s="44">
        <f>IF(W45&lt;0, W45, 0)</f>
        <v>-838.5000000000008</v>
      </c>
      <c r="Y45" s="44">
        <f>X45*H45</f>
        <v>-9945.541666666677</v>
      </c>
      <c r="Z45" s="44">
        <f t="shared" si="0"/>
        <v>-9945.541666666677</v>
      </c>
      <c r="AA45" s="44">
        <f>AA44+Z45</f>
        <v>-14737.124999999993</v>
      </c>
      <c r="AB45" s="44">
        <f>+AB44+Z45</f>
        <v>-14737.124999999993</v>
      </c>
      <c r="AC45" s="44">
        <f t="shared" si="6"/>
        <v>9945.541666666677</v>
      </c>
      <c r="AD45" s="44">
        <f>(AC45*S45)*($AW$31/100)</f>
        <v>7956.4333333333416</v>
      </c>
      <c r="AE45" s="44">
        <f>AE44+AD45</f>
        <v>11789.699999999995</v>
      </c>
      <c r="AF45" s="44">
        <v>11789.699999999995</v>
      </c>
      <c r="BF45">
        <f t="shared" si="9"/>
        <v>0</v>
      </c>
      <c r="BG45">
        <f t="shared" si="10"/>
        <v>36.6</v>
      </c>
      <c r="BH45">
        <f t="shared" si="11"/>
        <v>10.166666666666666</v>
      </c>
    </row>
    <row r="46" spans="2:60">
      <c r="B46" s="3" t="s">
        <v>47</v>
      </c>
      <c r="C46" s="3">
        <v>38</v>
      </c>
      <c r="D46" s="3">
        <v>38</v>
      </c>
      <c r="E46" s="10">
        <v>39.9</v>
      </c>
      <c r="F46" s="35">
        <f t="shared" si="7"/>
        <v>-0.79166666666666707</v>
      </c>
      <c r="G46" s="35">
        <f t="shared" si="8"/>
        <v>-2.8500000000000014</v>
      </c>
      <c r="H46" s="24">
        <f t="shared" si="1"/>
        <v>11.083333333333332</v>
      </c>
      <c r="I46" s="24">
        <f>$AW$28*$AW$26*9.81</f>
        <v>179.05212</v>
      </c>
      <c r="J46" s="24">
        <f>0.5*$AW$30*$AW$29*$AW$27*(H46^2)</f>
        <v>39.500826822916657</v>
      </c>
      <c r="K46" s="24">
        <f>$AW$26*F46</f>
        <v>-1111.5000000000007</v>
      </c>
      <c r="L46" s="24">
        <f t="shared" si="2"/>
        <v>-892.94705317708406</v>
      </c>
      <c r="M46" s="24">
        <f t="shared" si="3"/>
        <v>-9896.8298393793466</v>
      </c>
      <c r="N46" s="24">
        <f t="shared" si="4"/>
        <v>-9.8968298393793468</v>
      </c>
      <c r="O46" s="24">
        <v>126972.46692673754</v>
      </c>
      <c r="P46" s="24">
        <v>-27056.25</v>
      </c>
      <c r="S46" s="44">
        <f>C47-C46</f>
        <v>1</v>
      </c>
      <c r="T46" s="44">
        <v>-9896.8298393793466</v>
      </c>
      <c r="U46" s="44">
        <f>M46*S46</f>
        <v>-9896.8298393793466</v>
      </c>
      <c r="V46" s="44">
        <f t="shared" si="5"/>
        <v>126972.46692673754</v>
      </c>
      <c r="W46" s="44">
        <f>$AW$26*F46</f>
        <v>-1111.5000000000007</v>
      </c>
      <c r="X46" s="44">
        <f>IF(W46&lt;0, W46, 0)</f>
        <v>-1111.5000000000007</v>
      </c>
      <c r="Y46" s="44">
        <f>X46*H46</f>
        <v>-12319.125000000005</v>
      </c>
      <c r="Z46" s="44">
        <f t="shared" si="0"/>
        <v>-12319.125000000005</v>
      </c>
      <c r="AA46" s="44">
        <f>AA45+Z46</f>
        <v>-27056.25</v>
      </c>
      <c r="AB46" s="44">
        <f>+AB45+Z46</f>
        <v>-27056.25</v>
      </c>
      <c r="AC46" s="44">
        <f t="shared" si="6"/>
        <v>12319.125000000005</v>
      </c>
      <c r="AD46" s="44">
        <f>(AC46*S46)*($AW$31/100)</f>
        <v>9855.3000000000047</v>
      </c>
      <c r="AE46" s="44">
        <f>AE45+AD46</f>
        <v>21645</v>
      </c>
      <c r="AF46" s="44">
        <v>21645</v>
      </c>
      <c r="BF46">
        <f t="shared" si="9"/>
        <v>0</v>
      </c>
      <c r="BG46">
        <f t="shared" si="10"/>
        <v>39.1</v>
      </c>
      <c r="BH46">
        <f t="shared" si="11"/>
        <v>10.861111111111111</v>
      </c>
    </row>
    <row r="47" spans="2:60">
      <c r="B47" s="3" t="s">
        <v>47</v>
      </c>
      <c r="C47" s="3">
        <v>39</v>
      </c>
      <c r="D47" s="3">
        <v>39</v>
      </c>
      <c r="E47" s="10">
        <v>37</v>
      </c>
      <c r="F47" s="35">
        <f t="shared" si="7"/>
        <v>-0.73611111111111072</v>
      </c>
      <c r="G47" s="35">
        <f t="shared" si="8"/>
        <v>-2.6499999999999986</v>
      </c>
      <c r="H47" s="24">
        <f t="shared" si="1"/>
        <v>10.277777777777777</v>
      </c>
      <c r="I47" s="24">
        <f>$AW$28*$AW$26*9.81</f>
        <v>179.05212</v>
      </c>
      <c r="J47" s="24">
        <f>0.5*$AW$30*$AW$29*$AW$27*(H47^2)</f>
        <v>33.967520254629619</v>
      </c>
      <c r="K47" s="24">
        <f>$AW$26*F47</f>
        <v>-1033.4999999999995</v>
      </c>
      <c r="L47" s="24">
        <f t="shared" si="2"/>
        <v>-820.48035974536992</v>
      </c>
      <c r="M47" s="24">
        <f t="shared" si="3"/>
        <v>-8432.7148084940782</v>
      </c>
      <c r="N47" s="24">
        <f t="shared" si="4"/>
        <v>-8.4327148084940777</v>
      </c>
      <c r="O47" s="24">
        <v>118539.75211824346</v>
      </c>
      <c r="P47" s="24">
        <v>-37678.333333333328</v>
      </c>
      <c r="S47" s="44">
        <f>C48-C47</f>
        <v>1</v>
      </c>
      <c r="T47" s="44">
        <v>-8432.7148084940782</v>
      </c>
      <c r="U47" s="44">
        <f>M47*S47</f>
        <v>-8432.7148084940782</v>
      </c>
      <c r="V47" s="44">
        <f t="shared" si="5"/>
        <v>118539.75211824346</v>
      </c>
      <c r="W47" s="44">
        <f>$AW$26*F47</f>
        <v>-1033.4999999999995</v>
      </c>
      <c r="X47" s="44">
        <f>IF(W47&lt;0, W47, 0)</f>
        <v>-1033.4999999999995</v>
      </c>
      <c r="Y47" s="44">
        <f>X47*H47</f>
        <v>-10622.083333333328</v>
      </c>
      <c r="Z47" s="44">
        <f t="shared" si="0"/>
        <v>-10622.083333333328</v>
      </c>
      <c r="AA47" s="44">
        <f>AA46+Z47</f>
        <v>-37678.333333333328</v>
      </c>
      <c r="AB47" s="44">
        <f>+AB46+Z47</f>
        <v>-37678.333333333328</v>
      </c>
      <c r="AC47" s="44">
        <f t="shared" si="6"/>
        <v>10622.083333333328</v>
      </c>
      <c r="AD47" s="44">
        <f>(AC47*S47)*($AW$31/100)</f>
        <v>8497.6666666666624</v>
      </c>
      <c r="AE47" s="44">
        <f>AE46+AD47</f>
        <v>30142.666666666664</v>
      </c>
      <c r="AF47" s="44">
        <v>30142.666666666664</v>
      </c>
      <c r="BF47">
        <f t="shared" si="9"/>
        <v>0</v>
      </c>
      <c r="BG47">
        <f t="shared" si="10"/>
        <v>41.3</v>
      </c>
      <c r="BH47">
        <f t="shared" si="11"/>
        <v>11.472222222222221</v>
      </c>
    </row>
    <row r="48" spans="2:60">
      <c r="B48" s="3" t="s">
        <v>47</v>
      </c>
      <c r="C48" s="3">
        <v>40</v>
      </c>
      <c r="D48" s="3">
        <v>40</v>
      </c>
      <c r="E48" s="10">
        <v>34.6</v>
      </c>
      <c r="F48" s="35">
        <f t="shared" si="7"/>
        <v>-0.65277777777777812</v>
      </c>
      <c r="G48" s="35">
        <f t="shared" si="8"/>
        <v>-2.3500000000000014</v>
      </c>
      <c r="H48" s="24">
        <f t="shared" si="1"/>
        <v>9.6111111111111107</v>
      </c>
      <c r="I48" s="24">
        <f>$AW$28*$AW$26*9.81</f>
        <v>179.05212</v>
      </c>
      <c r="J48" s="24">
        <f>0.5*$AW$30*$AW$29*$AW$27*(H48^2)</f>
        <v>29.70383969907407</v>
      </c>
      <c r="K48" s="24">
        <f>$AW$26*F48</f>
        <v>-916.50000000000045</v>
      </c>
      <c r="L48" s="24">
        <f t="shared" si="2"/>
        <v>-707.74404030092637</v>
      </c>
      <c r="M48" s="24">
        <f t="shared" si="3"/>
        <v>-6802.2066095589034</v>
      </c>
      <c r="N48" s="24">
        <f t="shared" si="4"/>
        <v>-6.8022066095589038</v>
      </c>
      <c r="O48" s="24">
        <v>111737.54550868456</v>
      </c>
      <c r="P48" s="24">
        <v>-46486.916666666664</v>
      </c>
      <c r="S48" s="44">
        <f>C49-C48</f>
        <v>1</v>
      </c>
      <c r="T48" s="44">
        <v>-6802.2066095589034</v>
      </c>
      <c r="U48" s="44">
        <f>M48*S48</f>
        <v>-6802.2066095589034</v>
      </c>
      <c r="V48" s="44">
        <f t="shared" si="5"/>
        <v>111737.54550868456</v>
      </c>
      <c r="W48" s="44">
        <f>$AW$26*F48</f>
        <v>-916.50000000000045</v>
      </c>
      <c r="X48" s="44">
        <f>IF(W48&lt;0, W48, 0)</f>
        <v>-916.50000000000045</v>
      </c>
      <c r="Y48" s="44">
        <f>X48*H48</f>
        <v>-8808.5833333333376</v>
      </c>
      <c r="Z48" s="44">
        <f t="shared" si="0"/>
        <v>-8808.5833333333376</v>
      </c>
      <c r="AA48" s="44">
        <f>AA47+Z48</f>
        <v>-46486.916666666664</v>
      </c>
      <c r="AB48" s="44">
        <f>+AB47+Z48</f>
        <v>-46486.916666666664</v>
      </c>
      <c r="AC48" s="44">
        <f t="shared" si="6"/>
        <v>8808.5833333333376</v>
      </c>
      <c r="AD48" s="44">
        <f>(AC48*S48)*($AW$31/100)</f>
        <v>7046.8666666666704</v>
      </c>
      <c r="AE48" s="44">
        <f>AE47+AD48</f>
        <v>37189.533333333333</v>
      </c>
      <c r="AF48" s="44">
        <v>37189.533333333333</v>
      </c>
      <c r="BF48">
        <f t="shared" si="9"/>
        <v>0</v>
      </c>
      <c r="BG48">
        <f t="shared" si="10"/>
        <v>42.5</v>
      </c>
      <c r="BH48">
        <f t="shared" si="11"/>
        <v>11.805555555555555</v>
      </c>
    </row>
    <row r="49" spans="2:60">
      <c r="B49" s="3" t="s">
        <v>47</v>
      </c>
      <c r="C49" s="3">
        <v>41</v>
      </c>
      <c r="D49" s="3">
        <v>41</v>
      </c>
      <c r="E49" s="10">
        <v>32.299999999999997</v>
      </c>
      <c r="F49" s="35">
        <f t="shared" si="7"/>
        <v>-0.7777777777777779</v>
      </c>
      <c r="G49" s="35">
        <f t="shared" si="8"/>
        <v>-2.8000000000000007</v>
      </c>
      <c r="H49" s="24">
        <f t="shared" si="1"/>
        <v>8.9722222222222214</v>
      </c>
      <c r="I49" s="24">
        <f>$AW$28*$AW$26*9.81</f>
        <v>179.05212</v>
      </c>
      <c r="J49" s="24">
        <f>0.5*$AW$30*$AW$29*$AW$27*(H49^2)</f>
        <v>25.886029369212952</v>
      </c>
      <c r="K49" s="24">
        <f>$AW$26*F49</f>
        <v>-1092.0000000000002</v>
      </c>
      <c r="L49" s="24">
        <f t="shared" si="2"/>
        <v>-887.06185063078726</v>
      </c>
      <c r="M49" s="24">
        <f t="shared" si="3"/>
        <v>-7958.9160487151184</v>
      </c>
      <c r="N49" s="24">
        <f t="shared" si="4"/>
        <v>-7.9589160487151185</v>
      </c>
      <c r="O49" s="24">
        <v>103778.62945996944</v>
      </c>
      <c r="P49" s="24">
        <v>-56284.583333333328</v>
      </c>
      <c r="S49" s="44">
        <f>C50-C49</f>
        <v>1</v>
      </c>
      <c r="T49" s="44">
        <v>-7958.9160487151184</v>
      </c>
      <c r="U49" s="44">
        <f>M49*S49</f>
        <v>-7958.9160487151184</v>
      </c>
      <c r="V49" s="44">
        <f t="shared" si="5"/>
        <v>103778.62945996944</v>
      </c>
      <c r="W49" s="44">
        <f>$AW$26*F49</f>
        <v>-1092.0000000000002</v>
      </c>
      <c r="X49" s="44">
        <f>IF(W49&lt;0, W49, 0)</f>
        <v>-1092.0000000000002</v>
      </c>
      <c r="Y49" s="44">
        <f>X49*H49</f>
        <v>-9797.6666666666679</v>
      </c>
      <c r="Z49" s="44">
        <f t="shared" si="0"/>
        <v>-9797.6666666666679</v>
      </c>
      <c r="AA49" s="44">
        <f>AA48+Z49</f>
        <v>-56284.583333333328</v>
      </c>
      <c r="AB49" s="44">
        <f>+AB48+Z49</f>
        <v>-56284.583333333328</v>
      </c>
      <c r="AC49" s="44">
        <f t="shared" si="6"/>
        <v>9797.6666666666679</v>
      </c>
      <c r="AD49" s="44">
        <f>(AC49*S49)*($AW$31/100)</f>
        <v>7838.133333333335</v>
      </c>
      <c r="AE49" s="44">
        <f>AE48+AD49</f>
        <v>45027.666666666672</v>
      </c>
      <c r="AF49" s="44">
        <v>45027.666666666672</v>
      </c>
      <c r="BF49">
        <f t="shared" si="9"/>
        <v>0</v>
      </c>
      <c r="BG49">
        <f t="shared" si="10"/>
        <v>43.3</v>
      </c>
      <c r="BH49">
        <f t="shared" si="11"/>
        <v>12.027777777777777</v>
      </c>
    </row>
    <row r="50" spans="2:60">
      <c r="B50" s="3" t="s">
        <v>47</v>
      </c>
      <c r="C50" s="3">
        <v>42</v>
      </c>
      <c r="D50" s="3">
        <v>42</v>
      </c>
      <c r="E50" s="10">
        <v>29</v>
      </c>
      <c r="F50" s="35">
        <f t="shared" si="7"/>
        <v>-0.99999999999999933</v>
      </c>
      <c r="G50" s="35">
        <f t="shared" si="8"/>
        <v>-3.5999999999999979</v>
      </c>
      <c r="H50" s="24">
        <f t="shared" si="1"/>
        <v>8.0555555555555554</v>
      </c>
      <c r="I50" s="24">
        <f>$AW$28*$AW$26*9.81</f>
        <v>179.05212</v>
      </c>
      <c r="J50" s="24">
        <f>0.5*$AW$30*$AW$29*$AW$27*(H50^2)</f>
        <v>20.866825810185183</v>
      </c>
      <c r="K50" s="24">
        <f>$AW$26*F50</f>
        <v>-1403.9999999999991</v>
      </c>
      <c r="L50" s="24">
        <f t="shared" si="2"/>
        <v>-1204.0810541898138</v>
      </c>
      <c r="M50" s="24">
        <f t="shared" si="3"/>
        <v>-9699.541825417944</v>
      </c>
      <c r="N50" s="24">
        <f t="shared" si="4"/>
        <v>-9.6995418254179437</v>
      </c>
      <c r="O50" s="24">
        <v>94079.087634551499</v>
      </c>
      <c r="P50" s="24">
        <v>-67594.583333333314</v>
      </c>
      <c r="S50" s="44">
        <f>C51-C50</f>
        <v>1</v>
      </c>
      <c r="T50" s="44">
        <v>-9699.541825417944</v>
      </c>
      <c r="U50" s="44">
        <f>M50*S50</f>
        <v>-9699.541825417944</v>
      </c>
      <c r="V50" s="44">
        <f t="shared" si="5"/>
        <v>94079.087634551499</v>
      </c>
      <c r="W50" s="44">
        <f>$AW$26*F50</f>
        <v>-1403.9999999999991</v>
      </c>
      <c r="X50" s="44">
        <f>IF(W50&lt;0, W50, 0)</f>
        <v>-1403.9999999999991</v>
      </c>
      <c r="Y50" s="44">
        <f>X50*H50</f>
        <v>-11309.999999999993</v>
      </c>
      <c r="Z50" s="44">
        <f t="shared" si="0"/>
        <v>-11309.999999999993</v>
      </c>
      <c r="AA50" s="44">
        <f>AA49+Z50</f>
        <v>-67594.583333333314</v>
      </c>
      <c r="AB50" s="44">
        <f>+AB49+Z50</f>
        <v>-67594.583333333314</v>
      </c>
      <c r="AC50" s="44">
        <f>ABS(Y50)</f>
        <v>11309.999999999993</v>
      </c>
      <c r="AD50" s="44">
        <f>(AC50*S50)*($AW$31/100)</f>
        <v>9047.9999999999945</v>
      </c>
      <c r="AE50" s="44">
        <f>AE49+AD50</f>
        <v>54075.666666666664</v>
      </c>
      <c r="AF50" s="44">
        <v>54075.666666666664</v>
      </c>
      <c r="BF50">
        <f t="shared" si="9"/>
        <v>0</v>
      </c>
      <c r="BG50">
        <f t="shared" si="10"/>
        <v>43.9</v>
      </c>
      <c r="BH50">
        <f t="shared" si="11"/>
        <v>12.194444444444443</v>
      </c>
    </row>
    <row r="51" spans="2:60">
      <c r="B51" s="3" t="s">
        <v>47</v>
      </c>
      <c r="C51" s="3">
        <v>43</v>
      </c>
      <c r="D51" s="3">
        <v>43</v>
      </c>
      <c r="E51" s="10">
        <v>25.1</v>
      </c>
      <c r="F51" s="35">
        <f t="shared" si="7"/>
        <v>-0.94444444444444453</v>
      </c>
      <c r="G51" s="35">
        <f t="shared" si="8"/>
        <v>-3.4000000000000004</v>
      </c>
      <c r="H51" s="24">
        <f t="shared" si="1"/>
        <v>6.9722222222222223</v>
      </c>
      <c r="I51" s="24">
        <f>$AW$28*$AW$26*9.81</f>
        <v>179.05212</v>
      </c>
      <c r="J51" s="24">
        <f>0.5*$AW$30*$AW$29*$AW$27*(H51^2)</f>
        <v>15.63175853587963</v>
      </c>
      <c r="K51" s="24">
        <f>$AW$26*F51</f>
        <v>-1326.0000000000002</v>
      </c>
      <c r="L51" s="24">
        <f t="shared" si="2"/>
        <v>-1131.3161214641207</v>
      </c>
      <c r="M51" s="24">
        <f t="shared" si="3"/>
        <v>-7887.7874024303974</v>
      </c>
      <c r="N51" s="24">
        <f t="shared" si="4"/>
        <v>-7.8877874024303978</v>
      </c>
      <c r="O51" s="24">
        <v>86191.300232121095</v>
      </c>
      <c r="P51" s="24">
        <v>-76839.749999999985</v>
      </c>
      <c r="S51" s="44">
        <f>C52-C51</f>
        <v>1</v>
      </c>
      <c r="T51" s="44">
        <v>-7887.7874024303974</v>
      </c>
      <c r="U51" s="44">
        <f>M51*S51</f>
        <v>-7887.7874024303974</v>
      </c>
      <c r="V51" s="44">
        <f t="shared" si="5"/>
        <v>86191.300232121095</v>
      </c>
      <c r="W51" s="44">
        <f>$AW$26*F51</f>
        <v>-1326.0000000000002</v>
      </c>
      <c r="X51" s="44">
        <f>IF(W51&lt;0, W51, 0)</f>
        <v>-1326.0000000000002</v>
      </c>
      <c r="Y51" s="44">
        <f>X51*H51</f>
        <v>-9245.1666666666679</v>
      </c>
      <c r="Z51" s="44">
        <f t="shared" si="0"/>
        <v>-9245.1666666666679</v>
      </c>
      <c r="AA51" s="44">
        <f>AA50+Z51</f>
        <v>-76839.749999999985</v>
      </c>
      <c r="AB51" s="44">
        <f>+AB50+Z51</f>
        <v>-76839.749999999985</v>
      </c>
      <c r="AC51" s="44">
        <f t="shared" si="6"/>
        <v>9245.1666666666679</v>
      </c>
      <c r="AD51" s="44">
        <f>(AC51*S51)*($AW$31/100)</f>
        <v>7396.133333333335</v>
      </c>
      <c r="AE51" s="44">
        <f>AE50+AD51</f>
        <v>61471.8</v>
      </c>
      <c r="AF51" s="44">
        <v>61471.8</v>
      </c>
      <c r="BF51">
        <f t="shared" si="9"/>
        <v>0</v>
      </c>
      <c r="BG51">
        <f t="shared" si="10"/>
        <v>44.4</v>
      </c>
      <c r="BH51">
        <f t="shared" si="11"/>
        <v>12.333333333333332</v>
      </c>
    </row>
    <row r="52" spans="2:60">
      <c r="B52" s="3" t="s">
        <v>47</v>
      </c>
      <c r="C52" s="3">
        <v>44</v>
      </c>
      <c r="D52" s="3">
        <v>44</v>
      </c>
      <c r="E52" s="10">
        <v>22.2</v>
      </c>
      <c r="F52" s="35">
        <f t="shared" si="7"/>
        <v>-0.5833333333333337</v>
      </c>
      <c r="G52" s="35">
        <f t="shared" si="8"/>
        <v>-2.1000000000000014</v>
      </c>
      <c r="H52" s="24">
        <f t="shared" si="1"/>
        <v>6.1666666666666661</v>
      </c>
      <c r="I52" s="24">
        <f>$AW$28*$AW$26*9.81</f>
        <v>179.05212</v>
      </c>
      <c r="J52" s="24">
        <f>0.5*$AW$30*$AW$29*$AW$27*(H52^2)</f>
        <v>12.228307291666663</v>
      </c>
      <c r="K52" s="24">
        <f>$AW$26*F52</f>
        <v>-819.00000000000057</v>
      </c>
      <c r="L52" s="24">
        <f t="shared" si="2"/>
        <v>-627.71957270833389</v>
      </c>
      <c r="M52" s="24">
        <f t="shared" si="3"/>
        <v>-3870.9373650347252</v>
      </c>
      <c r="N52" s="24">
        <f t="shared" si="4"/>
        <v>-3.8709373650347252</v>
      </c>
      <c r="O52" s="24">
        <v>82320.362867086369</v>
      </c>
      <c r="P52" s="24">
        <v>-81890.249999999985</v>
      </c>
      <c r="S52" s="44">
        <f>C53-C52</f>
        <v>1</v>
      </c>
      <c r="T52" s="44">
        <v>-3870.9373650347252</v>
      </c>
      <c r="U52" s="44">
        <f>M52*S52</f>
        <v>-3870.9373650347252</v>
      </c>
      <c r="V52" s="44">
        <f t="shared" si="5"/>
        <v>82320.362867086369</v>
      </c>
      <c r="W52" s="44">
        <f>$AW$26*F52</f>
        <v>-819.00000000000057</v>
      </c>
      <c r="X52" s="44">
        <f>IF(W52&lt;0, W52, 0)</f>
        <v>-819.00000000000057</v>
      </c>
      <c r="Y52" s="44">
        <f>X52*H52</f>
        <v>-5050.5000000000027</v>
      </c>
      <c r="Z52" s="44">
        <f t="shared" si="0"/>
        <v>-5050.5000000000027</v>
      </c>
      <c r="AA52" s="44">
        <f>AA51+Z52</f>
        <v>-81890.249999999985</v>
      </c>
      <c r="AB52" s="44">
        <f>+AB51+Z52</f>
        <v>-81890.249999999985</v>
      </c>
      <c r="AC52" s="44">
        <f t="shared" si="6"/>
        <v>5050.5000000000027</v>
      </c>
      <c r="AD52" s="44">
        <f>(AC52*S52)*($AW$31/100)</f>
        <v>4040.4000000000024</v>
      </c>
      <c r="AE52" s="44">
        <f>AE51+AD52</f>
        <v>65512.200000000004</v>
      </c>
      <c r="AF52" s="44">
        <v>65512.200000000004</v>
      </c>
      <c r="AG52" s="50"/>
      <c r="BF52">
        <f t="shared" si="9"/>
        <v>0</v>
      </c>
      <c r="BG52">
        <f t="shared" si="10"/>
        <v>44.5</v>
      </c>
      <c r="BH52">
        <f t="shared" si="11"/>
        <v>12.361111111111111</v>
      </c>
    </row>
    <row r="53" spans="2:60">
      <c r="B53" s="3" t="s">
        <v>47</v>
      </c>
      <c r="C53" s="3">
        <v>45</v>
      </c>
      <c r="D53" s="3">
        <v>45</v>
      </c>
      <c r="E53" s="10">
        <v>20.9</v>
      </c>
      <c r="F53" s="35">
        <f t="shared" si="7"/>
        <v>-0.25000000000000011</v>
      </c>
      <c r="G53" s="35">
        <f t="shared" si="8"/>
        <v>-0.90000000000000036</v>
      </c>
      <c r="H53" s="24">
        <f t="shared" si="1"/>
        <v>5.8055555555555554</v>
      </c>
      <c r="I53" s="24">
        <f>$AW$28*$AW$26*9.81</f>
        <v>179.05212</v>
      </c>
      <c r="J53" s="24">
        <f>0.5*$AW$30*$AW$29*$AW$27*(H53^2)</f>
        <v>10.838095341435183</v>
      </c>
      <c r="K53" s="24">
        <f>$AW$26*F53</f>
        <v>-351.00000000000017</v>
      </c>
      <c r="L53" s="24">
        <f t="shared" si="2"/>
        <v>-161.10978465856499</v>
      </c>
      <c r="M53" s="24">
        <f t="shared" si="3"/>
        <v>-935.3318053788912</v>
      </c>
      <c r="N53" s="24">
        <f t="shared" si="4"/>
        <v>-0.93533180537889116</v>
      </c>
      <c r="O53" s="24">
        <v>81385.031061707472</v>
      </c>
      <c r="P53" s="24">
        <v>-83927.999999999985</v>
      </c>
      <c r="S53" s="44">
        <f>C54-C53</f>
        <v>1</v>
      </c>
      <c r="T53" s="44">
        <v>-935.3318053788912</v>
      </c>
      <c r="U53" s="44">
        <f>M53*S53</f>
        <v>-935.3318053788912</v>
      </c>
      <c r="V53" s="44">
        <f t="shared" si="5"/>
        <v>81385.031061707472</v>
      </c>
      <c r="W53" s="44">
        <f>$AW$26*F53</f>
        <v>-351.00000000000017</v>
      </c>
      <c r="X53" s="44">
        <f>IF(W53&lt;0, W53, 0)</f>
        <v>-351.00000000000017</v>
      </c>
      <c r="Y53" s="44">
        <f>X53*H53</f>
        <v>-2037.7500000000009</v>
      </c>
      <c r="Z53" s="44">
        <f t="shared" si="0"/>
        <v>-2037.7500000000009</v>
      </c>
      <c r="AA53" s="44">
        <f>AA52+Z53</f>
        <v>-83927.999999999985</v>
      </c>
      <c r="AB53" s="44">
        <f>+AB52+Z53</f>
        <v>-83927.999999999985</v>
      </c>
      <c r="AC53" s="44">
        <f t="shared" si="6"/>
        <v>2037.7500000000009</v>
      </c>
      <c r="AD53" s="44">
        <f>(AC53*S53)*($AW$31/100)</f>
        <v>1630.2000000000007</v>
      </c>
      <c r="AE53" s="44">
        <f>AE52+AD53</f>
        <v>67142.400000000009</v>
      </c>
      <c r="AF53" s="44">
        <v>67142.400000000009</v>
      </c>
      <c r="BF53">
        <f t="shared" si="9"/>
        <v>0</v>
      </c>
      <c r="BG53">
        <f t="shared" si="10"/>
        <v>44.2</v>
      </c>
      <c r="BH53">
        <f t="shared" si="11"/>
        <v>12.277777777777779</v>
      </c>
    </row>
    <row r="54" spans="2:60">
      <c r="B54" s="3" t="s">
        <v>47</v>
      </c>
      <c r="C54" s="3">
        <v>46</v>
      </c>
      <c r="D54" s="3">
        <v>46</v>
      </c>
      <c r="E54" s="10">
        <v>20.399999999999999</v>
      </c>
      <c r="F54" s="35">
        <f t="shared" si="7"/>
        <v>-0.19444444444444425</v>
      </c>
      <c r="G54" s="35">
        <f t="shared" si="8"/>
        <v>-0.69999999999999929</v>
      </c>
      <c r="H54" s="24">
        <f t="shared" si="1"/>
        <v>5.6666666666666661</v>
      </c>
      <c r="I54" s="24">
        <f>$AW$28*$AW$26*9.81</f>
        <v>179.05212</v>
      </c>
      <c r="J54" s="24">
        <f>0.5*$AW$30*$AW$29*$AW$27*(H54^2)</f>
        <v>10.325729166666665</v>
      </c>
      <c r="K54" s="24">
        <f>$AW$26*F54</f>
        <v>-272.99999999999972</v>
      </c>
      <c r="L54" s="24">
        <f t="shared" si="2"/>
        <v>-83.622150833333052</v>
      </c>
      <c r="M54" s="24">
        <f t="shared" si="3"/>
        <v>-473.8588547222206</v>
      </c>
      <c r="N54" s="24">
        <f t="shared" si="4"/>
        <v>-0.47385885472222061</v>
      </c>
      <c r="O54" s="24">
        <v>80911.172206985255</v>
      </c>
      <c r="P54" s="24">
        <v>-85474.999999999985</v>
      </c>
      <c r="S54" s="44">
        <f>C55-C54</f>
        <v>1</v>
      </c>
      <c r="T54" s="44">
        <v>-473.8588547222206</v>
      </c>
      <c r="U54" s="44">
        <f>M54*S54</f>
        <v>-473.8588547222206</v>
      </c>
      <c r="V54" s="44">
        <f t="shared" si="5"/>
        <v>80911.172206985255</v>
      </c>
      <c r="W54" s="44">
        <f>$AW$26*F54</f>
        <v>-272.99999999999972</v>
      </c>
      <c r="X54" s="44">
        <f>IF(W54&lt;0, W54, 0)</f>
        <v>-272.99999999999972</v>
      </c>
      <c r="Y54" s="44">
        <f>X54*H54</f>
        <v>-1546.9999999999982</v>
      </c>
      <c r="Z54" s="44">
        <f t="shared" si="0"/>
        <v>-1546.9999999999982</v>
      </c>
      <c r="AA54" s="44">
        <f>AA53+Z54</f>
        <v>-85474.999999999985</v>
      </c>
      <c r="AB54" s="44">
        <f>+AB53+Z54</f>
        <v>-85474.999999999985</v>
      </c>
      <c r="AC54" s="44">
        <f t="shared" si="6"/>
        <v>1546.9999999999982</v>
      </c>
      <c r="AD54" s="44">
        <f>(AC54*S54)*($AW$31/100)</f>
        <v>1237.5999999999985</v>
      </c>
      <c r="AE54" s="44">
        <f>AE53+AD54</f>
        <v>68380</v>
      </c>
      <c r="AF54" s="44">
        <v>68380</v>
      </c>
      <c r="BF54">
        <f t="shared" si="9"/>
        <v>0</v>
      </c>
      <c r="BG54">
        <f t="shared" si="10"/>
        <v>42.7</v>
      </c>
      <c r="BH54">
        <f t="shared" si="11"/>
        <v>11.861111111111112</v>
      </c>
    </row>
    <row r="55" spans="2:60">
      <c r="B55" s="3" t="s">
        <v>47</v>
      </c>
      <c r="C55" s="3">
        <v>47</v>
      </c>
      <c r="D55" s="3">
        <v>47</v>
      </c>
      <c r="E55" s="10">
        <v>19.5</v>
      </c>
      <c r="F55" s="35">
        <f t="shared" si="7"/>
        <v>-0.27777777777777779</v>
      </c>
      <c r="G55" s="35">
        <f t="shared" si="8"/>
        <v>-1</v>
      </c>
      <c r="H55" s="24">
        <f t="shared" si="1"/>
        <v>5.416666666666667</v>
      </c>
      <c r="I55" s="24">
        <f>$AW$28*$AW$26*9.81</f>
        <v>179.05212</v>
      </c>
      <c r="J55" s="24">
        <f>0.5*$AW$30*$AW$29*$AW$27*(H55^2)</f>
        <v>9.4347330729166679</v>
      </c>
      <c r="K55" s="24">
        <f>$AW$26*F55</f>
        <v>-390</v>
      </c>
      <c r="L55" s="24">
        <f t="shared" si="2"/>
        <v>-201.51314692708334</v>
      </c>
      <c r="M55" s="24">
        <f t="shared" si="3"/>
        <v>-1091.5295458550347</v>
      </c>
      <c r="N55" s="24">
        <f t="shared" si="4"/>
        <v>-1.0915295458550347</v>
      </c>
      <c r="O55" s="24">
        <v>79819.642661130216</v>
      </c>
      <c r="P55" s="24">
        <v>-87587.499999999985</v>
      </c>
      <c r="S55" s="44">
        <f>C56-C55</f>
        <v>1</v>
      </c>
      <c r="T55" s="44">
        <v>-1091.5295458550347</v>
      </c>
      <c r="U55" s="44">
        <f>M55*S55</f>
        <v>-1091.5295458550347</v>
      </c>
      <c r="V55" s="44">
        <f t="shared" si="5"/>
        <v>79819.642661130216</v>
      </c>
      <c r="W55" s="44">
        <f>$AW$26*F55</f>
        <v>-390</v>
      </c>
      <c r="X55" s="44">
        <f>IF(W55&lt;0, W55, 0)</f>
        <v>-390</v>
      </c>
      <c r="Y55" s="44">
        <f>X55*H55</f>
        <v>-2112.5</v>
      </c>
      <c r="Z55" s="44">
        <f t="shared" si="0"/>
        <v>-2112.5</v>
      </c>
      <c r="AA55" s="44">
        <f>AA54+Z55</f>
        <v>-87587.499999999985</v>
      </c>
      <c r="AB55" s="44">
        <f>+AB54+Z55</f>
        <v>-87587.499999999985</v>
      </c>
      <c r="AC55" s="44">
        <f t="shared" si="6"/>
        <v>2112.5</v>
      </c>
      <c r="AD55" s="44">
        <f>(AC55*S55)*($AW$31/100)</f>
        <v>1690</v>
      </c>
      <c r="AE55" s="44">
        <f>AE54+AD55</f>
        <v>70070</v>
      </c>
      <c r="AF55" s="44">
        <v>70070</v>
      </c>
      <c r="BF55">
        <f t="shared" si="9"/>
        <v>0</v>
      </c>
      <c r="BG55">
        <f t="shared" si="10"/>
        <v>39.9</v>
      </c>
      <c r="BH55">
        <f t="shared" si="11"/>
        <v>11.083333333333332</v>
      </c>
    </row>
    <row r="56" spans="2:60">
      <c r="B56" s="3" t="s">
        <v>47</v>
      </c>
      <c r="C56" s="3">
        <v>48</v>
      </c>
      <c r="D56" s="3">
        <v>48</v>
      </c>
      <c r="E56" s="10">
        <v>18.399999999999999</v>
      </c>
      <c r="F56" s="35">
        <f t="shared" si="7"/>
        <v>-0.23611111111111099</v>
      </c>
      <c r="G56" s="35">
        <f t="shared" si="8"/>
        <v>-0.84999999999999964</v>
      </c>
      <c r="H56" s="24">
        <f t="shared" si="1"/>
        <v>5.1111111111111107</v>
      </c>
      <c r="I56" s="24">
        <f>$AW$28*$AW$26*9.81</f>
        <v>179.05212</v>
      </c>
      <c r="J56" s="24">
        <f>0.5*$AW$30*$AW$29*$AW$27*(H56^2)</f>
        <v>8.4003240740740726</v>
      </c>
      <c r="K56" s="24">
        <f>$AW$26*F56</f>
        <v>-331.49999999999983</v>
      </c>
      <c r="L56" s="24">
        <f t="shared" si="2"/>
        <v>-144.04755592592576</v>
      </c>
      <c r="M56" s="24">
        <f t="shared" si="3"/>
        <v>-736.24306362139828</v>
      </c>
      <c r="N56" s="24">
        <f t="shared" si="4"/>
        <v>-0.73624306362139824</v>
      </c>
      <c r="O56" s="24">
        <v>79083.399597508818</v>
      </c>
      <c r="P56" s="24">
        <v>-89281.833333333314</v>
      </c>
      <c r="S56" s="44">
        <f>C57-C56</f>
        <v>1</v>
      </c>
      <c r="T56" s="44">
        <v>-736.24306362139828</v>
      </c>
      <c r="U56" s="44">
        <f>M56*S56</f>
        <v>-736.24306362139828</v>
      </c>
      <c r="V56" s="44">
        <f t="shared" si="5"/>
        <v>79083.399597508818</v>
      </c>
      <c r="W56" s="44">
        <f>$AW$26*F56</f>
        <v>-331.49999999999983</v>
      </c>
      <c r="X56" s="44">
        <f>IF(W56&lt;0, W56, 0)</f>
        <v>-331.49999999999983</v>
      </c>
      <c r="Y56" s="44">
        <f>X56*H56</f>
        <v>-1694.3333333333323</v>
      </c>
      <c r="Z56" s="44">
        <f t="shared" si="0"/>
        <v>-1694.3333333333323</v>
      </c>
      <c r="AA56" s="44">
        <f>AA55+Z56</f>
        <v>-89281.833333333314</v>
      </c>
      <c r="AB56" s="44">
        <f>+AB55+Z56</f>
        <v>-89281.833333333314</v>
      </c>
      <c r="AC56" s="44">
        <f t="shared" si="6"/>
        <v>1694.3333333333323</v>
      </c>
      <c r="AD56" s="44">
        <f>(AC56*S56)*($AW$31/100)</f>
        <v>1355.466666666666</v>
      </c>
      <c r="AE56" s="44">
        <f>AE55+AD56</f>
        <v>71425.46666666666</v>
      </c>
      <c r="AF56" s="44">
        <v>71425.46666666666</v>
      </c>
      <c r="BF56">
        <f t="shared" si="9"/>
        <v>0</v>
      </c>
      <c r="BG56">
        <f t="shared" si="10"/>
        <v>37</v>
      </c>
      <c r="BH56">
        <f t="shared" si="11"/>
        <v>10.277777777777777</v>
      </c>
    </row>
    <row r="57" spans="2:60">
      <c r="B57" s="3" t="s">
        <v>47</v>
      </c>
      <c r="C57" s="3">
        <v>49</v>
      </c>
      <c r="D57" s="3">
        <v>49</v>
      </c>
      <c r="E57" s="10">
        <v>17.8</v>
      </c>
      <c r="F57" s="35">
        <f t="shared" si="7"/>
        <v>-8.3333333333333037E-2</v>
      </c>
      <c r="G57" s="35">
        <f t="shared" si="8"/>
        <v>-0.29999999999999893</v>
      </c>
      <c r="H57" s="24">
        <f t="shared" si="1"/>
        <v>4.9444444444444446</v>
      </c>
      <c r="I57" s="24">
        <f>$AW$28*$AW$26*9.81</f>
        <v>179.05212</v>
      </c>
      <c r="J57" s="24">
        <f>0.5*$AW$30*$AW$29*$AW$27*(H57^2)</f>
        <v>7.8614091435185181</v>
      </c>
      <c r="K57" s="24">
        <f>$AW$26*F57</f>
        <v>-116.99999999999959</v>
      </c>
      <c r="L57" s="24">
        <f t="shared" si="2"/>
        <v>69.913529143518943</v>
      </c>
      <c r="M57" s="24">
        <f t="shared" si="3"/>
        <v>345.68356076517699</v>
      </c>
      <c r="N57" s="24">
        <f t="shared" si="4"/>
        <v>0.34568356076517698</v>
      </c>
      <c r="O57" s="24">
        <v>79429.083158273992</v>
      </c>
      <c r="P57" s="24">
        <v>-89860.333333333314</v>
      </c>
      <c r="S57" s="44">
        <f>C58-C57</f>
        <v>1</v>
      </c>
      <c r="T57" s="44">
        <v>345.68356076517699</v>
      </c>
      <c r="U57" s="44">
        <f>M57*S57</f>
        <v>345.68356076517699</v>
      </c>
      <c r="V57" s="44">
        <f t="shared" si="5"/>
        <v>79429.083158273992</v>
      </c>
      <c r="W57" s="44">
        <f>$AW$26*F57</f>
        <v>-116.99999999999959</v>
      </c>
      <c r="X57" s="44">
        <f>IF(W57&lt;0, W57, 0)</f>
        <v>-116.99999999999959</v>
      </c>
      <c r="Y57" s="44">
        <f>X57*H57</f>
        <v>-578.49999999999795</v>
      </c>
      <c r="Z57" s="44">
        <f t="shared" si="0"/>
        <v>-578.49999999999795</v>
      </c>
      <c r="AA57" s="44">
        <f>AA56+Z57</f>
        <v>-89860.333333333314</v>
      </c>
      <c r="AB57" s="44">
        <f>+AB56+Z57</f>
        <v>-89860.333333333314</v>
      </c>
      <c r="AC57" s="44">
        <f t="shared" si="6"/>
        <v>578.49999999999795</v>
      </c>
      <c r="AD57" s="44">
        <f>(AC57*S57)*($AW$31/100)</f>
        <v>462.79999999999836</v>
      </c>
      <c r="AE57" s="44">
        <f>AE56+AD57</f>
        <v>71888.266666666663</v>
      </c>
      <c r="AF57" s="44">
        <v>71888.266666666663</v>
      </c>
      <c r="BF57">
        <f t="shared" si="9"/>
        <v>0</v>
      </c>
      <c r="BG57">
        <f t="shared" si="10"/>
        <v>34.6</v>
      </c>
      <c r="BH57">
        <f t="shared" si="11"/>
        <v>9.6111111111111107</v>
      </c>
    </row>
    <row r="58" spans="2:60">
      <c r="B58" s="3" t="s">
        <v>47</v>
      </c>
      <c r="C58" s="3">
        <v>50</v>
      </c>
      <c r="D58" s="3">
        <v>50</v>
      </c>
      <c r="E58" s="10">
        <v>17.8</v>
      </c>
      <c r="F58" s="35">
        <f t="shared" si="7"/>
        <v>-5.5555555555555851E-2</v>
      </c>
      <c r="G58" s="35">
        <f t="shared" si="8"/>
        <v>-0.20000000000000107</v>
      </c>
      <c r="H58" s="24">
        <f t="shared" si="1"/>
        <v>4.9444444444444446</v>
      </c>
      <c r="I58" s="24">
        <f>$AW$28*$AW$26*9.81</f>
        <v>179.05212</v>
      </c>
      <c r="J58" s="24">
        <f>0.5*$AW$30*$AW$29*$AW$27*(H58^2)</f>
        <v>7.8614091435185181</v>
      </c>
      <c r="K58" s="24">
        <f>$AW$26*F58</f>
        <v>-78.000000000000412</v>
      </c>
      <c r="L58" s="24">
        <f t="shared" si="2"/>
        <v>108.91352914351812</v>
      </c>
      <c r="M58" s="24">
        <f t="shared" si="3"/>
        <v>538.51689409850633</v>
      </c>
      <c r="N58" s="24">
        <f t="shared" si="4"/>
        <v>0.53851689409850634</v>
      </c>
      <c r="O58" s="24">
        <v>79967.600052372494</v>
      </c>
      <c r="P58" s="24">
        <v>-90245.999999999985</v>
      </c>
      <c r="S58" s="44">
        <f>C59-C58</f>
        <v>1</v>
      </c>
      <c r="T58" s="44">
        <v>538.51689409850633</v>
      </c>
      <c r="U58" s="44">
        <f>M58*S58</f>
        <v>538.51689409850633</v>
      </c>
      <c r="V58" s="44">
        <f t="shared" si="5"/>
        <v>79967.600052372494</v>
      </c>
      <c r="W58" s="44">
        <f>$AW$26*F58</f>
        <v>-78.000000000000412</v>
      </c>
      <c r="X58" s="44">
        <f>IF(W58&lt;0, W58, 0)</f>
        <v>-78.000000000000412</v>
      </c>
      <c r="Y58" s="44">
        <f>X58*H58</f>
        <v>-385.66666666666873</v>
      </c>
      <c r="Z58" s="44">
        <f t="shared" si="0"/>
        <v>-385.66666666666873</v>
      </c>
      <c r="AA58" s="44">
        <f>AA57+Z58</f>
        <v>-90245.999999999985</v>
      </c>
      <c r="AB58" s="44">
        <f>+AB57+Z58</f>
        <v>-90245.999999999985</v>
      </c>
      <c r="AC58" s="44">
        <f t="shared" si="6"/>
        <v>385.66666666666873</v>
      </c>
      <c r="AD58" s="44">
        <f>(AC58*S58)*($AW$31/100)</f>
        <v>308.53333333333501</v>
      </c>
      <c r="AE58" s="44">
        <f>AE57+AD58</f>
        <v>72196.800000000003</v>
      </c>
      <c r="AF58" s="44">
        <v>72196.800000000003</v>
      </c>
      <c r="BF58">
        <f t="shared" si="9"/>
        <v>0</v>
      </c>
      <c r="BG58">
        <f t="shared" si="10"/>
        <v>32.299999999999997</v>
      </c>
      <c r="BH58">
        <f t="shared" si="11"/>
        <v>8.9722222222222214</v>
      </c>
    </row>
    <row r="59" spans="2:60">
      <c r="B59" s="3" t="s">
        <v>47</v>
      </c>
      <c r="C59" s="3">
        <v>51</v>
      </c>
      <c r="D59" s="3">
        <v>51</v>
      </c>
      <c r="E59" s="10">
        <v>17.399999999999999</v>
      </c>
      <c r="F59" s="35">
        <f t="shared" si="7"/>
        <v>-0.29166666666666685</v>
      </c>
      <c r="G59" s="35">
        <f t="shared" si="8"/>
        <v>-1.0500000000000007</v>
      </c>
      <c r="H59" s="24">
        <f t="shared" si="1"/>
        <v>4.833333333333333</v>
      </c>
      <c r="I59" s="24">
        <f>$AW$28*$AW$26*9.81</f>
        <v>179.05212</v>
      </c>
      <c r="J59" s="24">
        <f>0.5*$AW$30*$AW$29*$AW$27*(H59^2)</f>
        <v>7.5120572916666646</v>
      </c>
      <c r="K59" s="24">
        <f>$AW$26*F59</f>
        <v>-409.50000000000028</v>
      </c>
      <c r="L59" s="24">
        <f t="shared" si="2"/>
        <v>-222.9358227083336</v>
      </c>
      <c r="M59" s="24">
        <f t="shared" si="3"/>
        <v>-1077.5231430902791</v>
      </c>
      <c r="N59" s="24">
        <f t="shared" si="4"/>
        <v>-1.077523143090279</v>
      </c>
      <c r="O59" s="24">
        <v>78890.076909282216</v>
      </c>
      <c r="P59" s="24">
        <v>-92225.249999999985</v>
      </c>
      <c r="S59" s="44">
        <f>C60-C59</f>
        <v>1</v>
      </c>
      <c r="T59" s="44">
        <v>-1077.5231430902791</v>
      </c>
      <c r="U59" s="44">
        <f>M59*S59</f>
        <v>-1077.5231430902791</v>
      </c>
      <c r="V59" s="44">
        <f t="shared" si="5"/>
        <v>78890.076909282216</v>
      </c>
      <c r="W59" s="44">
        <f>$AW$26*F59</f>
        <v>-409.50000000000028</v>
      </c>
      <c r="X59" s="44">
        <f>IF(W59&lt;0, W59, 0)</f>
        <v>-409.50000000000028</v>
      </c>
      <c r="Y59" s="44">
        <f>X59*H59</f>
        <v>-1979.2500000000014</v>
      </c>
      <c r="Z59" s="44">
        <f t="shared" si="0"/>
        <v>-1979.2500000000014</v>
      </c>
      <c r="AA59" s="44">
        <f>AA58+Z59</f>
        <v>-92225.249999999985</v>
      </c>
      <c r="AB59" s="44">
        <f>+AB58+Z59</f>
        <v>-92225.249999999985</v>
      </c>
      <c r="AC59" s="44">
        <f t="shared" si="6"/>
        <v>1979.2500000000014</v>
      </c>
      <c r="AD59" s="44">
        <f>(AC59*S59)*($AW$31/100)</f>
        <v>1583.4000000000012</v>
      </c>
      <c r="AE59" s="44">
        <f>AE58+AD59</f>
        <v>73780.2</v>
      </c>
      <c r="AF59" s="44">
        <v>73780.2</v>
      </c>
      <c r="BF59">
        <f t="shared" si="9"/>
        <v>0</v>
      </c>
      <c r="BG59">
        <f t="shared" si="10"/>
        <v>29</v>
      </c>
      <c r="BH59">
        <f t="shared" si="11"/>
        <v>8.0555555555555554</v>
      </c>
    </row>
    <row r="60" spans="2:60">
      <c r="B60" s="3" t="s">
        <v>47</v>
      </c>
      <c r="C60" s="3">
        <v>52</v>
      </c>
      <c r="D60" s="3">
        <v>52</v>
      </c>
      <c r="E60" s="10">
        <v>15.7</v>
      </c>
      <c r="F60" s="35">
        <f t="shared" si="7"/>
        <v>-0.5972222222222221</v>
      </c>
      <c r="G60" s="35">
        <f t="shared" si="8"/>
        <v>-2.1499999999999995</v>
      </c>
      <c r="H60" s="24">
        <f t="shared" si="1"/>
        <v>4.3611111111111107</v>
      </c>
      <c r="I60" s="24">
        <f>$AW$28*$AW$26*9.81</f>
        <v>179.05212</v>
      </c>
      <c r="J60" s="24">
        <f>0.5*$AW$30*$AW$29*$AW$27*(H60^2)</f>
        <v>6.1158904803240732</v>
      </c>
      <c r="K60" s="24">
        <f>$AW$26*F60</f>
        <v>-838.49999999999977</v>
      </c>
      <c r="L60" s="24">
        <f t="shared" si="2"/>
        <v>-653.33198951967574</v>
      </c>
      <c r="M60" s="24">
        <f t="shared" si="3"/>
        <v>-2849.2533987385855</v>
      </c>
      <c r="N60" s="24">
        <f t="shared" si="4"/>
        <v>-2.8492533987385853</v>
      </c>
      <c r="O60" s="24">
        <v>76040.823510543632</v>
      </c>
      <c r="P60" s="24">
        <v>-95882.041666666657</v>
      </c>
      <c r="S60" s="44">
        <f>C61-C60</f>
        <v>1</v>
      </c>
      <c r="T60" s="44">
        <v>-2849.2533987385855</v>
      </c>
      <c r="U60" s="44">
        <f>M60*S60</f>
        <v>-2849.2533987385855</v>
      </c>
      <c r="V60" s="44">
        <f t="shared" si="5"/>
        <v>76040.823510543632</v>
      </c>
      <c r="W60" s="44">
        <f>$AW$26*F60</f>
        <v>-838.49999999999977</v>
      </c>
      <c r="X60" s="44">
        <f>IF(W60&lt;0, W60, 0)</f>
        <v>-838.49999999999977</v>
      </c>
      <c r="Y60" s="44">
        <f>X60*H60</f>
        <v>-3656.7916666666652</v>
      </c>
      <c r="Z60" s="44">
        <f t="shared" si="0"/>
        <v>-3656.7916666666652</v>
      </c>
      <c r="AA60" s="44">
        <f>AA59+Z60</f>
        <v>-95882.041666666657</v>
      </c>
      <c r="AB60" s="44">
        <f>+AB59+Z60</f>
        <v>-95882.041666666657</v>
      </c>
      <c r="AC60" s="44">
        <f t="shared" si="6"/>
        <v>3656.7916666666652</v>
      </c>
      <c r="AD60" s="44">
        <f>(AC60*S60)*($AW$31/100)</f>
        <v>2925.4333333333325</v>
      </c>
      <c r="AE60" s="44">
        <f>AE59+AD60</f>
        <v>76705.633333333331</v>
      </c>
      <c r="AF60" s="44">
        <v>76705.633333333331</v>
      </c>
      <c r="BF60">
        <f t="shared" si="9"/>
        <v>0</v>
      </c>
      <c r="BG60">
        <f t="shared" si="10"/>
        <v>25.1</v>
      </c>
      <c r="BH60">
        <f t="shared" si="11"/>
        <v>6.9722222222222223</v>
      </c>
    </row>
    <row r="61" spans="2:60">
      <c r="B61" s="3" t="s">
        <v>47</v>
      </c>
      <c r="C61" s="3">
        <v>53</v>
      </c>
      <c r="D61" s="3">
        <v>53</v>
      </c>
      <c r="E61" s="10">
        <v>13.1</v>
      </c>
      <c r="F61" s="35">
        <f t="shared" si="7"/>
        <v>-0.49999999999999994</v>
      </c>
      <c r="G61" s="35">
        <f t="shared" si="8"/>
        <v>-1.7999999999999998</v>
      </c>
      <c r="H61" s="24">
        <f t="shared" si="1"/>
        <v>3.6388888888888888</v>
      </c>
      <c r="I61" s="24">
        <f>$AW$28*$AW$26*9.81</f>
        <v>179.05212</v>
      </c>
      <c r="J61" s="24">
        <f>0.5*$AW$30*$AW$29*$AW$27*(H61^2)</f>
        <v>4.257973813657407</v>
      </c>
      <c r="K61" s="24">
        <f>$AW$26*F61</f>
        <v>-701.99999999999989</v>
      </c>
      <c r="L61" s="24">
        <f t="shared" si="2"/>
        <v>-518.68990618634245</v>
      </c>
      <c r="M61" s="24">
        <f t="shared" si="3"/>
        <v>-1887.4549364003017</v>
      </c>
      <c r="N61" s="24">
        <f t="shared" si="4"/>
        <v>-1.8874549364003017</v>
      </c>
      <c r="O61" s="24">
        <v>74153.368574143329</v>
      </c>
      <c r="P61" s="24">
        <v>-98436.541666666657</v>
      </c>
      <c r="S61" s="44">
        <f>C62-C61</f>
        <v>1</v>
      </c>
      <c r="T61" s="44">
        <v>-1887.4549364003017</v>
      </c>
      <c r="U61" s="44">
        <f>M61*S61</f>
        <v>-1887.4549364003017</v>
      </c>
      <c r="V61" s="44">
        <f t="shared" si="5"/>
        <v>74153.368574143329</v>
      </c>
      <c r="W61" s="44">
        <f>$AW$26*F61</f>
        <v>-701.99999999999989</v>
      </c>
      <c r="X61" s="44">
        <f>IF(W61&lt;0, W61, 0)</f>
        <v>-701.99999999999989</v>
      </c>
      <c r="Y61" s="44">
        <f>X61*H61</f>
        <v>-2554.4999999999995</v>
      </c>
      <c r="Z61" s="44">
        <f t="shared" si="0"/>
        <v>-2554.4999999999995</v>
      </c>
      <c r="AA61" s="44">
        <f>AA60+Z61</f>
        <v>-98436.541666666657</v>
      </c>
      <c r="AB61" s="44">
        <f>+AB60+Z61</f>
        <v>-98436.541666666657</v>
      </c>
      <c r="AC61" s="44">
        <f t="shared" si="6"/>
        <v>2554.4999999999995</v>
      </c>
      <c r="AD61" s="44">
        <f>(AC61*S61)*($AW$31/100)</f>
        <v>2043.5999999999997</v>
      </c>
      <c r="AE61" s="44">
        <f>AE60+AD61</f>
        <v>78749.233333333337</v>
      </c>
      <c r="AF61" s="44">
        <v>78749.233333333337</v>
      </c>
      <c r="BF61">
        <f t="shared" si="9"/>
        <v>0</v>
      </c>
      <c r="BG61">
        <f t="shared" si="10"/>
        <v>22.2</v>
      </c>
      <c r="BH61">
        <f t="shared" si="11"/>
        <v>6.1666666666666661</v>
      </c>
    </row>
    <row r="62" spans="2:60">
      <c r="B62" s="3" t="s">
        <v>47</v>
      </c>
      <c r="C62" s="3">
        <v>54</v>
      </c>
      <c r="D62" s="3">
        <v>54</v>
      </c>
      <c r="E62" s="10">
        <v>12.1</v>
      </c>
      <c r="F62" s="35">
        <f t="shared" si="7"/>
        <v>-0.15277777777777773</v>
      </c>
      <c r="G62" s="35">
        <f t="shared" si="8"/>
        <v>-0.54999999999999982</v>
      </c>
      <c r="H62" s="24">
        <f t="shared" si="1"/>
        <v>3.3611111111111107</v>
      </c>
      <c r="I62" s="24">
        <f>$AW$28*$AW$26*9.81</f>
        <v>179.05212</v>
      </c>
      <c r="J62" s="24">
        <f>0.5*$AW$30*$AW$29*$AW$27*(H62^2)</f>
        <v>3.6327133969907393</v>
      </c>
      <c r="K62" s="24">
        <f>$AW$26*F62</f>
        <v>-214.49999999999994</v>
      </c>
      <c r="L62" s="24">
        <f t="shared" si="2"/>
        <v>-31.815166603009203</v>
      </c>
      <c r="M62" s="24">
        <f t="shared" si="3"/>
        <v>-106.93430997122536</v>
      </c>
      <c r="N62" s="24">
        <f t="shared" si="4"/>
        <v>-0.10693430997122536</v>
      </c>
      <c r="O62" s="24">
        <v>74046.434264172101</v>
      </c>
      <c r="P62" s="24">
        <v>-99157.499999999985</v>
      </c>
      <c r="S62" s="44">
        <f>C63-C62</f>
        <v>1</v>
      </c>
      <c r="T62" s="44">
        <v>-106.93430997122536</v>
      </c>
      <c r="U62" s="44">
        <f>M62*S62</f>
        <v>-106.93430997122536</v>
      </c>
      <c r="V62" s="44">
        <f t="shared" si="5"/>
        <v>74046.434264172101</v>
      </c>
      <c r="W62" s="44">
        <f>$AW$26*F62</f>
        <v>-214.49999999999994</v>
      </c>
      <c r="X62" s="44">
        <f>IF(W62&lt;0, W62, 0)</f>
        <v>-214.49999999999994</v>
      </c>
      <c r="Y62" s="44">
        <f>X62*H62</f>
        <v>-720.95833333333303</v>
      </c>
      <c r="Z62" s="44">
        <f t="shared" si="0"/>
        <v>-720.95833333333303</v>
      </c>
      <c r="AA62" s="44">
        <f>AA61+Z62</f>
        <v>-99157.499999999985</v>
      </c>
      <c r="AB62" s="44">
        <f>+AB61+Z62</f>
        <v>-99157.499999999985</v>
      </c>
      <c r="AC62" s="44">
        <f t="shared" si="6"/>
        <v>720.95833333333303</v>
      </c>
      <c r="AD62" s="44">
        <f>(AC62*S62)*($AW$31/100)</f>
        <v>576.76666666666642</v>
      </c>
      <c r="AE62" s="44">
        <f>AE61+AD62</f>
        <v>79326</v>
      </c>
      <c r="AF62" s="44">
        <v>79326</v>
      </c>
      <c r="BF62">
        <f t="shared" si="9"/>
        <v>0</v>
      </c>
      <c r="BG62">
        <f t="shared" si="10"/>
        <v>20.9</v>
      </c>
      <c r="BH62">
        <f t="shared" si="11"/>
        <v>5.8055555555555554</v>
      </c>
    </row>
    <row r="63" spans="2:60">
      <c r="B63" s="3" t="s">
        <v>47</v>
      </c>
      <c r="C63" s="3">
        <v>55</v>
      </c>
      <c r="D63" s="3">
        <v>55</v>
      </c>
      <c r="E63" s="10">
        <v>12</v>
      </c>
      <c r="F63" s="35">
        <f t="shared" si="7"/>
        <v>-1.388888888888884E-2</v>
      </c>
      <c r="G63" s="35">
        <f t="shared" si="8"/>
        <v>-4.9999999999999822E-2</v>
      </c>
      <c r="H63" s="24">
        <f t="shared" si="1"/>
        <v>3.333333333333333</v>
      </c>
      <c r="I63" s="24">
        <f>$AW$28*$AW$26*9.81</f>
        <v>179.05212</v>
      </c>
      <c r="J63" s="24">
        <f>0.5*$AW$30*$AW$29*$AW$27*(H63^2)</f>
        <v>3.5729166666666656</v>
      </c>
      <c r="K63" s="24">
        <f>$AW$26*F63</f>
        <v>-19.499999999999929</v>
      </c>
      <c r="L63" s="24">
        <f t="shared" si="2"/>
        <v>163.12503666666674</v>
      </c>
      <c r="M63" s="24">
        <f t="shared" si="3"/>
        <v>543.75012222222244</v>
      </c>
      <c r="N63" s="24">
        <f t="shared" si="4"/>
        <v>0.54375012222222241</v>
      </c>
      <c r="O63" s="24">
        <v>74590.184386394321</v>
      </c>
      <c r="P63" s="24">
        <v>-99222.499999999985</v>
      </c>
      <c r="S63" s="44">
        <f>C64-C63</f>
        <v>1</v>
      </c>
      <c r="T63" s="44">
        <v>543.75012222222244</v>
      </c>
      <c r="U63" s="44">
        <f>M63*S63</f>
        <v>543.75012222222244</v>
      </c>
      <c r="V63" s="44">
        <f t="shared" si="5"/>
        <v>74590.184386394321</v>
      </c>
      <c r="W63" s="44">
        <f>$AW$26*F63</f>
        <v>-19.499999999999929</v>
      </c>
      <c r="X63" s="44">
        <f>IF(W63&lt;0, W63, 0)</f>
        <v>-19.499999999999929</v>
      </c>
      <c r="Y63" s="44">
        <f>X63*H63</f>
        <v>-64.999999999999758</v>
      </c>
      <c r="Z63" s="44">
        <f t="shared" si="0"/>
        <v>-64.999999999999758</v>
      </c>
      <c r="AA63" s="44">
        <f>AA62+Z63</f>
        <v>-99222.499999999985</v>
      </c>
      <c r="AB63" s="44">
        <f>+AB62+Z63</f>
        <v>-99222.499999999985</v>
      </c>
      <c r="AC63" s="44">
        <f t="shared" si="6"/>
        <v>64.999999999999758</v>
      </c>
      <c r="AD63" s="44">
        <f>(AC63*S63)*($AW$31/100)</f>
        <v>51.999999999999808</v>
      </c>
      <c r="AE63" s="44">
        <v>0</v>
      </c>
      <c r="AF63" s="44">
        <v>79378</v>
      </c>
      <c r="BF63">
        <f t="shared" si="9"/>
        <v>0</v>
      </c>
      <c r="BG63">
        <f t="shared" si="10"/>
        <v>20.399999999999999</v>
      </c>
      <c r="BH63">
        <f t="shared" si="11"/>
        <v>5.6666666666666661</v>
      </c>
    </row>
    <row r="64" spans="2:60">
      <c r="B64" s="3" t="s">
        <v>47</v>
      </c>
      <c r="C64" s="3">
        <v>56</v>
      </c>
      <c r="D64" s="3">
        <v>56</v>
      </c>
      <c r="E64" s="10">
        <v>12</v>
      </c>
      <c r="F64" s="35">
        <f t="shared" si="7"/>
        <v>0</v>
      </c>
      <c r="G64" s="35">
        <f t="shared" si="8"/>
        <v>0</v>
      </c>
      <c r="H64" s="24">
        <f t="shared" si="1"/>
        <v>3.333333333333333</v>
      </c>
      <c r="I64" s="24">
        <f>$AW$28*$AW$26*9.81</f>
        <v>179.05212</v>
      </c>
      <c r="J64" s="24">
        <f>0.5*$AW$30*$AW$29*$AW$27*(H64^2)</f>
        <v>3.5729166666666656</v>
      </c>
      <c r="K64" s="24">
        <f>$AW$26*F64</f>
        <v>0</v>
      </c>
      <c r="L64" s="24">
        <f t="shared" si="2"/>
        <v>182.62503666666666</v>
      </c>
      <c r="M64" s="24">
        <f t="shared" si="3"/>
        <v>608.7501222222221</v>
      </c>
      <c r="N64" s="24">
        <f t="shared" si="4"/>
        <v>0.60875012222222213</v>
      </c>
      <c r="O64" s="24">
        <v>75198.934508616541</v>
      </c>
      <c r="P64" s="24">
        <v>-99222.499999999985</v>
      </c>
      <c r="S64" s="44">
        <f>C65-C64</f>
        <v>1</v>
      </c>
      <c r="T64" s="44">
        <v>608.7501222222221</v>
      </c>
      <c r="U64" s="44">
        <f>M64*S64</f>
        <v>608.7501222222221</v>
      </c>
      <c r="V64" s="44">
        <f t="shared" si="5"/>
        <v>75198.934508616541</v>
      </c>
      <c r="W64" s="44">
        <f>$AW$26*F64</f>
        <v>0</v>
      </c>
      <c r="X64" s="44">
        <f>IF(W64&lt;0, W64, 0)</f>
        <v>0</v>
      </c>
      <c r="Y64" s="44">
        <f>X64*H64</f>
        <v>0</v>
      </c>
      <c r="Z64" s="44">
        <f t="shared" si="0"/>
        <v>0</v>
      </c>
      <c r="AA64" s="44">
        <v>0</v>
      </c>
      <c r="AB64" s="44">
        <f>+AB63+Z64</f>
        <v>-99222.499999999985</v>
      </c>
      <c r="AC64" s="44">
        <f t="shared" si="6"/>
        <v>0</v>
      </c>
      <c r="AD64" s="44">
        <f>(AC64*S64)*($AW$31/100)</f>
        <v>0</v>
      </c>
      <c r="AE64" s="44">
        <f>AE63+AD64</f>
        <v>0</v>
      </c>
      <c r="AF64" s="44">
        <v>79378</v>
      </c>
      <c r="BF64">
        <f t="shared" si="9"/>
        <v>0</v>
      </c>
      <c r="BG64">
        <f t="shared" si="10"/>
        <v>19.5</v>
      </c>
      <c r="BH64">
        <f t="shared" si="11"/>
        <v>5.416666666666667</v>
      </c>
    </row>
    <row r="65" spans="2:60">
      <c r="B65" s="3" t="s">
        <v>47</v>
      </c>
      <c r="C65" s="3">
        <v>57</v>
      </c>
      <c r="D65" s="3">
        <v>57</v>
      </c>
      <c r="E65" s="10">
        <v>12</v>
      </c>
      <c r="F65" s="35">
        <f t="shared" si="7"/>
        <v>4.1666666666666761E-2</v>
      </c>
      <c r="G65" s="35">
        <f t="shared" si="8"/>
        <v>0.15000000000000036</v>
      </c>
      <c r="H65" s="24">
        <f t="shared" si="1"/>
        <v>3.333333333333333</v>
      </c>
      <c r="I65" s="24">
        <f>$AW$28*$AW$26*9.81</f>
        <v>179.05212</v>
      </c>
      <c r="J65" s="24">
        <f>0.5*$AW$30*$AW$29*$AW$27*(H65^2)</f>
        <v>3.5729166666666656</v>
      </c>
      <c r="K65" s="24">
        <f>$AW$26*F65</f>
        <v>58.500000000000135</v>
      </c>
      <c r="L65" s="24">
        <f t="shared" si="2"/>
        <v>241.1250366666668</v>
      </c>
      <c r="M65" s="24">
        <f t="shared" si="3"/>
        <v>803.75012222222256</v>
      </c>
      <c r="N65" s="24">
        <f t="shared" si="4"/>
        <v>0.80375012222222253</v>
      </c>
      <c r="O65" s="24">
        <v>76002.684630838761</v>
      </c>
      <c r="P65" s="24">
        <v>-99222.499999999985</v>
      </c>
      <c r="S65" s="44">
        <f>C66-C65</f>
        <v>1</v>
      </c>
      <c r="T65" s="44">
        <v>803.75012222222256</v>
      </c>
      <c r="U65" s="44">
        <f>M65*S65</f>
        <v>803.75012222222256</v>
      </c>
      <c r="V65" s="44">
        <f t="shared" si="5"/>
        <v>76002.684630838761</v>
      </c>
      <c r="W65" s="44">
        <f>$AW$26*F65</f>
        <v>58.500000000000135</v>
      </c>
      <c r="X65" s="44">
        <f>IF(W65&lt;0, W65, 0)</f>
        <v>0</v>
      </c>
      <c r="Y65" s="44">
        <f>X65*H65</f>
        <v>0</v>
      </c>
      <c r="Z65" s="44">
        <f t="shared" si="0"/>
        <v>0</v>
      </c>
      <c r="AA65" s="44">
        <f>AA64+Z65</f>
        <v>0</v>
      </c>
      <c r="AB65" s="44">
        <f>+AB64+Z65</f>
        <v>-99222.499999999985</v>
      </c>
      <c r="AC65" s="44">
        <f t="shared" si="6"/>
        <v>0</v>
      </c>
      <c r="AD65" s="44">
        <f>(AC65*S65)*($AW$31/100)</f>
        <v>0</v>
      </c>
      <c r="AE65" s="44">
        <f>AE64+AD65</f>
        <v>0</v>
      </c>
      <c r="AF65" s="44">
        <v>79378</v>
      </c>
      <c r="BF65">
        <f t="shared" si="9"/>
        <v>0</v>
      </c>
      <c r="BG65">
        <f t="shared" si="10"/>
        <v>18.399999999999999</v>
      </c>
      <c r="BH65">
        <f t="shared" si="11"/>
        <v>5.1111111111111107</v>
      </c>
    </row>
    <row r="66" spans="2:60">
      <c r="B66" s="3" t="s">
        <v>47</v>
      </c>
      <c r="C66" s="3">
        <v>58</v>
      </c>
      <c r="D66" s="3">
        <v>58</v>
      </c>
      <c r="E66" s="10">
        <v>12.3</v>
      </c>
      <c r="F66" s="35">
        <f t="shared" si="7"/>
        <v>8.3333333333333287E-2</v>
      </c>
      <c r="G66" s="35">
        <f t="shared" si="8"/>
        <v>0.29999999999999982</v>
      </c>
      <c r="H66" s="24">
        <f t="shared" si="1"/>
        <v>3.416666666666667</v>
      </c>
      <c r="I66" s="24">
        <f>$AW$28*$AW$26*9.81</f>
        <v>179.05212</v>
      </c>
      <c r="J66" s="24">
        <f>0.5*$AW$30*$AW$29*$AW$27*(H66^2)</f>
        <v>3.7537955729166668</v>
      </c>
      <c r="K66" s="24">
        <f>$AW$26*F66</f>
        <v>116.99999999999993</v>
      </c>
      <c r="L66" s="24">
        <f t="shared" si="2"/>
        <v>299.8059155729166</v>
      </c>
      <c r="M66" s="24">
        <f t="shared" si="3"/>
        <v>1024.3368782074651</v>
      </c>
      <c r="N66" s="24">
        <f t="shared" si="4"/>
        <v>1.0243368782074651</v>
      </c>
      <c r="O66" s="24">
        <v>77027.02150904623</v>
      </c>
      <c r="P66" s="24">
        <v>-99222.499999999985</v>
      </c>
      <c r="S66" s="44">
        <f>C67-C66</f>
        <v>1</v>
      </c>
      <c r="T66" s="44">
        <v>1024.3368782074651</v>
      </c>
      <c r="U66" s="44">
        <f>M66*S66</f>
        <v>1024.3368782074651</v>
      </c>
      <c r="V66" s="44">
        <f t="shared" si="5"/>
        <v>77027.02150904623</v>
      </c>
      <c r="W66" s="44">
        <f>$AW$26*F66</f>
        <v>116.99999999999993</v>
      </c>
      <c r="X66" s="44">
        <f>IF(W66&lt;0, W66, 0)</f>
        <v>0</v>
      </c>
      <c r="Y66" s="44">
        <f>X66*H66</f>
        <v>0</v>
      </c>
      <c r="Z66" s="44">
        <f t="shared" si="0"/>
        <v>0</v>
      </c>
      <c r="AA66" s="44">
        <f>AA65+Z66</f>
        <v>0</v>
      </c>
      <c r="AB66" s="44">
        <f>+AB65+Z66</f>
        <v>-99222.499999999985</v>
      </c>
      <c r="AC66" s="44">
        <f t="shared" si="6"/>
        <v>0</v>
      </c>
      <c r="AD66" s="44">
        <f>(AC66*S66)*($AW$31/100)</f>
        <v>0</v>
      </c>
      <c r="AE66" s="44">
        <f>AE65+AD66</f>
        <v>0</v>
      </c>
      <c r="AF66" s="44">
        <v>79378</v>
      </c>
      <c r="BF66">
        <f t="shared" si="9"/>
        <v>0</v>
      </c>
      <c r="BG66">
        <f t="shared" si="10"/>
        <v>17.8</v>
      </c>
      <c r="BH66">
        <f t="shared" si="11"/>
        <v>4.9444444444444446</v>
      </c>
    </row>
    <row r="67" spans="2:60">
      <c r="B67" s="3" t="s">
        <v>47</v>
      </c>
      <c r="C67" s="3">
        <v>59</v>
      </c>
      <c r="D67" s="3">
        <v>59</v>
      </c>
      <c r="E67" s="10">
        <v>12.6</v>
      </c>
      <c r="F67" s="35">
        <f t="shared" si="7"/>
        <v>0.33333333333333315</v>
      </c>
      <c r="G67" s="35">
        <f t="shared" si="8"/>
        <v>1.1999999999999993</v>
      </c>
      <c r="H67" s="24">
        <f t="shared" si="1"/>
        <v>3.5</v>
      </c>
      <c r="I67" s="24">
        <f>$AW$28*$AW$26*9.81</f>
        <v>179.05212</v>
      </c>
      <c r="J67" s="24">
        <f>0.5*$AW$30*$AW$29*$AW$27*(H67^2)</f>
        <v>3.9391406249999998</v>
      </c>
      <c r="K67" s="24">
        <f>$AW$26*F67</f>
        <v>467.99999999999972</v>
      </c>
      <c r="L67" s="24">
        <f t="shared" si="2"/>
        <v>650.99126062499977</v>
      </c>
      <c r="M67" s="24">
        <f t="shared" si="3"/>
        <v>2278.4694121874991</v>
      </c>
      <c r="N67" s="24">
        <f t="shared" si="4"/>
        <v>2.2784694121874991</v>
      </c>
      <c r="O67" s="24">
        <v>79305.490921233722</v>
      </c>
      <c r="P67" s="24">
        <v>-99222.499999999985</v>
      </c>
      <c r="S67" s="44">
        <f>C68-C67</f>
        <v>1</v>
      </c>
      <c r="T67" s="44">
        <v>2278.4694121874991</v>
      </c>
      <c r="U67" s="44">
        <f>M67*S67</f>
        <v>2278.4694121874991</v>
      </c>
      <c r="V67" s="44">
        <f t="shared" si="5"/>
        <v>79305.490921233722</v>
      </c>
      <c r="W67" s="44">
        <f>$AW$26*F67</f>
        <v>467.99999999999972</v>
      </c>
      <c r="X67" s="44">
        <f>IF(W67&lt;0, W67, 0)</f>
        <v>0</v>
      </c>
      <c r="Y67" s="44">
        <f>X67*H67</f>
        <v>0</v>
      </c>
      <c r="Z67" s="44">
        <f t="shared" si="0"/>
        <v>0</v>
      </c>
      <c r="AA67" s="44">
        <f>AA66+Z67</f>
        <v>0</v>
      </c>
      <c r="AB67" s="44">
        <f>+AB66+Z67</f>
        <v>-99222.499999999985</v>
      </c>
      <c r="AC67" s="44">
        <f t="shared" si="6"/>
        <v>0</v>
      </c>
      <c r="AD67" s="44">
        <f>(AC67*S67)*($AW$31/100)</f>
        <v>0</v>
      </c>
      <c r="AE67" s="44">
        <f>AE66+AD67</f>
        <v>0</v>
      </c>
      <c r="AF67" s="44">
        <v>79378</v>
      </c>
      <c r="BF67">
        <f t="shared" si="9"/>
        <v>0</v>
      </c>
      <c r="BG67">
        <f t="shared" si="10"/>
        <v>17.8</v>
      </c>
      <c r="BH67">
        <f t="shared" si="11"/>
        <v>4.9444444444444446</v>
      </c>
    </row>
    <row r="68" spans="2:60">
      <c r="B68" s="3" t="s">
        <v>47</v>
      </c>
      <c r="C68" s="3">
        <v>60</v>
      </c>
      <c r="D68" s="3">
        <v>60</v>
      </c>
      <c r="E68" s="10">
        <v>14.7</v>
      </c>
      <c r="F68" s="35">
        <f t="shared" si="7"/>
        <v>0.37500000000000011</v>
      </c>
      <c r="G68" s="35">
        <f t="shared" si="8"/>
        <v>1.3500000000000005</v>
      </c>
      <c r="H68" s="24">
        <f t="shared" si="1"/>
        <v>4.083333333333333</v>
      </c>
      <c r="I68" s="24">
        <f>$AW$28*$AW$26*9.81</f>
        <v>179.05212</v>
      </c>
      <c r="J68" s="24">
        <f>0.5*$AW$30*$AW$29*$AW$27*(H68^2)</f>
        <v>5.3616080729166651</v>
      </c>
      <c r="K68" s="24">
        <f>$AW$26*F68</f>
        <v>526.50000000000011</v>
      </c>
      <c r="L68" s="24">
        <f t="shared" si="2"/>
        <v>710.9137280729168</v>
      </c>
      <c r="M68" s="24">
        <f t="shared" si="3"/>
        <v>2902.8977229644101</v>
      </c>
      <c r="N68" s="24">
        <f t="shared" si="4"/>
        <v>2.90289772296441</v>
      </c>
      <c r="O68" s="24">
        <v>82208.38864419813</v>
      </c>
      <c r="P68" s="24">
        <v>-99222.499999999985</v>
      </c>
      <c r="S68" s="44">
        <f>C69-C68</f>
        <v>1</v>
      </c>
      <c r="T68" s="44">
        <v>2902.8977229644101</v>
      </c>
      <c r="U68" s="44">
        <f>M68*S68</f>
        <v>2902.8977229644101</v>
      </c>
      <c r="V68" s="44">
        <f t="shared" si="5"/>
        <v>82208.38864419813</v>
      </c>
      <c r="W68" s="44">
        <f>$AW$26*F68</f>
        <v>526.50000000000011</v>
      </c>
      <c r="X68" s="44">
        <f>IF(W68&lt;0, W68, 0)</f>
        <v>0</v>
      </c>
      <c r="Y68" s="44">
        <f>X68*H68</f>
        <v>0</v>
      </c>
      <c r="Z68" s="44">
        <f t="shared" si="0"/>
        <v>0</v>
      </c>
      <c r="AA68" s="44">
        <f>AA67+Z68</f>
        <v>0</v>
      </c>
      <c r="AB68" s="44">
        <f>+AB67+Z68</f>
        <v>-99222.499999999985</v>
      </c>
      <c r="AC68" s="44">
        <f t="shared" si="6"/>
        <v>0</v>
      </c>
      <c r="AD68" s="44">
        <f>(AC68*S68)*($AW$31/100)</f>
        <v>0</v>
      </c>
      <c r="AE68" s="44">
        <f>AE67+AD68</f>
        <v>0</v>
      </c>
      <c r="AF68" s="44">
        <v>79378</v>
      </c>
      <c r="BF68">
        <f t="shared" si="9"/>
        <v>0</v>
      </c>
      <c r="BG68">
        <f t="shared" si="10"/>
        <v>17.399999999999999</v>
      </c>
      <c r="BH68">
        <f t="shared" si="11"/>
        <v>4.833333333333333</v>
      </c>
    </row>
    <row r="69" spans="2:60">
      <c r="B69" s="3" t="s">
        <v>47</v>
      </c>
      <c r="C69" s="3">
        <v>61</v>
      </c>
      <c r="D69" s="3">
        <v>61</v>
      </c>
      <c r="E69" s="10">
        <v>15.3</v>
      </c>
      <c r="F69" s="35">
        <f t="shared" si="7"/>
        <v>0.16666666666666682</v>
      </c>
      <c r="G69" s="35">
        <f t="shared" si="8"/>
        <v>0.60000000000000053</v>
      </c>
      <c r="H69" s="24">
        <f t="shared" si="1"/>
        <v>4.25</v>
      </c>
      <c r="I69" s="24">
        <f>$AW$28*$AW$26*9.81</f>
        <v>179.05212</v>
      </c>
      <c r="J69" s="24">
        <f>0.5*$AW$30*$AW$29*$AW$27*(H69^2)</f>
        <v>5.8082226562499999</v>
      </c>
      <c r="K69" s="24">
        <f>$AW$26*F69</f>
        <v>234.00000000000023</v>
      </c>
      <c r="L69" s="24">
        <f t="shared" si="2"/>
        <v>418.86034265625022</v>
      </c>
      <c r="M69" s="24">
        <f t="shared" si="3"/>
        <v>1780.1564562890635</v>
      </c>
      <c r="N69" s="24">
        <f t="shared" si="4"/>
        <v>1.7801564562890635</v>
      </c>
      <c r="O69" s="24">
        <v>83988.545100487187</v>
      </c>
      <c r="P69" s="24">
        <v>-99222.499999999985</v>
      </c>
      <c r="S69" s="44">
        <f>C70-C69</f>
        <v>1</v>
      </c>
      <c r="T69" s="44">
        <v>1780.1564562890635</v>
      </c>
      <c r="U69" s="44">
        <f>M69*S69</f>
        <v>1780.1564562890635</v>
      </c>
      <c r="V69" s="44">
        <f t="shared" si="5"/>
        <v>83988.545100487187</v>
      </c>
      <c r="W69" s="44">
        <f>$AW$26*F69</f>
        <v>234.00000000000023</v>
      </c>
      <c r="X69" s="44">
        <f>IF(W69&lt;0, W69, 0)</f>
        <v>0</v>
      </c>
      <c r="Y69" s="44">
        <f>X69*H69</f>
        <v>0</v>
      </c>
      <c r="Z69" s="44">
        <f t="shared" si="0"/>
        <v>0</v>
      </c>
      <c r="AA69" s="44">
        <f>AA68+Z69</f>
        <v>0</v>
      </c>
      <c r="AB69" s="44">
        <f>+AB68+Z69</f>
        <v>-99222.499999999985</v>
      </c>
      <c r="AC69" s="44">
        <f t="shared" si="6"/>
        <v>0</v>
      </c>
      <c r="AD69" s="44">
        <f>(AC69*S69)*($AW$31/100)</f>
        <v>0</v>
      </c>
      <c r="AE69" s="44">
        <f>AE68+AD69</f>
        <v>0</v>
      </c>
      <c r="AF69" s="44">
        <v>79378</v>
      </c>
      <c r="BF69">
        <f t="shared" si="9"/>
        <v>0</v>
      </c>
      <c r="BG69">
        <f t="shared" si="10"/>
        <v>15.7</v>
      </c>
      <c r="BH69">
        <f t="shared" si="11"/>
        <v>4.3611111111111107</v>
      </c>
    </row>
    <row r="70" spans="2:60">
      <c r="B70" s="3" t="s">
        <v>47</v>
      </c>
      <c r="C70" s="3">
        <v>62</v>
      </c>
      <c r="D70" s="3">
        <v>62</v>
      </c>
      <c r="E70" s="10">
        <v>15.9</v>
      </c>
      <c r="F70" s="35">
        <f t="shared" si="7"/>
        <v>0.12499999999999981</v>
      </c>
      <c r="G70" s="35">
        <f t="shared" si="8"/>
        <v>0.44999999999999929</v>
      </c>
      <c r="H70" s="24">
        <f t="shared" si="1"/>
        <v>4.416666666666667</v>
      </c>
      <c r="I70" s="24">
        <f>$AW$28*$AW$26*9.81</f>
        <v>179.05212</v>
      </c>
      <c r="J70" s="24">
        <f>0.5*$AW$30*$AW$29*$AW$27*(H70^2)</f>
        <v>6.2727018229166669</v>
      </c>
      <c r="K70" s="24">
        <f>$AW$26*F70</f>
        <v>175.49999999999972</v>
      </c>
      <c r="L70" s="24">
        <f t="shared" si="2"/>
        <v>360.82482182291642</v>
      </c>
      <c r="M70" s="24">
        <f t="shared" si="3"/>
        <v>1593.6429630512143</v>
      </c>
      <c r="N70" s="24">
        <f t="shared" si="4"/>
        <v>1.5936429630512143</v>
      </c>
      <c r="O70" s="24">
        <v>85582.1880635384</v>
      </c>
      <c r="P70" s="24">
        <v>-99222.499999999985</v>
      </c>
      <c r="S70" s="44">
        <f>C71-C70</f>
        <v>1</v>
      </c>
      <c r="T70" s="44">
        <v>1593.6429630512143</v>
      </c>
      <c r="U70" s="44">
        <f>M70*S70</f>
        <v>1593.6429630512143</v>
      </c>
      <c r="V70" s="44">
        <f t="shared" si="5"/>
        <v>85582.1880635384</v>
      </c>
      <c r="W70" s="44">
        <f>$AW$26*F70</f>
        <v>175.49999999999972</v>
      </c>
      <c r="X70" s="44">
        <f>IF(W70&lt;0, W70, 0)</f>
        <v>0</v>
      </c>
      <c r="Y70" s="44">
        <f>X70*H70</f>
        <v>0</v>
      </c>
      <c r="Z70" s="44">
        <f t="shared" si="0"/>
        <v>0</v>
      </c>
      <c r="AA70" s="44">
        <f>AA69+Z70</f>
        <v>0</v>
      </c>
      <c r="AB70" s="44">
        <f>+AB69+Z70</f>
        <v>-99222.499999999985</v>
      </c>
      <c r="AC70" s="44">
        <f t="shared" si="6"/>
        <v>0</v>
      </c>
      <c r="AD70" s="44">
        <f>(AC70*S70)*($AW$31/100)</f>
        <v>0</v>
      </c>
      <c r="AE70" s="44">
        <f>AE69+AD70</f>
        <v>0</v>
      </c>
      <c r="AF70" s="44">
        <v>79378</v>
      </c>
      <c r="BF70">
        <f t="shared" si="9"/>
        <v>0</v>
      </c>
      <c r="BG70">
        <f t="shared" si="10"/>
        <v>13.1</v>
      </c>
      <c r="BH70">
        <f t="shared" si="11"/>
        <v>3.6388888888888888</v>
      </c>
    </row>
    <row r="71" spans="2:60">
      <c r="B71" s="3" t="s">
        <v>47</v>
      </c>
      <c r="C71" s="3">
        <v>63</v>
      </c>
      <c r="D71" s="3">
        <v>63</v>
      </c>
      <c r="E71" s="10">
        <v>16.2</v>
      </c>
      <c r="F71" s="35">
        <f t="shared" si="7"/>
        <v>0.16666666666666682</v>
      </c>
      <c r="G71" s="35">
        <f t="shared" si="8"/>
        <v>0.60000000000000053</v>
      </c>
      <c r="H71" s="24">
        <f t="shared" si="1"/>
        <v>4.5</v>
      </c>
      <c r="I71" s="24">
        <f>$AW$28*$AW$26*9.81</f>
        <v>179.05212</v>
      </c>
      <c r="J71" s="24">
        <f>0.5*$AW$30*$AW$29*$AW$27*(H71^2)</f>
        <v>6.5116406249999992</v>
      </c>
      <c r="K71" s="24">
        <f>$AW$26*F71</f>
        <v>234.00000000000023</v>
      </c>
      <c r="L71" s="24">
        <f t="shared" si="2"/>
        <v>419.56376062500021</v>
      </c>
      <c r="M71" s="24">
        <f t="shared" si="3"/>
        <v>1888.036922812501</v>
      </c>
      <c r="N71" s="24">
        <f t="shared" si="4"/>
        <v>1.8880369228125009</v>
      </c>
      <c r="O71" s="24">
        <v>87470.224986350906</v>
      </c>
      <c r="P71" s="24">
        <v>-99222.499999999985</v>
      </c>
      <c r="S71" s="44">
        <f>C72-C71</f>
        <v>1</v>
      </c>
      <c r="T71" s="44">
        <v>1888.036922812501</v>
      </c>
      <c r="U71" s="44">
        <f>M71*S71</f>
        <v>1888.036922812501</v>
      </c>
      <c r="V71" s="44">
        <f t="shared" si="5"/>
        <v>87470.224986350906</v>
      </c>
      <c r="W71" s="44">
        <f>$AW$26*F71</f>
        <v>234.00000000000023</v>
      </c>
      <c r="X71" s="44">
        <f>IF(W71&lt;0, W71, 0)</f>
        <v>0</v>
      </c>
      <c r="Y71" s="44">
        <f>X71*H71</f>
        <v>0</v>
      </c>
      <c r="Z71" s="44">
        <f t="shared" si="0"/>
        <v>0</v>
      </c>
      <c r="AA71" s="44">
        <f>AA70+Z71</f>
        <v>0</v>
      </c>
      <c r="AB71" s="44">
        <f>+AB70+Z71</f>
        <v>-99222.499999999985</v>
      </c>
      <c r="AC71" s="44">
        <f t="shared" si="6"/>
        <v>0</v>
      </c>
      <c r="AD71" s="44">
        <f>(AC71*S71)*($AW$31/100)</f>
        <v>0</v>
      </c>
      <c r="AE71" s="44">
        <f>AE70+AD71</f>
        <v>0</v>
      </c>
      <c r="AF71" s="44">
        <v>79378</v>
      </c>
      <c r="BF71">
        <f t="shared" si="9"/>
        <v>0</v>
      </c>
      <c r="BG71">
        <f t="shared" si="10"/>
        <v>12.1</v>
      </c>
      <c r="BH71">
        <f t="shared" si="11"/>
        <v>3.3611111111111107</v>
      </c>
    </row>
    <row r="72" spans="2:60">
      <c r="B72" s="3" t="s">
        <v>47</v>
      </c>
      <c r="C72" s="3">
        <v>64</v>
      </c>
      <c r="D72" s="3">
        <v>64</v>
      </c>
      <c r="E72" s="10">
        <v>17.100000000000001</v>
      </c>
      <c r="F72" s="35">
        <f t="shared" si="7"/>
        <v>0.2222222222222224</v>
      </c>
      <c r="G72" s="35">
        <f t="shared" si="8"/>
        <v>0.80000000000000071</v>
      </c>
      <c r="H72" s="24">
        <f t="shared" si="1"/>
        <v>4.75</v>
      </c>
      <c r="I72" s="24">
        <f>$AW$28*$AW$26*9.81</f>
        <v>179.05212</v>
      </c>
      <c r="J72" s="24">
        <f>0.5*$AW$30*$AW$29*$AW$27*(H72^2)</f>
        <v>7.2552539062499992</v>
      </c>
      <c r="K72" s="24">
        <f>$AW$26*F72</f>
        <v>312.00000000000023</v>
      </c>
      <c r="L72" s="24">
        <f t="shared" si="2"/>
        <v>498.30737390625023</v>
      </c>
      <c r="M72" s="24">
        <f t="shared" si="3"/>
        <v>2366.9600260546886</v>
      </c>
      <c r="N72" s="24">
        <f t="shared" si="4"/>
        <v>2.3669600260546884</v>
      </c>
      <c r="O72" s="24">
        <v>89837.185012405593</v>
      </c>
      <c r="P72" s="24">
        <v>-99222.499999999985</v>
      </c>
      <c r="S72" s="44">
        <f>C73-C72</f>
        <v>1</v>
      </c>
      <c r="T72" s="44">
        <v>2366.9600260546886</v>
      </c>
      <c r="U72" s="44">
        <f>M72*S72</f>
        <v>2366.9600260546886</v>
      </c>
      <c r="V72" s="44">
        <f t="shared" si="5"/>
        <v>89837.185012405593</v>
      </c>
      <c r="W72" s="44">
        <f>$AW$26*F72</f>
        <v>312.00000000000023</v>
      </c>
      <c r="X72" s="44">
        <f>IF(W72&lt;0, W72, 0)</f>
        <v>0</v>
      </c>
      <c r="Y72" s="44">
        <f>X72*H72</f>
        <v>0</v>
      </c>
      <c r="Z72" s="44">
        <f t="shared" ref="Z72:Z135" si="12">Y72*S72</f>
        <v>0</v>
      </c>
      <c r="AA72" s="44">
        <f>AA71+Z72</f>
        <v>0</v>
      </c>
      <c r="AB72" s="44">
        <f>+AB71+Z72</f>
        <v>-99222.499999999985</v>
      </c>
      <c r="AC72" s="44">
        <f t="shared" si="6"/>
        <v>0</v>
      </c>
      <c r="AD72" s="44">
        <f>(AC72*S72)*($AW$31/100)</f>
        <v>0</v>
      </c>
      <c r="AE72" s="44">
        <f>AE71+AD72</f>
        <v>0</v>
      </c>
      <c r="AF72" s="44">
        <v>79378</v>
      </c>
      <c r="BF72">
        <f t="shared" si="9"/>
        <v>0</v>
      </c>
      <c r="BG72">
        <f t="shared" si="10"/>
        <v>12</v>
      </c>
      <c r="BH72">
        <f t="shared" si="11"/>
        <v>3.333333333333333</v>
      </c>
    </row>
    <row r="73" spans="2:60">
      <c r="B73" s="3" t="s">
        <v>47</v>
      </c>
      <c r="C73" s="3">
        <v>65</v>
      </c>
      <c r="D73" s="3">
        <v>65</v>
      </c>
      <c r="E73" s="10">
        <v>17.8</v>
      </c>
      <c r="F73" s="35">
        <f t="shared" si="7"/>
        <v>0.1388888888888889</v>
      </c>
      <c r="G73" s="35">
        <f t="shared" si="8"/>
        <v>0.5</v>
      </c>
      <c r="H73" s="24">
        <f t="shared" ref="H73:H136" si="13">E73/3.6</f>
        <v>4.9444444444444446</v>
      </c>
      <c r="I73" s="24">
        <f>$AW$28*$AW$26*9.81</f>
        <v>179.05212</v>
      </c>
      <c r="J73" s="24">
        <f>0.5*$AW$30*$AW$29*$AW$27*(H73^2)</f>
        <v>7.8614091435185181</v>
      </c>
      <c r="K73" s="24">
        <f>$AW$26*F73</f>
        <v>195</v>
      </c>
      <c r="L73" s="24">
        <f t="shared" ref="L73:L136" si="14">I73+J73+K73</f>
        <v>381.91352914351853</v>
      </c>
      <c r="M73" s="24">
        <f t="shared" ref="M73:M136" si="15">L73*H73</f>
        <v>1888.3502274318416</v>
      </c>
      <c r="N73" s="24">
        <f t="shared" ref="N73:N136" si="16">M73/1000</f>
        <v>1.8883502274318416</v>
      </c>
      <c r="O73" s="24">
        <v>91725.535239837438</v>
      </c>
      <c r="P73" s="24">
        <v>-99222.499999999985</v>
      </c>
      <c r="S73" s="44">
        <f>C74-C73</f>
        <v>1</v>
      </c>
      <c r="T73" s="44">
        <v>1888.3502274318416</v>
      </c>
      <c r="U73" s="44">
        <f>M73*S73</f>
        <v>1888.3502274318416</v>
      </c>
      <c r="V73" s="44">
        <f t="shared" ref="V73:V136" si="17">V72+U73</f>
        <v>91725.535239837438</v>
      </c>
      <c r="W73" s="44">
        <f>$AW$26*F73</f>
        <v>195</v>
      </c>
      <c r="X73" s="44">
        <f>IF(W73&lt;0, W73, 0)</f>
        <v>0</v>
      </c>
      <c r="Y73" s="44">
        <f>X73*H73</f>
        <v>0</v>
      </c>
      <c r="Z73" s="44">
        <f t="shared" si="12"/>
        <v>0</v>
      </c>
      <c r="AA73" s="44">
        <f>AA72+Z73</f>
        <v>0</v>
      </c>
      <c r="AB73" s="44">
        <f>+AB72+Z73</f>
        <v>-99222.499999999985</v>
      </c>
      <c r="AC73" s="44">
        <f t="shared" ref="AC73:AC136" si="18">ABS(Y73)</f>
        <v>0</v>
      </c>
      <c r="AD73" s="44">
        <f>(AC73*S73)*($AW$31/100)</f>
        <v>0</v>
      </c>
      <c r="AE73" s="44">
        <f>AE72+AD73</f>
        <v>0</v>
      </c>
      <c r="AF73" s="44">
        <v>79378</v>
      </c>
      <c r="BF73">
        <f t="shared" si="9"/>
        <v>0</v>
      </c>
      <c r="BG73">
        <f t="shared" si="10"/>
        <v>12</v>
      </c>
      <c r="BH73">
        <f t="shared" si="11"/>
        <v>3.333333333333333</v>
      </c>
    </row>
    <row r="74" spans="2:60">
      <c r="B74" s="3" t="s">
        <v>47</v>
      </c>
      <c r="C74" s="3">
        <v>66</v>
      </c>
      <c r="D74" s="3">
        <v>66</v>
      </c>
      <c r="E74" s="10">
        <v>18.100000000000001</v>
      </c>
      <c r="F74" s="35">
        <f t="shared" ref="F74:F137" si="19">($E75-$E73)/2/3.6</f>
        <v>8.3333333333333037E-2</v>
      </c>
      <c r="G74" s="35">
        <f t="shared" ref="G74:G137" si="20">($E75-$E73)/2</f>
        <v>0.29999999999999893</v>
      </c>
      <c r="H74" s="24">
        <f t="shared" si="13"/>
        <v>5.0277777777777777</v>
      </c>
      <c r="I74" s="24">
        <f>$AW$28*$AW$26*9.81</f>
        <v>179.05212</v>
      </c>
      <c r="J74" s="24">
        <f>0.5*$AW$30*$AW$29*$AW$27*(H74^2)</f>
        <v>8.1286335358796276</v>
      </c>
      <c r="K74" s="24">
        <f>$AW$26*F74</f>
        <v>116.99999999999959</v>
      </c>
      <c r="L74" s="24">
        <f t="shared" si="14"/>
        <v>304.18075353587921</v>
      </c>
      <c r="M74" s="24">
        <f t="shared" si="15"/>
        <v>1529.3532330553926</v>
      </c>
      <c r="N74" s="24">
        <f t="shared" si="16"/>
        <v>1.5293532330553925</v>
      </c>
      <c r="O74" s="24">
        <v>93254.888472892824</v>
      </c>
      <c r="P74" s="24">
        <v>-99222.499999999985</v>
      </c>
      <c r="S74" s="44">
        <f>C75-C74</f>
        <v>1</v>
      </c>
      <c r="T74" s="44">
        <v>1529.3532330553926</v>
      </c>
      <c r="U74" s="44">
        <f>M74*S74</f>
        <v>1529.3532330553926</v>
      </c>
      <c r="V74" s="44">
        <f t="shared" si="17"/>
        <v>93254.888472892824</v>
      </c>
      <c r="W74" s="44">
        <f>$AW$26*F74</f>
        <v>116.99999999999959</v>
      </c>
      <c r="X74" s="44">
        <f>IF(W74&lt;0, W74, 0)</f>
        <v>0</v>
      </c>
      <c r="Y74" s="44">
        <f>X74*H74</f>
        <v>0</v>
      </c>
      <c r="Z74" s="44">
        <f t="shared" si="12"/>
        <v>0</v>
      </c>
      <c r="AA74" s="44">
        <f t="shared" ref="AA74:AA106" si="21">AA73+Z74</f>
        <v>0</v>
      </c>
      <c r="AB74" s="44">
        <f>+AB73+Z74</f>
        <v>-99222.499999999985</v>
      </c>
      <c r="AC74" s="44">
        <f t="shared" si="18"/>
        <v>0</v>
      </c>
      <c r="AD74" s="44">
        <f>(AC74*S74)*($AW$31/100)</f>
        <v>0</v>
      </c>
      <c r="AE74" s="44">
        <f>AE73+AD74</f>
        <v>0</v>
      </c>
      <c r="AF74" s="44">
        <v>79378</v>
      </c>
      <c r="BF74">
        <f t="shared" si="9"/>
        <v>0</v>
      </c>
      <c r="BG74">
        <f t="shared" si="10"/>
        <v>12</v>
      </c>
      <c r="BH74">
        <f t="shared" si="11"/>
        <v>3.333333333333333</v>
      </c>
    </row>
    <row r="75" spans="2:60">
      <c r="B75" s="3" t="s">
        <v>47</v>
      </c>
      <c r="C75" s="3">
        <v>67</v>
      </c>
      <c r="D75" s="3">
        <v>67</v>
      </c>
      <c r="E75" s="10">
        <v>18.399999999999999</v>
      </c>
      <c r="F75" s="35">
        <f t="shared" si="19"/>
        <v>0.30555555555555547</v>
      </c>
      <c r="G75" s="35">
        <f t="shared" si="20"/>
        <v>1.0999999999999996</v>
      </c>
      <c r="H75" s="24">
        <f t="shared" si="13"/>
        <v>5.1111111111111107</v>
      </c>
      <c r="I75" s="24">
        <f>$AW$28*$AW$26*9.81</f>
        <v>179.05212</v>
      </c>
      <c r="J75" s="24">
        <f>0.5*$AW$30*$AW$29*$AW$27*(H75^2)</f>
        <v>8.4003240740740726</v>
      </c>
      <c r="K75" s="24">
        <f>$AW$26*F75</f>
        <v>428.99999999999989</v>
      </c>
      <c r="L75" s="24">
        <f t="shared" si="14"/>
        <v>616.45244407407392</v>
      </c>
      <c r="M75" s="24">
        <f t="shared" si="15"/>
        <v>3150.7569363785997</v>
      </c>
      <c r="N75" s="24">
        <f t="shared" si="16"/>
        <v>3.1507569363785999</v>
      </c>
      <c r="O75" s="24">
        <v>96405.645409271427</v>
      </c>
      <c r="P75" s="24">
        <v>-99222.499999999985</v>
      </c>
      <c r="S75" s="44">
        <f>C76-C75</f>
        <v>1</v>
      </c>
      <c r="T75" s="44">
        <v>3150.7569363785997</v>
      </c>
      <c r="U75" s="44">
        <f>M75*S75</f>
        <v>3150.7569363785997</v>
      </c>
      <c r="V75" s="44">
        <f t="shared" si="17"/>
        <v>96405.645409271427</v>
      </c>
      <c r="W75" s="44">
        <f>$AW$26*F75</f>
        <v>428.99999999999989</v>
      </c>
      <c r="X75" s="44">
        <f>IF(W75&lt;0, W75, 0)</f>
        <v>0</v>
      </c>
      <c r="Y75" s="44">
        <f>X75*H75</f>
        <v>0</v>
      </c>
      <c r="Z75" s="44">
        <f t="shared" si="12"/>
        <v>0</v>
      </c>
      <c r="AA75" s="44">
        <f t="shared" si="21"/>
        <v>0</v>
      </c>
      <c r="AB75" s="44">
        <f>+AB74+Z75</f>
        <v>-99222.499999999985</v>
      </c>
      <c r="AC75" s="44">
        <f t="shared" si="18"/>
        <v>0</v>
      </c>
      <c r="AD75" s="44">
        <f>(AC75*S75)*($AW$31/100)</f>
        <v>0</v>
      </c>
      <c r="AE75" s="44">
        <f>AE74+AD75</f>
        <v>0</v>
      </c>
      <c r="AF75" s="44">
        <v>79378</v>
      </c>
      <c r="BF75">
        <f t="shared" si="9"/>
        <v>0</v>
      </c>
      <c r="BG75">
        <f t="shared" si="10"/>
        <v>12.3</v>
      </c>
      <c r="BH75">
        <f t="shared" si="11"/>
        <v>3.416666666666667</v>
      </c>
    </row>
    <row r="76" spans="2:60">
      <c r="B76" s="3" t="s">
        <v>47</v>
      </c>
      <c r="C76" s="3">
        <v>68</v>
      </c>
      <c r="D76" s="3">
        <v>68</v>
      </c>
      <c r="E76" s="10">
        <v>20.3</v>
      </c>
      <c r="F76" s="35">
        <f t="shared" si="19"/>
        <v>0.66666666666666674</v>
      </c>
      <c r="G76" s="35">
        <f t="shared" si="20"/>
        <v>2.4000000000000004</v>
      </c>
      <c r="H76" s="24">
        <f t="shared" si="13"/>
        <v>5.6388888888888893</v>
      </c>
      <c r="I76" s="24">
        <f>$AW$28*$AW$26*9.81</f>
        <v>179.05212</v>
      </c>
      <c r="J76" s="24">
        <f>0.5*$AW$30*$AW$29*$AW$27*(H76^2)</f>
        <v>10.224744646990741</v>
      </c>
      <c r="K76" s="24">
        <f>$AW$26*F76</f>
        <v>936.00000000000011</v>
      </c>
      <c r="L76" s="24">
        <f t="shared" si="14"/>
        <v>1125.2768646469908</v>
      </c>
      <c r="M76" s="24">
        <f t="shared" si="15"/>
        <v>6345.3112089816432</v>
      </c>
      <c r="N76" s="24">
        <f t="shared" si="16"/>
        <v>6.3453112089816432</v>
      </c>
      <c r="O76" s="24">
        <v>102750.95661825307</v>
      </c>
      <c r="P76" s="24">
        <v>-99222.499999999985</v>
      </c>
      <c r="S76" s="44">
        <f>C77-C76</f>
        <v>1</v>
      </c>
      <c r="T76" s="44">
        <v>6345.3112089816432</v>
      </c>
      <c r="U76" s="44">
        <f>M76*S76</f>
        <v>6345.3112089816432</v>
      </c>
      <c r="V76" s="44">
        <f t="shared" si="17"/>
        <v>102750.95661825307</v>
      </c>
      <c r="W76" s="44">
        <f>$AW$26*F76</f>
        <v>936.00000000000011</v>
      </c>
      <c r="X76" s="44">
        <f>IF(W76&lt;0, W76, 0)</f>
        <v>0</v>
      </c>
      <c r="Y76" s="44">
        <f>X76*H76</f>
        <v>0</v>
      </c>
      <c r="Z76" s="44">
        <f t="shared" si="12"/>
        <v>0</v>
      </c>
      <c r="AA76" s="44">
        <f t="shared" si="21"/>
        <v>0</v>
      </c>
      <c r="AB76" s="44">
        <f>+AB75+Z76</f>
        <v>-99222.499999999985</v>
      </c>
      <c r="AC76" s="44">
        <f t="shared" si="18"/>
        <v>0</v>
      </c>
      <c r="AD76" s="44">
        <f>(AC76*S76)*($AW$31/100)</f>
        <v>0</v>
      </c>
      <c r="AE76" s="44">
        <f>AE75+AD76</f>
        <v>0</v>
      </c>
      <c r="AF76" s="44">
        <v>79378</v>
      </c>
      <c r="BF76">
        <f t="shared" si="9"/>
        <v>0</v>
      </c>
      <c r="BG76">
        <f t="shared" si="10"/>
        <v>12.6</v>
      </c>
      <c r="BH76">
        <f t="shared" si="11"/>
        <v>3.5</v>
      </c>
    </row>
    <row r="77" spans="2:60">
      <c r="B77" s="3" t="s">
        <v>47</v>
      </c>
      <c r="C77" s="3">
        <v>69</v>
      </c>
      <c r="D77" s="3">
        <v>69</v>
      </c>
      <c r="E77" s="10">
        <v>23.2</v>
      </c>
      <c r="F77" s="35">
        <f t="shared" si="19"/>
        <v>0.86111111111111094</v>
      </c>
      <c r="G77" s="35">
        <f t="shared" si="20"/>
        <v>3.0999999999999996</v>
      </c>
      <c r="H77" s="24">
        <f t="shared" si="13"/>
        <v>6.4444444444444438</v>
      </c>
      <c r="I77" s="24">
        <f>$AW$28*$AW$26*9.81</f>
        <v>179.05212</v>
      </c>
      <c r="J77" s="24">
        <f>0.5*$AW$30*$AW$29*$AW$27*(H77^2)</f>
        <v>13.354768518518513</v>
      </c>
      <c r="K77" s="24">
        <f>$AW$26*F77</f>
        <v>1208.9999999999998</v>
      </c>
      <c r="L77" s="24">
        <f t="shared" si="14"/>
        <v>1401.4068885185184</v>
      </c>
      <c r="M77" s="24">
        <f t="shared" si="15"/>
        <v>9031.2888371193403</v>
      </c>
      <c r="N77" s="24">
        <f t="shared" si="16"/>
        <v>9.0312888371193409</v>
      </c>
      <c r="O77" s="24">
        <v>111782.24545537241</v>
      </c>
      <c r="P77" s="24">
        <v>-99222.499999999985</v>
      </c>
      <c r="S77" s="44">
        <f>C78-C77</f>
        <v>1</v>
      </c>
      <c r="T77" s="44">
        <v>9031.2888371193403</v>
      </c>
      <c r="U77" s="44">
        <f>M77*S77</f>
        <v>9031.2888371193403</v>
      </c>
      <c r="V77" s="44">
        <f t="shared" si="17"/>
        <v>111782.24545537241</v>
      </c>
      <c r="W77" s="44">
        <f>$AW$26*F77</f>
        <v>1208.9999999999998</v>
      </c>
      <c r="X77" s="44">
        <f>IF(W77&lt;0, W77, 0)</f>
        <v>0</v>
      </c>
      <c r="Y77" s="44">
        <f>X77*H77</f>
        <v>0</v>
      </c>
      <c r="Z77" s="44">
        <f t="shared" si="12"/>
        <v>0</v>
      </c>
      <c r="AA77" s="44">
        <f t="shared" si="21"/>
        <v>0</v>
      </c>
      <c r="AB77" s="44">
        <f>+AB76+Z77</f>
        <v>-99222.499999999985</v>
      </c>
      <c r="AC77" s="44">
        <f t="shared" si="18"/>
        <v>0</v>
      </c>
      <c r="AD77" s="44">
        <f>(AC77*S77)*($AW$31/100)</f>
        <v>0</v>
      </c>
      <c r="AE77" s="44">
        <f>AE76+AD77</f>
        <v>0</v>
      </c>
      <c r="AF77" s="44">
        <v>79378</v>
      </c>
      <c r="BF77">
        <f t="shared" si="9"/>
        <v>0</v>
      </c>
      <c r="BG77">
        <f t="shared" si="10"/>
        <v>14.7</v>
      </c>
      <c r="BH77">
        <f t="shared" si="11"/>
        <v>4.083333333333333</v>
      </c>
    </row>
    <row r="78" spans="2:60">
      <c r="B78" s="3" t="s">
        <v>47</v>
      </c>
      <c r="C78" s="3">
        <v>70</v>
      </c>
      <c r="D78" s="3">
        <v>70</v>
      </c>
      <c r="E78" s="10">
        <v>26.5</v>
      </c>
      <c r="F78" s="35">
        <f t="shared" si="19"/>
        <v>0.91666666666666685</v>
      </c>
      <c r="G78" s="35">
        <f t="shared" si="20"/>
        <v>3.3000000000000007</v>
      </c>
      <c r="H78" s="24">
        <f t="shared" si="13"/>
        <v>7.3611111111111107</v>
      </c>
      <c r="I78" s="24">
        <f>$AW$28*$AW$26*9.81</f>
        <v>179.05212</v>
      </c>
      <c r="J78" s="24">
        <f>0.5*$AW$30*$AW$29*$AW$27*(H78^2)</f>
        <v>17.424171730324069</v>
      </c>
      <c r="K78" s="24">
        <f>$AW$26*F78</f>
        <v>1287.0000000000002</v>
      </c>
      <c r="L78" s="24">
        <f t="shared" si="14"/>
        <v>1483.4762917303242</v>
      </c>
      <c r="M78" s="24">
        <f t="shared" si="15"/>
        <v>10920.033814125996</v>
      </c>
      <c r="N78" s="24">
        <f t="shared" si="16"/>
        <v>10.920033814125997</v>
      </c>
      <c r="O78" s="24">
        <v>122702.27926949841</v>
      </c>
      <c r="P78" s="24">
        <v>-99222.499999999985</v>
      </c>
      <c r="S78" s="44">
        <f>C79-C78</f>
        <v>1</v>
      </c>
      <c r="T78" s="44">
        <v>10920.033814125996</v>
      </c>
      <c r="U78" s="44">
        <f>M78*S78</f>
        <v>10920.033814125996</v>
      </c>
      <c r="V78" s="44">
        <f t="shared" si="17"/>
        <v>122702.27926949841</v>
      </c>
      <c r="W78" s="44">
        <f>$AW$26*F78</f>
        <v>1287.0000000000002</v>
      </c>
      <c r="X78" s="44">
        <f>IF(W78&lt;0, W78, 0)</f>
        <v>0</v>
      </c>
      <c r="Y78" s="44">
        <f>X78*H78</f>
        <v>0</v>
      </c>
      <c r="Z78" s="44">
        <f t="shared" si="12"/>
        <v>0</v>
      </c>
      <c r="AA78" s="44">
        <f t="shared" si="21"/>
        <v>0</v>
      </c>
      <c r="AB78" s="44">
        <f>+AB77+Z78</f>
        <v>-99222.499999999985</v>
      </c>
      <c r="AC78" s="44">
        <f t="shared" si="18"/>
        <v>0</v>
      </c>
      <c r="AD78" s="44">
        <f>(AC78*S78)*($AW$31/100)</f>
        <v>0</v>
      </c>
      <c r="AE78" s="44">
        <f>AE77+AD78</f>
        <v>0</v>
      </c>
      <c r="AF78" s="44">
        <v>79378</v>
      </c>
      <c r="BF78">
        <f t="shared" si="9"/>
        <v>0</v>
      </c>
      <c r="BG78">
        <f t="shared" si="10"/>
        <v>15.3</v>
      </c>
      <c r="BH78">
        <f t="shared" si="11"/>
        <v>4.25</v>
      </c>
    </row>
    <row r="79" spans="2:60">
      <c r="B79" s="3" t="s">
        <v>47</v>
      </c>
      <c r="C79" s="3">
        <v>71</v>
      </c>
      <c r="D79" s="3">
        <v>71</v>
      </c>
      <c r="E79" s="10">
        <v>29.8</v>
      </c>
      <c r="F79" s="35">
        <f t="shared" si="19"/>
        <v>0.84722222222222243</v>
      </c>
      <c r="G79" s="35">
        <f t="shared" si="20"/>
        <v>3.0500000000000007</v>
      </c>
      <c r="H79" s="24">
        <f t="shared" si="13"/>
        <v>8.2777777777777786</v>
      </c>
      <c r="I79" s="24">
        <f>$AW$28*$AW$26*9.81</f>
        <v>179.05212</v>
      </c>
      <c r="J79" s="24">
        <f>0.5*$AW$30*$AW$29*$AW$27*(H79^2)</f>
        <v>22.033978587962967</v>
      </c>
      <c r="K79" s="24">
        <f>$AW$26*F79</f>
        <v>1189.5000000000002</v>
      </c>
      <c r="L79" s="24">
        <f t="shared" si="14"/>
        <v>1390.5860985879631</v>
      </c>
      <c r="M79" s="24">
        <f t="shared" si="15"/>
        <v>11510.962704978139</v>
      </c>
      <c r="N79" s="24">
        <f t="shared" si="16"/>
        <v>11.510962704978139</v>
      </c>
      <c r="O79" s="24">
        <v>134213.24197447655</v>
      </c>
      <c r="P79" s="24">
        <v>-99222.499999999985</v>
      </c>
      <c r="S79" s="44">
        <f>C80-C79</f>
        <v>1</v>
      </c>
      <c r="T79" s="44">
        <v>11510.962704978139</v>
      </c>
      <c r="U79" s="44">
        <f>M79*S79</f>
        <v>11510.962704978139</v>
      </c>
      <c r="V79" s="44">
        <f t="shared" si="17"/>
        <v>134213.24197447655</v>
      </c>
      <c r="W79" s="44">
        <f>$AW$26*F79</f>
        <v>1189.5000000000002</v>
      </c>
      <c r="X79" s="44">
        <f>IF(W79&lt;0, W79, 0)</f>
        <v>0</v>
      </c>
      <c r="Y79" s="44">
        <f>X79*H79</f>
        <v>0</v>
      </c>
      <c r="Z79" s="44">
        <f t="shared" si="12"/>
        <v>0</v>
      </c>
      <c r="AA79" s="44">
        <f t="shared" si="21"/>
        <v>0</v>
      </c>
      <c r="AB79" s="44">
        <f>+AB78+Z79</f>
        <v>-99222.499999999985</v>
      </c>
      <c r="AC79" s="44">
        <f t="shared" si="18"/>
        <v>0</v>
      </c>
      <c r="AD79" s="44">
        <f>(AC79*S79)*($AW$31/100)</f>
        <v>0</v>
      </c>
      <c r="AE79" s="44">
        <f>AE78+AD79</f>
        <v>0</v>
      </c>
      <c r="AF79" s="44">
        <v>79378</v>
      </c>
      <c r="BF79">
        <f t="shared" si="9"/>
        <v>0</v>
      </c>
      <c r="BG79">
        <f t="shared" si="10"/>
        <v>15.9</v>
      </c>
      <c r="BH79">
        <f t="shared" si="11"/>
        <v>4.416666666666667</v>
      </c>
    </row>
    <row r="80" spans="2:60">
      <c r="B80" s="3" t="s">
        <v>47</v>
      </c>
      <c r="C80" s="3">
        <v>72</v>
      </c>
      <c r="D80" s="3">
        <v>72</v>
      </c>
      <c r="E80" s="10">
        <v>32.6</v>
      </c>
      <c r="F80" s="35">
        <f t="shared" si="19"/>
        <v>0.63888888888888862</v>
      </c>
      <c r="G80" s="35">
        <f t="shared" si="20"/>
        <v>2.2999999999999989</v>
      </c>
      <c r="H80" s="24">
        <f t="shared" si="13"/>
        <v>9.0555555555555554</v>
      </c>
      <c r="I80" s="24">
        <f>$AW$28*$AW$26*9.81</f>
        <v>179.05212</v>
      </c>
      <c r="J80" s="24">
        <f>0.5*$AW$30*$AW$29*$AW$27*(H80^2)</f>
        <v>26.369117476851851</v>
      </c>
      <c r="K80" s="24">
        <f>$AW$26*F80</f>
        <v>896.99999999999966</v>
      </c>
      <c r="L80" s="24">
        <f t="shared" si="14"/>
        <v>1102.4212374768515</v>
      </c>
      <c r="M80" s="24">
        <f t="shared" si="15"/>
        <v>9983.0367615959331</v>
      </c>
      <c r="N80" s="24">
        <f t="shared" si="16"/>
        <v>9.9830367615959332</v>
      </c>
      <c r="O80" s="24">
        <v>144196.27873607248</v>
      </c>
      <c r="P80" s="24">
        <v>-99222.499999999985</v>
      </c>
      <c r="S80" s="44">
        <f>C81-C80</f>
        <v>1</v>
      </c>
      <c r="T80" s="44">
        <v>9983.0367615959331</v>
      </c>
      <c r="U80" s="44">
        <f>M80*S80</f>
        <v>9983.0367615959331</v>
      </c>
      <c r="V80" s="44">
        <f t="shared" si="17"/>
        <v>144196.27873607248</v>
      </c>
      <c r="W80" s="44">
        <f>$AW$26*F80</f>
        <v>896.99999999999966</v>
      </c>
      <c r="X80" s="44">
        <f>IF(W80&lt;0, W80, 0)</f>
        <v>0</v>
      </c>
      <c r="Y80" s="44">
        <f>X80*H80</f>
        <v>0</v>
      </c>
      <c r="Z80" s="44">
        <f t="shared" si="12"/>
        <v>0</v>
      </c>
      <c r="AA80" s="44">
        <f t="shared" si="21"/>
        <v>0</v>
      </c>
      <c r="AB80" s="44">
        <f>+AB79+Z80</f>
        <v>-99222.499999999985</v>
      </c>
      <c r="AC80" s="44">
        <f t="shared" si="18"/>
        <v>0</v>
      </c>
      <c r="AD80" s="44">
        <f>(AC80*S80)*($AW$31/100)</f>
        <v>0</v>
      </c>
      <c r="AE80" s="44">
        <f>AE79+AD80</f>
        <v>0</v>
      </c>
      <c r="AF80" s="44">
        <v>79378</v>
      </c>
      <c r="BF80">
        <f t="shared" si="9"/>
        <v>0</v>
      </c>
      <c r="BG80">
        <f t="shared" si="10"/>
        <v>16.2</v>
      </c>
      <c r="BH80">
        <f t="shared" si="11"/>
        <v>4.5</v>
      </c>
    </row>
    <row r="81" spans="2:60">
      <c r="B81" s="3" t="s">
        <v>47</v>
      </c>
      <c r="C81" s="3">
        <v>73</v>
      </c>
      <c r="D81" s="3">
        <v>73</v>
      </c>
      <c r="E81" s="10">
        <v>34.4</v>
      </c>
      <c r="F81" s="35">
        <f t="shared" si="19"/>
        <v>0.40277777777777757</v>
      </c>
      <c r="G81" s="35">
        <f t="shared" si="20"/>
        <v>1.4499999999999993</v>
      </c>
      <c r="H81" s="24">
        <f t="shared" si="13"/>
        <v>9.5555555555555554</v>
      </c>
      <c r="I81" s="24">
        <f>$AW$28*$AW$26*9.81</f>
        <v>179.05212</v>
      </c>
      <c r="J81" s="24">
        <f>0.5*$AW$30*$AW$29*$AW$27*(H81^2)</f>
        <v>29.361435185185179</v>
      </c>
      <c r="K81" s="24">
        <f>$AW$26*F81</f>
        <v>565.49999999999966</v>
      </c>
      <c r="L81" s="24">
        <f t="shared" si="14"/>
        <v>773.9135551851848</v>
      </c>
      <c r="M81" s="24">
        <f t="shared" si="15"/>
        <v>7395.1739717695436</v>
      </c>
      <c r="N81" s="24">
        <f t="shared" si="16"/>
        <v>7.3951739717695437</v>
      </c>
      <c r="O81" s="24">
        <v>151591.45270784202</v>
      </c>
      <c r="P81" s="24">
        <v>-99222.499999999985</v>
      </c>
      <c r="S81" s="44">
        <f>C82-C81</f>
        <v>1</v>
      </c>
      <c r="T81" s="44">
        <v>7395.1739717695436</v>
      </c>
      <c r="U81" s="44">
        <f>M81*S81</f>
        <v>7395.1739717695436</v>
      </c>
      <c r="V81" s="44">
        <f t="shared" si="17"/>
        <v>151591.45270784202</v>
      </c>
      <c r="W81" s="44">
        <f>$AW$26*F81</f>
        <v>565.49999999999966</v>
      </c>
      <c r="X81" s="44">
        <f>IF(W81&lt;0, W81, 0)</f>
        <v>0</v>
      </c>
      <c r="Y81" s="44">
        <f>X81*H81</f>
        <v>0</v>
      </c>
      <c r="Z81" s="44">
        <f t="shared" si="12"/>
        <v>0</v>
      </c>
      <c r="AA81" s="44">
        <f t="shared" si="21"/>
        <v>0</v>
      </c>
      <c r="AB81" s="44">
        <f>+AB80+Z81</f>
        <v>-99222.499999999985</v>
      </c>
      <c r="AC81" s="44">
        <f t="shared" si="18"/>
        <v>0</v>
      </c>
      <c r="AD81" s="44">
        <f>(AC81*S81)*($AW$31/100)</f>
        <v>0</v>
      </c>
      <c r="AE81" s="44">
        <f>AE80+AD81</f>
        <v>0</v>
      </c>
      <c r="AF81" s="44">
        <v>79378</v>
      </c>
      <c r="BF81">
        <f t="shared" ref="BF81:BF144" si="22">IF(E72&lt;1,1,0)</f>
        <v>0</v>
      </c>
      <c r="BG81">
        <f t="shared" ref="BG81:BG144" si="23">IF(BF81=1,"",E72)</f>
        <v>17.100000000000001</v>
      </c>
      <c r="BH81">
        <f t="shared" ref="BH81:BH144" si="24">E72/3.6</f>
        <v>4.75</v>
      </c>
    </row>
    <row r="82" spans="2:60">
      <c r="B82" s="3" t="s">
        <v>47</v>
      </c>
      <c r="C82" s="3">
        <v>74</v>
      </c>
      <c r="D82" s="3">
        <v>74</v>
      </c>
      <c r="E82" s="10">
        <v>35.5</v>
      </c>
      <c r="F82" s="35">
        <f t="shared" si="19"/>
        <v>0.27777777777777779</v>
      </c>
      <c r="G82" s="35">
        <f t="shared" si="20"/>
        <v>1</v>
      </c>
      <c r="H82" s="24">
        <f t="shared" si="13"/>
        <v>9.8611111111111107</v>
      </c>
      <c r="I82" s="24">
        <f>$AW$28*$AW$26*9.81</f>
        <v>179.05212</v>
      </c>
      <c r="J82" s="24">
        <f>0.5*$AW$30*$AW$29*$AW$27*(H82^2)</f>
        <v>31.269223813657401</v>
      </c>
      <c r="K82" s="24">
        <f>$AW$26*F82</f>
        <v>390</v>
      </c>
      <c r="L82" s="24">
        <f t="shared" si="14"/>
        <v>600.32134381365745</v>
      </c>
      <c r="M82" s="24">
        <f t="shared" si="15"/>
        <v>5919.8354737180107</v>
      </c>
      <c r="N82" s="24">
        <f t="shared" si="16"/>
        <v>5.9198354737180106</v>
      </c>
      <c r="O82" s="24">
        <v>157511.28818156003</v>
      </c>
      <c r="P82" s="24">
        <v>-99222.499999999985</v>
      </c>
      <c r="S82" s="44">
        <f>C83-C82</f>
        <v>1</v>
      </c>
      <c r="T82" s="44">
        <v>5919.8354737180107</v>
      </c>
      <c r="U82" s="44">
        <f>M82*S82</f>
        <v>5919.8354737180107</v>
      </c>
      <c r="V82" s="44">
        <f t="shared" si="17"/>
        <v>157511.28818156003</v>
      </c>
      <c r="W82" s="44">
        <f>$AW$26*F82</f>
        <v>390</v>
      </c>
      <c r="X82" s="44">
        <f>IF(W82&lt;0, W82, 0)</f>
        <v>0</v>
      </c>
      <c r="Y82" s="44">
        <f>X82*H82</f>
        <v>0</v>
      </c>
      <c r="Z82" s="44">
        <f t="shared" si="12"/>
        <v>0</v>
      </c>
      <c r="AA82" s="44">
        <f t="shared" si="21"/>
        <v>0</v>
      </c>
      <c r="AB82" s="44">
        <f>+AB81+Z82</f>
        <v>-99222.499999999985</v>
      </c>
      <c r="AC82" s="44">
        <f t="shared" si="18"/>
        <v>0</v>
      </c>
      <c r="AD82" s="44">
        <f>(AC82*S82)*($AW$31/100)</f>
        <v>0</v>
      </c>
      <c r="AE82" s="44">
        <f>AE81+AD82</f>
        <v>0</v>
      </c>
      <c r="AF82" s="44">
        <v>79378</v>
      </c>
      <c r="BF82">
        <f t="shared" si="22"/>
        <v>0</v>
      </c>
      <c r="BG82">
        <f t="shared" si="23"/>
        <v>17.8</v>
      </c>
      <c r="BH82">
        <f t="shared" si="24"/>
        <v>4.9444444444444446</v>
      </c>
    </row>
    <row r="83" spans="2:60">
      <c r="B83" s="3" t="s">
        <v>47</v>
      </c>
      <c r="C83" s="3">
        <v>75</v>
      </c>
      <c r="D83" s="3">
        <v>75</v>
      </c>
      <c r="E83" s="10">
        <v>36.4</v>
      </c>
      <c r="F83" s="35">
        <f t="shared" si="19"/>
        <v>0.26388888888888867</v>
      </c>
      <c r="G83" s="35">
        <f t="shared" si="20"/>
        <v>0.94999999999999929</v>
      </c>
      <c r="H83" s="24">
        <f t="shared" si="13"/>
        <v>10.111111111111111</v>
      </c>
      <c r="I83" s="24">
        <f>$AW$28*$AW$26*9.81</f>
        <v>179.05212</v>
      </c>
      <c r="J83" s="24">
        <f>0.5*$AW$30*$AW$29*$AW$27*(H83^2)</f>
        <v>32.874803240740732</v>
      </c>
      <c r="K83" s="24">
        <f>$AW$26*F83</f>
        <v>370.49999999999972</v>
      </c>
      <c r="L83" s="24">
        <f t="shared" si="14"/>
        <v>582.42692324074051</v>
      </c>
      <c r="M83" s="24">
        <f t="shared" si="15"/>
        <v>5888.983334989709</v>
      </c>
      <c r="N83" s="24">
        <f t="shared" si="16"/>
        <v>5.8889833349897094</v>
      </c>
      <c r="O83" s="24">
        <v>163400.27151654975</v>
      </c>
      <c r="P83" s="24">
        <v>-99222.499999999985</v>
      </c>
      <c r="S83" s="44">
        <f>C84-C83</f>
        <v>1</v>
      </c>
      <c r="T83" s="44">
        <v>5888.983334989709</v>
      </c>
      <c r="U83" s="44">
        <f>M83*S83</f>
        <v>5888.983334989709</v>
      </c>
      <c r="V83" s="44">
        <f t="shared" si="17"/>
        <v>163400.27151654975</v>
      </c>
      <c r="W83" s="44">
        <f>$AW$26*F83</f>
        <v>370.49999999999972</v>
      </c>
      <c r="X83" s="44">
        <f>IF(W83&lt;0, W83, 0)</f>
        <v>0</v>
      </c>
      <c r="Y83" s="44">
        <f>X83*H83</f>
        <v>0</v>
      </c>
      <c r="Z83" s="44">
        <f t="shared" si="12"/>
        <v>0</v>
      </c>
      <c r="AA83" s="44">
        <f t="shared" si="21"/>
        <v>0</v>
      </c>
      <c r="AB83" s="44">
        <f>+AB82+Z83</f>
        <v>-99222.499999999985</v>
      </c>
      <c r="AC83" s="44">
        <f t="shared" si="18"/>
        <v>0</v>
      </c>
      <c r="AD83" s="44">
        <f>(AC83*S83)*($AW$31/100)</f>
        <v>0</v>
      </c>
      <c r="AE83" s="44">
        <f>AE82+AD83</f>
        <v>0</v>
      </c>
      <c r="AF83" s="44">
        <v>79378</v>
      </c>
      <c r="BF83">
        <f t="shared" si="22"/>
        <v>0</v>
      </c>
      <c r="BG83">
        <f t="shared" si="23"/>
        <v>18.100000000000001</v>
      </c>
      <c r="BH83">
        <f t="shared" si="24"/>
        <v>5.0277777777777777</v>
      </c>
    </row>
    <row r="84" spans="2:60">
      <c r="B84" s="3" t="s">
        <v>47</v>
      </c>
      <c r="C84" s="3">
        <v>76</v>
      </c>
      <c r="D84" s="3">
        <v>76</v>
      </c>
      <c r="E84" s="10">
        <v>37.4</v>
      </c>
      <c r="F84" s="35">
        <f t="shared" si="19"/>
        <v>0.29166666666666685</v>
      </c>
      <c r="G84" s="35">
        <f t="shared" si="20"/>
        <v>1.0500000000000007</v>
      </c>
      <c r="H84" s="24">
        <f t="shared" si="13"/>
        <v>10.388888888888888</v>
      </c>
      <c r="I84" s="24">
        <f>$AW$28*$AW$26*9.81</f>
        <v>179.05212</v>
      </c>
      <c r="J84" s="24">
        <f>0.5*$AW$30*$AW$29*$AW$27*(H84^2)</f>
        <v>34.705923032407398</v>
      </c>
      <c r="K84" s="24">
        <f>$AW$26*F84</f>
        <v>409.50000000000028</v>
      </c>
      <c r="L84" s="24">
        <f t="shared" si="14"/>
        <v>623.25804303240761</v>
      </c>
      <c r="M84" s="24">
        <f t="shared" si="15"/>
        <v>6474.9585581700112</v>
      </c>
      <c r="N84" s="24">
        <f t="shared" si="16"/>
        <v>6.4749585581700115</v>
      </c>
      <c r="O84" s="24">
        <v>169875.23007471976</v>
      </c>
      <c r="P84" s="24">
        <v>-99222.499999999985</v>
      </c>
      <c r="S84" s="44">
        <f>C85-C84</f>
        <v>1</v>
      </c>
      <c r="T84" s="44">
        <v>6474.9585581700112</v>
      </c>
      <c r="U84" s="44">
        <f>M84*S84</f>
        <v>6474.9585581700112</v>
      </c>
      <c r="V84" s="44">
        <f t="shared" si="17"/>
        <v>169875.23007471976</v>
      </c>
      <c r="W84" s="44">
        <f>$AW$26*F84</f>
        <v>409.50000000000028</v>
      </c>
      <c r="X84" s="44">
        <f>IF(W84&lt;0, W84, 0)</f>
        <v>0</v>
      </c>
      <c r="Y84" s="44">
        <f>X84*H84</f>
        <v>0</v>
      </c>
      <c r="Z84" s="44">
        <f t="shared" si="12"/>
        <v>0</v>
      </c>
      <c r="AA84" s="44">
        <f t="shared" si="21"/>
        <v>0</v>
      </c>
      <c r="AB84" s="44">
        <f>+AB83+Z84</f>
        <v>-99222.499999999985</v>
      </c>
      <c r="AC84" s="44">
        <f t="shared" si="18"/>
        <v>0</v>
      </c>
      <c r="AD84" s="44">
        <f>(AC84*S84)*($AW$31/100)</f>
        <v>0</v>
      </c>
      <c r="AE84" s="44">
        <f>AE83+AD84</f>
        <v>0</v>
      </c>
      <c r="AF84" s="44">
        <v>79378</v>
      </c>
      <c r="BF84">
        <f t="shared" si="22"/>
        <v>0</v>
      </c>
      <c r="BG84">
        <f t="shared" si="23"/>
        <v>18.399999999999999</v>
      </c>
      <c r="BH84">
        <f t="shared" si="24"/>
        <v>5.1111111111111107</v>
      </c>
    </row>
    <row r="85" spans="2:60">
      <c r="B85" s="3" t="s">
        <v>47</v>
      </c>
      <c r="C85" s="3">
        <v>77</v>
      </c>
      <c r="D85" s="3">
        <v>77</v>
      </c>
      <c r="E85" s="10">
        <v>38.5</v>
      </c>
      <c r="F85" s="35">
        <f t="shared" si="19"/>
        <v>0.26388888888888867</v>
      </c>
      <c r="G85" s="35">
        <f t="shared" si="20"/>
        <v>0.94999999999999929</v>
      </c>
      <c r="H85" s="24">
        <f t="shared" si="13"/>
        <v>10.694444444444445</v>
      </c>
      <c r="I85" s="24">
        <f>$AW$28*$AW$26*9.81</f>
        <v>179.05212</v>
      </c>
      <c r="J85" s="24">
        <f>0.5*$AW$30*$AW$29*$AW$27*(H85^2)</f>
        <v>36.777470341435183</v>
      </c>
      <c r="K85" s="24">
        <f>$AW$26*F85</f>
        <v>370.49999999999972</v>
      </c>
      <c r="L85" s="24">
        <f t="shared" si="14"/>
        <v>586.32959034143494</v>
      </c>
      <c r="M85" s="24">
        <f t="shared" si="15"/>
        <v>6270.4692300403458</v>
      </c>
      <c r="N85" s="24">
        <f t="shared" si="16"/>
        <v>6.2704692300403462</v>
      </c>
      <c r="O85" s="24">
        <v>176145.69930476011</v>
      </c>
      <c r="P85" s="24">
        <v>-99222.499999999985</v>
      </c>
      <c r="S85" s="44">
        <f>C86-C85</f>
        <v>1</v>
      </c>
      <c r="T85" s="44">
        <v>6270.4692300403458</v>
      </c>
      <c r="U85" s="44">
        <f>M85*S85</f>
        <v>6270.4692300403458</v>
      </c>
      <c r="V85" s="44">
        <f t="shared" si="17"/>
        <v>176145.69930476011</v>
      </c>
      <c r="W85" s="44">
        <f>$AW$26*F85</f>
        <v>370.49999999999972</v>
      </c>
      <c r="X85" s="44">
        <f>IF(W85&lt;0, W85, 0)</f>
        <v>0</v>
      </c>
      <c r="Y85" s="44">
        <f>X85*H85</f>
        <v>0</v>
      </c>
      <c r="Z85" s="44">
        <f t="shared" si="12"/>
        <v>0</v>
      </c>
      <c r="AA85" s="44">
        <f t="shared" si="21"/>
        <v>0</v>
      </c>
      <c r="AB85" s="44">
        <f>+AB84+Z85</f>
        <v>-99222.499999999985</v>
      </c>
      <c r="AC85" s="44">
        <f t="shared" si="18"/>
        <v>0</v>
      </c>
      <c r="AD85" s="44">
        <f>(AC85*S85)*($AW$31/100)</f>
        <v>0</v>
      </c>
      <c r="AE85" s="44">
        <f>AE84+AD85</f>
        <v>0</v>
      </c>
      <c r="AF85" s="44">
        <v>79378</v>
      </c>
      <c r="BF85">
        <f t="shared" si="22"/>
        <v>0</v>
      </c>
      <c r="BG85">
        <f t="shared" si="23"/>
        <v>20.3</v>
      </c>
      <c r="BH85">
        <f t="shared" si="24"/>
        <v>5.6388888888888893</v>
      </c>
    </row>
    <row r="86" spans="2:60">
      <c r="B86" s="3" t="s">
        <v>47</v>
      </c>
      <c r="C86" s="3">
        <v>78</v>
      </c>
      <c r="D86" s="3">
        <v>78</v>
      </c>
      <c r="E86" s="10">
        <v>39.299999999999997</v>
      </c>
      <c r="F86" s="35">
        <f t="shared" si="19"/>
        <v>0.1388888888888889</v>
      </c>
      <c r="G86" s="35">
        <f t="shared" si="20"/>
        <v>0.5</v>
      </c>
      <c r="H86" s="24">
        <f t="shared" si="13"/>
        <v>10.916666666666666</v>
      </c>
      <c r="I86" s="24">
        <f>$AW$28*$AW$26*9.81</f>
        <v>179.05212</v>
      </c>
      <c r="J86" s="24">
        <f>0.5*$AW$30*$AW$29*$AW$27*(H86^2)</f>
        <v>38.321764322916657</v>
      </c>
      <c r="K86" s="24">
        <f>$AW$26*F86</f>
        <v>195</v>
      </c>
      <c r="L86" s="24">
        <f t="shared" si="14"/>
        <v>412.37388432291664</v>
      </c>
      <c r="M86" s="24">
        <f t="shared" si="15"/>
        <v>4501.7482371918395</v>
      </c>
      <c r="N86" s="24">
        <f t="shared" si="16"/>
        <v>4.5017482371918396</v>
      </c>
      <c r="O86" s="24">
        <v>180647.44754195196</v>
      </c>
      <c r="P86" s="24">
        <v>-99222.499999999985</v>
      </c>
      <c r="S86" s="44">
        <f>C87-C86</f>
        <v>1</v>
      </c>
      <c r="T86" s="44">
        <v>4501.7482371918395</v>
      </c>
      <c r="U86" s="44">
        <f>M86*S86</f>
        <v>4501.7482371918395</v>
      </c>
      <c r="V86" s="44">
        <f t="shared" si="17"/>
        <v>180647.44754195196</v>
      </c>
      <c r="W86" s="44">
        <f>$AW$26*F86</f>
        <v>195</v>
      </c>
      <c r="X86" s="44">
        <f>IF(W86&lt;0, W86, 0)</f>
        <v>0</v>
      </c>
      <c r="Y86" s="44">
        <f>X86*H86</f>
        <v>0</v>
      </c>
      <c r="Z86" s="44">
        <f t="shared" si="12"/>
        <v>0</v>
      </c>
      <c r="AA86" s="44">
        <f t="shared" si="21"/>
        <v>0</v>
      </c>
      <c r="AB86" s="44">
        <f>+AB85+Z86</f>
        <v>-99222.499999999985</v>
      </c>
      <c r="AC86" s="44">
        <f t="shared" si="18"/>
        <v>0</v>
      </c>
      <c r="AD86" s="44">
        <f>(AC86*S86)*($AW$31/100)</f>
        <v>0</v>
      </c>
      <c r="AE86" s="44">
        <f>AE85+AD86</f>
        <v>0</v>
      </c>
      <c r="AF86" s="44">
        <v>79378</v>
      </c>
      <c r="BF86">
        <f t="shared" si="22"/>
        <v>0</v>
      </c>
      <c r="BG86">
        <f t="shared" si="23"/>
        <v>23.2</v>
      </c>
      <c r="BH86">
        <f t="shared" si="24"/>
        <v>6.4444444444444438</v>
      </c>
    </row>
    <row r="87" spans="2:60">
      <c r="B87" s="3" t="s">
        <v>47</v>
      </c>
      <c r="C87" s="3">
        <v>79</v>
      </c>
      <c r="D87" s="3">
        <v>79</v>
      </c>
      <c r="E87" s="10">
        <v>39.5</v>
      </c>
      <c r="F87" s="35">
        <f t="shared" si="19"/>
        <v>-4.1666666666666269E-2</v>
      </c>
      <c r="G87" s="35">
        <f t="shared" si="20"/>
        <v>-0.14999999999999858</v>
      </c>
      <c r="H87" s="24">
        <f t="shared" si="13"/>
        <v>10.972222222222221</v>
      </c>
      <c r="I87" s="24">
        <f>$AW$28*$AW$26*9.81</f>
        <v>179.05212</v>
      </c>
      <c r="J87" s="24">
        <f>0.5*$AW$30*$AW$29*$AW$27*(H87^2)</f>
        <v>38.712800202546283</v>
      </c>
      <c r="K87" s="24">
        <f>$AW$26*F87</f>
        <v>-58.499999999999439</v>
      </c>
      <c r="L87" s="24">
        <f t="shared" si="14"/>
        <v>159.26492020254685</v>
      </c>
      <c r="M87" s="24">
        <f t="shared" si="15"/>
        <v>1747.4900966668333</v>
      </c>
      <c r="N87" s="24">
        <f t="shared" si="16"/>
        <v>1.7474900966668334</v>
      </c>
      <c r="O87" s="24">
        <v>182394.93763861878</v>
      </c>
      <c r="P87" s="24">
        <v>-99864.374999999985</v>
      </c>
      <c r="S87" s="44">
        <f>C88-C87</f>
        <v>1</v>
      </c>
      <c r="T87" s="44">
        <v>1747.4900966668333</v>
      </c>
      <c r="U87" s="44">
        <f>M87*S87</f>
        <v>1747.4900966668333</v>
      </c>
      <c r="V87" s="44">
        <f t="shared" si="17"/>
        <v>182394.93763861878</v>
      </c>
      <c r="W87" s="44">
        <f>$AW$26*F87</f>
        <v>-58.499999999999439</v>
      </c>
      <c r="X87" s="44">
        <f>IF(W87&lt;0, W87, 0)</f>
        <v>-58.499999999999439</v>
      </c>
      <c r="Y87" s="44">
        <f>X87*H87</f>
        <v>-641.87499999999375</v>
      </c>
      <c r="Z87" s="44">
        <f t="shared" si="12"/>
        <v>-641.87499999999375</v>
      </c>
      <c r="AA87" s="44">
        <f t="shared" si="21"/>
        <v>-641.87499999999375</v>
      </c>
      <c r="AB87" s="44">
        <f>+AB86+Z87</f>
        <v>-99864.374999999985</v>
      </c>
      <c r="AC87" s="44">
        <f t="shared" si="18"/>
        <v>641.87499999999375</v>
      </c>
      <c r="AD87" s="44">
        <f>(AC87*S87)*($AW$31/100)</f>
        <v>513.499999999995</v>
      </c>
      <c r="AE87" s="44">
        <f>AE86+AD87</f>
        <v>513.499999999995</v>
      </c>
      <c r="AF87" s="44">
        <v>79891.5</v>
      </c>
      <c r="BF87">
        <f t="shared" si="22"/>
        <v>0</v>
      </c>
      <c r="BG87">
        <f t="shared" si="23"/>
        <v>26.5</v>
      </c>
      <c r="BH87">
        <f t="shared" si="24"/>
        <v>7.3611111111111107</v>
      </c>
    </row>
    <row r="88" spans="2:60">
      <c r="B88" s="3" t="s">
        <v>47</v>
      </c>
      <c r="C88" s="3">
        <v>80</v>
      </c>
      <c r="D88" s="3">
        <v>80</v>
      </c>
      <c r="E88" s="10">
        <v>39</v>
      </c>
      <c r="F88" s="35">
        <f t="shared" si="19"/>
        <v>-0.1388888888888889</v>
      </c>
      <c r="G88" s="35">
        <f t="shared" si="20"/>
        <v>-0.5</v>
      </c>
      <c r="H88" s="24">
        <f t="shared" si="13"/>
        <v>10.833333333333334</v>
      </c>
      <c r="I88" s="24">
        <f>$AW$28*$AW$26*9.81</f>
        <v>179.05212</v>
      </c>
      <c r="J88" s="24">
        <f>0.5*$AW$30*$AW$29*$AW$27*(H88^2)</f>
        <v>37.738932291666671</v>
      </c>
      <c r="K88" s="24">
        <f>$AW$26*F88</f>
        <v>-195</v>
      </c>
      <c r="L88" s="24">
        <f t="shared" si="14"/>
        <v>21.791052291666688</v>
      </c>
      <c r="M88" s="24">
        <f t="shared" si="15"/>
        <v>236.06973315972246</v>
      </c>
      <c r="N88" s="24">
        <f t="shared" si="16"/>
        <v>0.23606973315972246</v>
      </c>
      <c r="O88" s="24">
        <v>182631.00737177851</v>
      </c>
      <c r="P88" s="24">
        <v>-101976.87499999999</v>
      </c>
      <c r="S88" s="44">
        <f>C89-C88</f>
        <v>1</v>
      </c>
      <c r="T88" s="44">
        <v>236.06973315972246</v>
      </c>
      <c r="U88" s="44">
        <f>M88*S88</f>
        <v>236.06973315972246</v>
      </c>
      <c r="V88" s="44">
        <f t="shared" si="17"/>
        <v>182631.00737177851</v>
      </c>
      <c r="W88" s="44">
        <f>$AW$26*F88</f>
        <v>-195</v>
      </c>
      <c r="X88" s="44">
        <f>IF(W88&lt;0, W88, 0)</f>
        <v>-195</v>
      </c>
      <c r="Y88" s="44">
        <f>X88*H88</f>
        <v>-2112.5</v>
      </c>
      <c r="Z88" s="44">
        <f t="shared" si="12"/>
        <v>-2112.5</v>
      </c>
      <c r="AA88" s="44">
        <f t="shared" si="21"/>
        <v>-2754.3749999999936</v>
      </c>
      <c r="AB88" s="44">
        <f>+AB87+Z88</f>
        <v>-101976.87499999999</v>
      </c>
      <c r="AC88" s="44">
        <f t="shared" si="18"/>
        <v>2112.5</v>
      </c>
      <c r="AD88" s="44">
        <f>(AC88*S88)*($AW$31/100)</f>
        <v>1690</v>
      </c>
      <c r="AE88" s="44">
        <f>AE87+AD88</f>
        <v>2203.499999999995</v>
      </c>
      <c r="AF88" s="44">
        <v>81581.5</v>
      </c>
      <c r="BF88">
        <f t="shared" si="22"/>
        <v>0</v>
      </c>
      <c r="BG88">
        <f t="shared" si="23"/>
        <v>29.8</v>
      </c>
      <c r="BH88">
        <f t="shared" si="24"/>
        <v>8.2777777777777786</v>
      </c>
    </row>
    <row r="89" spans="2:60">
      <c r="B89" s="3" t="s">
        <v>47</v>
      </c>
      <c r="C89" s="3">
        <v>81</v>
      </c>
      <c r="D89" s="3">
        <v>81</v>
      </c>
      <c r="E89" s="10">
        <v>38.5</v>
      </c>
      <c r="F89" s="35">
        <f t="shared" si="19"/>
        <v>-0.23611111111111149</v>
      </c>
      <c r="G89" s="35">
        <f t="shared" si="20"/>
        <v>-0.85000000000000142</v>
      </c>
      <c r="H89" s="24">
        <f t="shared" si="13"/>
        <v>10.694444444444445</v>
      </c>
      <c r="I89" s="24">
        <f>$AW$28*$AW$26*9.81</f>
        <v>179.05212</v>
      </c>
      <c r="J89" s="24">
        <f>0.5*$AW$30*$AW$29*$AW$27*(H89^2)</f>
        <v>36.777470341435183</v>
      </c>
      <c r="K89" s="24">
        <f>$AW$26*F89</f>
        <v>-331.50000000000051</v>
      </c>
      <c r="L89" s="24">
        <f t="shared" si="14"/>
        <v>-115.67040965856532</v>
      </c>
      <c r="M89" s="24">
        <f t="shared" si="15"/>
        <v>-1237.0307699596569</v>
      </c>
      <c r="N89" s="24">
        <f t="shared" si="16"/>
        <v>-1.237030769959657</v>
      </c>
      <c r="O89" s="24">
        <v>181393.97660181887</v>
      </c>
      <c r="P89" s="24">
        <v>-105522.08333333333</v>
      </c>
      <c r="S89" s="44">
        <f>C90-C89</f>
        <v>1</v>
      </c>
      <c r="T89" s="44">
        <v>-1237.0307699596569</v>
      </c>
      <c r="U89" s="44">
        <f>M89*S89</f>
        <v>-1237.0307699596569</v>
      </c>
      <c r="V89" s="44">
        <f t="shared" si="17"/>
        <v>181393.97660181887</v>
      </c>
      <c r="W89" s="44">
        <f>$AW$26*F89</f>
        <v>-331.50000000000051</v>
      </c>
      <c r="X89" s="44">
        <f>IF(W89&lt;0, W89, 0)</f>
        <v>-331.50000000000051</v>
      </c>
      <c r="Y89" s="44">
        <f>X89*H89</f>
        <v>-3545.2083333333389</v>
      </c>
      <c r="Z89" s="44">
        <f t="shared" si="12"/>
        <v>-3545.2083333333389</v>
      </c>
      <c r="AA89" s="44">
        <f t="shared" si="21"/>
        <v>-6299.5833333333321</v>
      </c>
      <c r="AB89" s="44">
        <f>+AB88+Z89</f>
        <v>-105522.08333333333</v>
      </c>
      <c r="AC89" s="44">
        <f t="shared" si="18"/>
        <v>3545.2083333333389</v>
      </c>
      <c r="AD89" s="44">
        <f>(AC89*S89)*($AW$31/100)</f>
        <v>2836.1666666666715</v>
      </c>
      <c r="AE89" s="44">
        <f>AE88+AD89</f>
        <v>5039.6666666666661</v>
      </c>
      <c r="AF89" s="44">
        <v>84417.666666666672</v>
      </c>
      <c r="BF89">
        <f t="shared" si="22"/>
        <v>0</v>
      </c>
      <c r="BG89">
        <f t="shared" si="23"/>
        <v>32.6</v>
      </c>
      <c r="BH89">
        <f t="shared" si="24"/>
        <v>9.0555555555555554</v>
      </c>
    </row>
    <row r="90" spans="2:60">
      <c r="B90" s="3" t="s">
        <v>47</v>
      </c>
      <c r="C90" s="3">
        <v>82</v>
      </c>
      <c r="D90" s="3">
        <v>82</v>
      </c>
      <c r="E90" s="10">
        <v>37.299999999999997</v>
      </c>
      <c r="F90" s="35">
        <f t="shared" si="19"/>
        <v>-0.20833333333333331</v>
      </c>
      <c r="G90" s="35">
        <f t="shared" si="20"/>
        <v>-0.75</v>
      </c>
      <c r="H90" s="24">
        <f t="shared" si="13"/>
        <v>10.361111111111111</v>
      </c>
      <c r="I90" s="24">
        <f>$AW$28*$AW$26*9.81</f>
        <v>179.05212</v>
      </c>
      <c r="J90" s="24">
        <f>0.5*$AW$30*$AW$29*$AW$27*(H90^2)</f>
        <v>34.52057798032407</v>
      </c>
      <c r="K90" s="24">
        <f>$AW$26*F90</f>
        <v>-292.5</v>
      </c>
      <c r="L90" s="24">
        <f t="shared" si="14"/>
        <v>-78.927302019675921</v>
      </c>
      <c r="M90" s="24">
        <f t="shared" si="15"/>
        <v>-817.7745459260866</v>
      </c>
      <c r="N90" s="24">
        <f t="shared" si="16"/>
        <v>-0.81777454592608656</v>
      </c>
      <c r="O90" s="24">
        <v>180576.20205589279</v>
      </c>
      <c r="P90" s="24">
        <v>-108552.70833333333</v>
      </c>
      <c r="S90" s="44">
        <f>C91-C90</f>
        <v>1</v>
      </c>
      <c r="T90" s="44">
        <v>-817.7745459260866</v>
      </c>
      <c r="U90" s="44">
        <f>M90*S90</f>
        <v>-817.7745459260866</v>
      </c>
      <c r="V90" s="44">
        <f t="shared" si="17"/>
        <v>180576.20205589279</v>
      </c>
      <c r="W90" s="44">
        <f>$AW$26*F90</f>
        <v>-292.5</v>
      </c>
      <c r="X90" s="44">
        <f>IF(W90&lt;0, W90, 0)</f>
        <v>-292.5</v>
      </c>
      <c r="Y90" s="44">
        <f>X90*H90</f>
        <v>-3030.625</v>
      </c>
      <c r="Z90" s="44">
        <f t="shared" si="12"/>
        <v>-3030.625</v>
      </c>
      <c r="AA90" s="44">
        <f t="shared" si="21"/>
        <v>-9330.2083333333321</v>
      </c>
      <c r="AB90" s="44">
        <f>+AB89+Z90</f>
        <v>-108552.70833333333</v>
      </c>
      <c r="AC90" s="44">
        <f t="shared" si="18"/>
        <v>3030.625</v>
      </c>
      <c r="AD90" s="44">
        <f>(AC90*S90)*($AW$31/100)</f>
        <v>2424.5</v>
      </c>
      <c r="AE90" s="44">
        <f>AE89+AD90</f>
        <v>7464.1666666666661</v>
      </c>
      <c r="AF90" s="44">
        <v>86842.166666666672</v>
      </c>
      <c r="BF90">
        <f t="shared" si="22"/>
        <v>0</v>
      </c>
      <c r="BG90">
        <f t="shared" si="23"/>
        <v>34.4</v>
      </c>
      <c r="BH90">
        <f t="shared" si="24"/>
        <v>9.5555555555555554</v>
      </c>
    </row>
    <row r="91" spans="2:60">
      <c r="B91" s="3" t="s">
        <v>47</v>
      </c>
      <c r="C91" s="3">
        <v>83</v>
      </c>
      <c r="D91" s="3">
        <v>83</v>
      </c>
      <c r="E91" s="10">
        <v>37</v>
      </c>
      <c r="F91" s="35">
        <f t="shared" si="19"/>
        <v>-8.3333333333332538E-2</v>
      </c>
      <c r="G91" s="35">
        <f t="shared" si="20"/>
        <v>-0.29999999999999716</v>
      </c>
      <c r="H91" s="24">
        <f t="shared" si="13"/>
        <v>10.277777777777777</v>
      </c>
      <c r="I91" s="24">
        <f>$AW$28*$AW$26*9.81</f>
        <v>179.05212</v>
      </c>
      <c r="J91" s="24">
        <f>0.5*$AW$30*$AW$29*$AW$27*(H91^2)</f>
        <v>33.967520254629619</v>
      </c>
      <c r="K91" s="24">
        <f>$AW$26*F91</f>
        <v>-116.99999999999888</v>
      </c>
      <c r="L91" s="24">
        <f t="shared" si="14"/>
        <v>96.019640254630744</v>
      </c>
      <c r="M91" s="24">
        <f t="shared" si="15"/>
        <v>986.86852483926032</v>
      </c>
      <c r="N91" s="24">
        <f t="shared" si="16"/>
        <v>0.98686852483926035</v>
      </c>
      <c r="O91" s="24">
        <v>181563.07058073205</v>
      </c>
      <c r="P91" s="24">
        <v>-109755.20833333331</v>
      </c>
      <c r="S91" s="44">
        <f>C92-C91</f>
        <v>1</v>
      </c>
      <c r="T91" s="44">
        <v>986.86852483926032</v>
      </c>
      <c r="U91" s="44">
        <f>M91*S91</f>
        <v>986.86852483926032</v>
      </c>
      <c r="V91" s="44">
        <f t="shared" si="17"/>
        <v>181563.07058073205</v>
      </c>
      <c r="W91" s="44">
        <f>$AW$26*F91</f>
        <v>-116.99999999999888</v>
      </c>
      <c r="X91" s="44">
        <f>IF(W91&lt;0, W91, 0)</f>
        <v>-116.99999999999888</v>
      </c>
      <c r="Y91" s="44">
        <f>X91*H91</f>
        <v>-1202.4999999999884</v>
      </c>
      <c r="Z91" s="44">
        <f t="shared" si="12"/>
        <v>-1202.4999999999884</v>
      </c>
      <c r="AA91" s="44">
        <f t="shared" si="21"/>
        <v>-10532.708333333321</v>
      </c>
      <c r="AB91" s="44">
        <f>+AB90+Z91</f>
        <v>-109755.20833333331</v>
      </c>
      <c r="AC91" s="44">
        <f t="shared" si="18"/>
        <v>1202.4999999999884</v>
      </c>
      <c r="AD91" s="44">
        <f>(AC91*S91)*($AW$31/100)</f>
        <v>961.99999999999079</v>
      </c>
      <c r="AE91" s="44">
        <f>AE90+AD91</f>
        <v>8426.166666666657</v>
      </c>
      <c r="AF91" s="44">
        <v>87804.166666666657</v>
      </c>
      <c r="BF91">
        <f t="shared" si="22"/>
        <v>0</v>
      </c>
      <c r="BG91">
        <f t="shared" si="23"/>
        <v>35.5</v>
      </c>
      <c r="BH91">
        <f t="shared" si="24"/>
        <v>9.8611111111111107</v>
      </c>
    </row>
    <row r="92" spans="2:60">
      <c r="B92" s="3" t="s">
        <v>47</v>
      </c>
      <c r="C92" s="3">
        <v>84</v>
      </c>
      <c r="D92" s="3">
        <v>84</v>
      </c>
      <c r="E92" s="10">
        <v>36.700000000000003</v>
      </c>
      <c r="F92" s="35">
        <f t="shared" si="19"/>
        <v>-0.15277777777777798</v>
      </c>
      <c r="G92" s="35">
        <f t="shared" si="20"/>
        <v>-0.55000000000000071</v>
      </c>
      <c r="H92" s="24">
        <f t="shared" si="13"/>
        <v>10.194444444444445</v>
      </c>
      <c r="I92" s="24">
        <f>$AW$28*$AW$26*9.81</f>
        <v>179.05212</v>
      </c>
      <c r="J92" s="24">
        <f>0.5*$AW$30*$AW$29*$AW$27*(H92^2)</f>
        <v>33.418928674768516</v>
      </c>
      <c r="K92" s="24">
        <f>$AW$26*F92</f>
        <v>-214.50000000000028</v>
      </c>
      <c r="L92" s="24">
        <f t="shared" si="14"/>
        <v>-2.028951325231759</v>
      </c>
      <c r="M92" s="24">
        <f t="shared" si="15"/>
        <v>-20.684031565557099</v>
      </c>
      <c r="N92" s="24">
        <f t="shared" si="16"/>
        <v>-2.06840315655571E-2</v>
      </c>
      <c r="O92" s="24">
        <v>181542.38654916649</v>
      </c>
      <c r="P92" s="24">
        <v>-111941.91666666666</v>
      </c>
      <c r="S92" s="44">
        <f>C93-C92</f>
        <v>1</v>
      </c>
      <c r="T92" s="44">
        <v>-20.684031565557099</v>
      </c>
      <c r="U92" s="44">
        <f>M92*S92</f>
        <v>-20.684031565557099</v>
      </c>
      <c r="V92" s="44">
        <f t="shared" si="17"/>
        <v>181542.38654916649</v>
      </c>
      <c r="W92" s="44">
        <f>$AW$26*F92</f>
        <v>-214.50000000000028</v>
      </c>
      <c r="X92" s="44">
        <f>IF(W92&lt;0, W92, 0)</f>
        <v>-214.50000000000028</v>
      </c>
      <c r="Y92" s="44">
        <f>X92*H92</f>
        <v>-2186.7083333333362</v>
      </c>
      <c r="Z92" s="44">
        <f t="shared" si="12"/>
        <v>-2186.7083333333362</v>
      </c>
      <c r="AA92" s="44">
        <f t="shared" si="21"/>
        <v>-12719.416666666657</v>
      </c>
      <c r="AB92" s="44">
        <f>+AB91+Z92</f>
        <v>-111941.91666666666</v>
      </c>
      <c r="AC92" s="44">
        <f t="shared" si="18"/>
        <v>2186.7083333333362</v>
      </c>
      <c r="AD92" s="44">
        <f>(AC92*S92)*($AW$31/100)</f>
        <v>1749.3666666666691</v>
      </c>
      <c r="AE92" s="44">
        <f>AE91+AD92</f>
        <v>10175.533333333326</v>
      </c>
      <c r="AF92" s="44">
        <v>89553.533333333326</v>
      </c>
      <c r="BF92">
        <f t="shared" si="22"/>
        <v>0</v>
      </c>
      <c r="BG92">
        <f t="shared" si="23"/>
        <v>36.4</v>
      </c>
      <c r="BH92">
        <f t="shared" si="24"/>
        <v>10.111111111111111</v>
      </c>
    </row>
    <row r="93" spans="2:60">
      <c r="B93" s="3" t="s">
        <v>47</v>
      </c>
      <c r="C93" s="3">
        <v>85</v>
      </c>
      <c r="D93" s="3">
        <v>85</v>
      </c>
      <c r="E93" s="10">
        <v>35.9</v>
      </c>
      <c r="F93" s="35">
        <f t="shared" si="19"/>
        <v>-0.19444444444444522</v>
      </c>
      <c r="G93" s="35">
        <f t="shared" si="20"/>
        <v>-0.70000000000000284</v>
      </c>
      <c r="H93" s="24">
        <f t="shared" si="13"/>
        <v>9.9722222222222214</v>
      </c>
      <c r="I93" s="24">
        <f>$AW$28*$AW$26*9.81</f>
        <v>179.05212</v>
      </c>
      <c r="J93" s="24">
        <f>0.5*$AW$30*$AW$29*$AW$27*(H93^2)</f>
        <v>31.977852285879621</v>
      </c>
      <c r="K93" s="24">
        <f>$AW$26*F93</f>
        <v>-273.00000000000108</v>
      </c>
      <c r="L93" s="24">
        <f t="shared" si="14"/>
        <v>-61.970027714121443</v>
      </c>
      <c r="M93" s="24">
        <f t="shared" si="15"/>
        <v>-617.97888748248874</v>
      </c>
      <c r="N93" s="24">
        <f t="shared" si="16"/>
        <v>-0.61797888748248875</v>
      </c>
      <c r="O93" s="24">
        <v>180924.407661684</v>
      </c>
      <c r="P93" s="24">
        <v>-114664.33333333333</v>
      </c>
      <c r="S93" s="44">
        <f>C94-C93</f>
        <v>1</v>
      </c>
      <c r="T93" s="44">
        <v>-617.97888748248874</v>
      </c>
      <c r="U93" s="44">
        <f>M93*S93</f>
        <v>-617.97888748248874</v>
      </c>
      <c r="V93" s="44">
        <f t="shared" si="17"/>
        <v>180924.407661684</v>
      </c>
      <c r="W93" s="44">
        <f>$AW$26*F93</f>
        <v>-273.00000000000108</v>
      </c>
      <c r="X93" s="44">
        <f>IF(W93&lt;0, W93, 0)</f>
        <v>-273.00000000000108</v>
      </c>
      <c r="Y93" s="44">
        <f>X93*H93</f>
        <v>-2722.4166666666774</v>
      </c>
      <c r="Z93" s="44">
        <f t="shared" si="12"/>
        <v>-2722.4166666666774</v>
      </c>
      <c r="AA93" s="44">
        <f t="shared" si="21"/>
        <v>-15441.833333333334</v>
      </c>
      <c r="AB93" s="44">
        <f>+AB92+Z93</f>
        <v>-114664.33333333333</v>
      </c>
      <c r="AC93" s="44">
        <f t="shared" si="18"/>
        <v>2722.4166666666774</v>
      </c>
      <c r="AD93" s="44">
        <f>(AC93*S93)*($AW$31/100)</f>
        <v>2177.933333333342</v>
      </c>
      <c r="AE93" s="44">
        <f>AE92+AD93</f>
        <v>12353.466666666667</v>
      </c>
      <c r="AF93" s="44">
        <v>91731.466666666674</v>
      </c>
      <c r="BF93">
        <f t="shared" si="22"/>
        <v>0</v>
      </c>
      <c r="BG93">
        <f t="shared" si="23"/>
        <v>37.4</v>
      </c>
      <c r="BH93">
        <f t="shared" si="24"/>
        <v>10.388888888888888</v>
      </c>
    </row>
    <row r="94" spans="2:60">
      <c r="B94" s="3" t="s">
        <v>47</v>
      </c>
      <c r="C94" s="3">
        <v>86</v>
      </c>
      <c r="D94" s="3">
        <v>86</v>
      </c>
      <c r="E94" s="10">
        <v>35.299999999999997</v>
      </c>
      <c r="F94" s="35">
        <f t="shared" si="19"/>
        <v>-0.18055555555555516</v>
      </c>
      <c r="G94" s="35">
        <f t="shared" si="20"/>
        <v>-0.64999999999999858</v>
      </c>
      <c r="H94" s="24">
        <f t="shared" si="13"/>
        <v>9.8055555555555554</v>
      </c>
      <c r="I94" s="24">
        <f>$AW$28*$AW$26*9.81</f>
        <v>179.05212</v>
      </c>
      <c r="J94" s="24">
        <f>0.5*$AW$30*$AW$29*$AW$27*(H94^2)</f>
        <v>30.91788700810185</v>
      </c>
      <c r="K94" s="24">
        <f>$AW$26*F94</f>
        <v>-253.49999999999946</v>
      </c>
      <c r="L94" s="24">
        <f t="shared" si="14"/>
        <v>-43.529992991897615</v>
      </c>
      <c r="M94" s="24">
        <f t="shared" si="15"/>
        <v>-426.83576461499604</v>
      </c>
      <c r="N94" s="24">
        <f t="shared" si="16"/>
        <v>-0.42683576461499606</v>
      </c>
      <c r="O94" s="24">
        <v>180497.57189706902</v>
      </c>
      <c r="P94" s="24">
        <v>-117150.04166666666</v>
      </c>
      <c r="S94" s="44">
        <f>C95-C94</f>
        <v>1</v>
      </c>
      <c r="T94" s="44">
        <v>-426.83576461499604</v>
      </c>
      <c r="U94" s="44">
        <f>M94*S94</f>
        <v>-426.83576461499604</v>
      </c>
      <c r="V94" s="44">
        <f t="shared" si="17"/>
        <v>180497.57189706902</v>
      </c>
      <c r="W94" s="44">
        <f>$AW$26*F94</f>
        <v>-253.49999999999946</v>
      </c>
      <c r="X94" s="44">
        <f>IF(W94&lt;0, W94, 0)</f>
        <v>-253.49999999999946</v>
      </c>
      <c r="Y94" s="44">
        <f>X94*H94</f>
        <v>-2485.708333333328</v>
      </c>
      <c r="Z94" s="44">
        <f t="shared" si="12"/>
        <v>-2485.708333333328</v>
      </c>
      <c r="AA94" s="44">
        <f t="shared" si="21"/>
        <v>-17927.541666666661</v>
      </c>
      <c r="AB94" s="44">
        <f>+AB93+Z94</f>
        <v>-117150.04166666666</v>
      </c>
      <c r="AC94" s="44">
        <f t="shared" si="18"/>
        <v>2485.708333333328</v>
      </c>
      <c r="AD94" s="44">
        <f>(AC94*S94)*($AW$31/100)</f>
        <v>1988.5666666666625</v>
      </c>
      <c r="AE94" s="44">
        <f>AE93+AD94</f>
        <v>14342.033333333329</v>
      </c>
      <c r="AF94" s="44">
        <v>93720.03333333334</v>
      </c>
      <c r="BF94">
        <f t="shared" si="22"/>
        <v>0</v>
      </c>
      <c r="BG94">
        <f t="shared" si="23"/>
        <v>38.5</v>
      </c>
      <c r="BH94">
        <f t="shared" si="24"/>
        <v>10.694444444444445</v>
      </c>
    </row>
    <row r="95" spans="2:60">
      <c r="B95" s="3" t="s">
        <v>47</v>
      </c>
      <c r="C95" s="3">
        <v>87</v>
      </c>
      <c r="D95" s="3">
        <v>87</v>
      </c>
      <c r="E95" s="10">
        <v>34.6</v>
      </c>
      <c r="F95" s="35">
        <f t="shared" si="19"/>
        <v>-0.15277777777777699</v>
      </c>
      <c r="G95" s="35">
        <f t="shared" si="20"/>
        <v>-0.54999999999999716</v>
      </c>
      <c r="H95" s="24">
        <f t="shared" si="13"/>
        <v>9.6111111111111107</v>
      </c>
      <c r="I95" s="24">
        <f>$AW$28*$AW$26*9.81</f>
        <v>179.05212</v>
      </c>
      <c r="J95" s="24">
        <f>0.5*$AW$30*$AW$29*$AW$27*(H95^2)</f>
        <v>29.70383969907407</v>
      </c>
      <c r="K95" s="24">
        <f>$AW$26*F95</f>
        <v>-214.49999999999889</v>
      </c>
      <c r="L95" s="24">
        <f t="shared" si="14"/>
        <v>-5.7440403009248087</v>
      </c>
      <c r="M95" s="24">
        <f t="shared" si="15"/>
        <v>-55.206609558888438</v>
      </c>
      <c r="N95" s="24">
        <f t="shared" si="16"/>
        <v>-5.5206609558888439E-2</v>
      </c>
      <c r="O95" s="24">
        <v>180442.36528751013</v>
      </c>
      <c r="P95" s="24">
        <v>-119211.62499999999</v>
      </c>
      <c r="S95" s="44">
        <f>C96-C95</f>
        <v>1</v>
      </c>
      <c r="T95" s="44">
        <v>-55.206609558888438</v>
      </c>
      <c r="U95" s="44">
        <f>M95*S95</f>
        <v>-55.206609558888438</v>
      </c>
      <c r="V95" s="44">
        <f t="shared" si="17"/>
        <v>180442.36528751013</v>
      </c>
      <c r="W95" s="44">
        <f>$AW$26*F95</f>
        <v>-214.49999999999889</v>
      </c>
      <c r="X95" s="44">
        <f>IF(W95&lt;0, W95, 0)</f>
        <v>-214.49999999999889</v>
      </c>
      <c r="Y95" s="44">
        <f>X95*H95</f>
        <v>-2061.5833333333226</v>
      </c>
      <c r="Z95" s="44">
        <f t="shared" si="12"/>
        <v>-2061.5833333333226</v>
      </c>
      <c r="AA95" s="44">
        <f t="shared" si="21"/>
        <v>-19989.124999999982</v>
      </c>
      <c r="AB95" s="44">
        <f>+AB94+Z95</f>
        <v>-119211.62499999999</v>
      </c>
      <c r="AC95" s="44">
        <f t="shared" si="18"/>
        <v>2061.5833333333226</v>
      </c>
      <c r="AD95" s="44">
        <f>(AC95*S95)*($AW$31/100)</f>
        <v>1649.2666666666582</v>
      </c>
      <c r="AE95" s="44">
        <f>AE94+AD95</f>
        <v>15991.299999999988</v>
      </c>
      <c r="AF95" s="44">
        <v>95369.3</v>
      </c>
      <c r="BF95">
        <f t="shared" si="22"/>
        <v>0</v>
      </c>
      <c r="BG95">
        <f t="shared" si="23"/>
        <v>39.299999999999997</v>
      </c>
      <c r="BH95">
        <f t="shared" si="24"/>
        <v>10.916666666666666</v>
      </c>
    </row>
    <row r="96" spans="2:60">
      <c r="B96" s="3" t="s">
        <v>47</v>
      </c>
      <c r="C96" s="3">
        <v>88</v>
      </c>
      <c r="D96" s="3">
        <v>88</v>
      </c>
      <c r="E96" s="10">
        <v>34.200000000000003</v>
      </c>
      <c r="F96" s="35">
        <f t="shared" si="19"/>
        <v>-0.37500000000000039</v>
      </c>
      <c r="G96" s="35">
        <f t="shared" si="20"/>
        <v>-1.3500000000000014</v>
      </c>
      <c r="H96" s="24">
        <f t="shared" si="13"/>
        <v>9.5</v>
      </c>
      <c r="I96" s="24">
        <f>$AW$28*$AW$26*9.81</f>
        <v>179.05212</v>
      </c>
      <c r="J96" s="24">
        <f>0.5*$AW$30*$AW$29*$AW$27*(H96^2)</f>
        <v>29.021015624999997</v>
      </c>
      <c r="K96" s="24">
        <f>$AW$26*F96</f>
        <v>-526.50000000000057</v>
      </c>
      <c r="L96" s="24">
        <f t="shared" si="14"/>
        <v>-318.4268643750006</v>
      </c>
      <c r="M96" s="24">
        <f t="shared" si="15"/>
        <v>-3025.055211562506</v>
      </c>
      <c r="N96" s="24">
        <f t="shared" si="16"/>
        <v>-3.0250552115625058</v>
      </c>
      <c r="O96" s="24">
        <v>177417.31007594761</v>
      </c>
      <c r="P96" s="24">
        <v>-124213.37499999999</v>
      </c>
      <c r="S96" s="44">
        <f>C97-C96</f>
        <v>1</v>
      </c>
      <c r="T96" s="44">
        <v>-3025.055211562506</v>
      </c>
      <c r="U96" s="44">
        <f>M96*S96</f>
        <v>-3025.055211562506</v>
      </c>
      <c r="V96" s="44">
        <f t="shared" si="17"/>
        <v>177417.31007594761</v>
      </c>
      <c r="W96" s="44">
        <f>$AW$26*F96</f>
        <v>-526.50000000000057</v>
      </c>
      <c r="X96" s="44">
        <f>IF(W96&lt;0, W96, 0)</f>
        <v>-526.50000000000057</v>
      </c>
      <c r="Y96" s="44">
        <f>X96*H96</f>
        <v>-5001.7500000000055</v>
      </c>
      <c r="Z96" s="44">
        <f t="shared" si="12"/>
        <v>-5001.7500000000055</v>
      </c>
      <c r="AA96" s="44">
        <f t="shared" si="21"/>
        <v>-24990.874999999985</v>
      </c>
      <c r="AB96" s="44">
        <f>+AB95+Z96</f>
        <v>-124213.37499999999</v>
      </c>
      <c r="AC96" s="44">
        <f t="shared" si="18"/>
        <v>5001.7500000000055</v>
      </c>
      <c r="AD96" s="44">
        <f>(AC96*S96)*($AW$31/100)</f>
        <v>4001.4000000000046</v>
      </c>
      <c r="AE96" s="44">
        <f>AE95+AD96</f>
        <v>19992.699999999993</v>
      </c>
      <c r="AF96" s="44">
        <v>99370.700000000012</v>
      </c>
      <c r="BF96">
        <f t="shared" si="22"/>
        <v>0</v>
      </c>
      <c r="BG96">
        <f t="shared" si="23"/>
        <v>39.5</v>
      </c>
      <c r="BH96">
        <f t="shared" si="24"/>
        <v>10.972222222222221</v>
      </c>
    </row>
    <row r="97" spans="2:60">
      <c r="B97" s="3" t="s">
        <v>47</v>
      </c>
      <c r="C97" s="3">
        <v>89</v>
      </c>
      <c r="D97" s="3">
        <v>89</v>
      </c>
      <c r="E97" s="10">
        <v>31.9</v>
      </c>
      <c r="F97" s="35">
        <f t="shared" si="19"/>
        <v>-0.95833333333333359</v>
      </c>
      <c r="G97" s="35">
        <f t="shared" si="20"/>
        <v>-3.4500000000000011</v>
      </c>
      <c r="H97" s="24">
        <f t="shared" si="13"/>
        <v>8.8611111111111107</v>
      </c>
      <c r="I97" s="24">
        <f>$AW$28*$AW$26*9.81</f>
        <v>179.05212</v>
      </c>
      <c r="J97" s="24">
        <f>0.5*$AW$30*$AW$29*$AW$27*(H97^2)</f>
        <v>25.248859230324069</v>
      </c>
      <c r="K97" s="24">
        <f>$AW$26*F97</f>
        <v>-1345.5000000000005</v>
      </c>
      <c r="L97" s="24">
        <f t="shared" si="14"/>
        <v>-1141.1990207696763</v>
      </c>
      <c r="M97" s="24">
        <f t="shared" si="15"/>
        <v>-10112.291322931298</v>
      </c>
      <c r="N97" s="24">
        <f t="shared" si="16"/>
        <v>-10.112291322931299</v>
      </c>
      <c r="O97" s="24">
        <v>167305.01875301631</v>
      </c>
      <c r="P97" s="24">
        <v>-136136</v>
      </c>
      <c r="S97" s="44">
        <f>C98-C97</f>
        <v>1</v>
      </c>
      <c r="T97" s="44">
        <v>-10112.291322931298</v>
      </c>
      <c r="U97" s="44">
        <f>M97*S97</f>
        <v>-10112.291322931298</v>
      </c>
      <c r="V97" s="44">
        <f t="shared" si="17"/>
        <v>167305.01875301631</v>
      </c>
      <c r="W97" s="44">
        <f>$AW$26*F97</f>
        <v>-1345.5000000000005</v>
      </c>
      <c r="X97" s="44">
        <f>IF(W97&lt;0, W97, 0)</f>
        <v>-1345.5000000000005</v>
      </c>
      <c r="Y97" s="44">
        <f>X97*H97</f>
        <v>-11922.625000000004</v>
      </c>
      <c r="Z97" s="44">
        <f t="shared" si="12"/>
        <v>-11922.625000000004</v>
      </c>
      <c r="AA97" s="44">
        <f t="shared" si="21"/>
        <v>-36913.499999999985</v>
      </c>
      <c r="AB97" s="44">
        <f>+AB96+Z97</f>
        <v>-136136</v>
      </c>
      <c r="AC97" s="44">
        <f t="shared" si="18"/>
        <v>11922.625000000004</v>
      </c>
      <c r="AD97" s="44">
        <f>(AC97*S97)*($AW$31/100)</f>
        <v>9538.100000000004</v>
      </c>
      <c r="AE97" s="44">
        <f>AE96+AD97</f>
        <v>29530.799999999996</v>
      </c>
      <c r="AF97" s="44">
        <v>108908.80000000002</v>
      </c>
      <c r="BF97">
        <f t="shared" si="22"/>
        <v>0</v>
      </c>
      <c r="BG97">
        <f t="shared" si="23"/>
        <v>39</v>
      </c>
      <c r="BH97">
        <f t="shared" si="24"/>
        <v>10.833333333333334</v>
      </c>
    </row>
    <row r="98" spans="2:60">
      <c r="B98" s="3" t="s">
        <v>47</v>
      </c>
      <c r="C98" s="3">
        <v>90</v>
      </c>
      <c r="D98" s="3">
        <v>90</v>
      </c>
      <c r="E98" s="10">
        <v>27.3</v>
      </c>
      <c r="F98" s="35">
        <f t="shared" si="19"/>
        <v>-1.3749999999999998</v>
      </c>
      <c r="G98" s="35">
        <f t="shared" si="20"/>
        <v>-4.9499999999999993</v>
      </c>
      <c r="H98" s="24">
        <f t="shared" si="13"/>
        <v>7.583333333333333</v>
      </c>
      <c r="I98" s="24">
        <f>$AW$28*$AW$26*9.81</f>
        <v>179.05212</v>
      </c>
      <c r="J98" s="24">
        <f>0.5*$AW$30*$AW$29*$AW$27*(H98^2)</f>
        <v>18.492076822916665</v>
      </c>
      <c r="K98" s="24">
        <f>$AW$26*F98</f>
        <v>-1930.4999999999998</v>
      </c>
      <c r="L98" s="24">
        <f t="shared" si="14"/>
        <v>-1732.955803177083</v>
      </c>
      <c r="M98" s="24">
        <f t="shared" si="15"/>
        <v>-13141.581507426212</v>
      </c>
      <c r="N98" s="24">
        <f t="shared" si="16"/>
        <v>-13.141581507426212</v>
      </c>
      <c r="O98" s="24">
        <v>154163.43724559009</v>
      </c>
      <c r="P98" s="24">
        <v>-150775.625</v>
      </c>
      <c r="S98" s="44">
        <f>C99-C98</f>
        <v>1</v>
      </c>
      <c r="T98" s="44">
        <v>-13141.581507426212</v>
      </c>
      <c r="U98" s="44">
        <f>M98*S98</f>
        <v>-13141.581507426212</v>
      </c>
      <c r="V98" s="44">
        <f t="shared" si="17"/>
        <v>154163.43724559009</v>
      </c>
      <c r="W98" s="44">
        <f>$AW$26*F98</f>
        <v>-1930.4999999999998</v>
      </c>
      <c r="X98" s="44">
        <f>IF(W98&lt;0, W98, 0)</f>
        <v>-1930.4999999999998</v>
      </c>
      <c r="Y98" s="44">
        <f>X98*H98</f>
        <v>-14639.624999999998</v>
      </c>
      <c r="Z98" s="44">
        <f t="shared" si="12"/>
        <v>-14639.624999999998</v>
      </c>
      <c r="AA98" s="44">
        <f t="shared" si="21"/>
        <v>-51553.124999999985</v>
      </c>
      <c r="AB98" s="44">
        <f>+AB97+Z98</f>
        <v>-150775.625</v>
      </c>
      <c r="AC98" s="44">
        <f t="shared" si="18"/>
        <v>14639.624999999998</v>
      </c>
      <c r="AD98" s="44">
        <f>(AC98*S98)*($AW$31/100)</f>
        <v>11711.699999999999</v>
      </c>
      <c r="AE98" s="44">
        <f>AE97+AD98</f>
        <v>41242.499999999993</v>
      </c>
      <c r="AF98" s="44">
        <v>120620.50000000001</v>
      </c>
      <c r="BF98">
        <f t="shared" si="22"/>
        <v>0</v>
      </c>
      <c r="BG98">
        <f t="shared" si="23"/>
        <v>38.5</v>
      </c>
      <c r="BH98">
        <f t="shared" si="24"/>
        <v>10.694444444444445</v>
      </c>
    </row>
    <row r="99" spans="2:60">
      <c r="B99" s="3" t="s">
        <v>47</v>
      </c>
      <c r="C99" s="3">
        <v>91</v>
      </c>
      <c r="D99" s="3">
        <v>91</v>
      </c>
      <c r="E99" s="10">
        <v>22</v>
      </c>
      <c r="F99" s="35">
        <f t="shared" si="19"/>
        <v>-1.4305555555555556</v>
      </c>
      <c r="G99" s="35">
        <f t="shared" si="20"/>
        <v>-5.15</v>
      </c>
      <c r="H99" s="24">
        <f t="shared" si="13"/>
        <v>6.1111111111111107</v>
      </c>
      <c r="I99" s="24">
        <f>$AW$28*$AW$26*9.81</f>
        <v>179.05212</v>
      </c>
      <c r="J99" s="24">
        <f>0.5*$AW$30*$AW$29*$AW$27*(H99^2)</f>
        <v>12.008969907407407</v>
      </c>
      <c r="K99" s="24">
        <f>$AW$26*F99</f>
        <v>-2008.5</v>
      </c>
      <c r="L99" s="24">
        <f t="shared" si="14"/>
        <v>-1817.4389100925926</v>
      </c>
      <c r="M99" s="24">
        <f t="shared" si="15"/>
        <v>-11106.57111723251</v>
      </c>
      <c r="N99" s="24">
        <f t="shared" si="16"/>
        <v>-11.106571117232511</v>
      </c>
      <c r="O99" s="24">
        <v>143056.86612835759</v>
      </c>
      <c r="P99" s="24">
        <v>-163049.79166666666</v>
      </c>
      <c r="S99" s="44">
        <f>C100-C99</f>
        <v>1</v>
      </c>
      <c r="T99" s="44">
        <v>-11106.57111723251</v>
      </c>
      <c r="U99" s="44">
        <f>M99*S99</f>
        <v>-11106.57111723251</v>
      </c>
      <c r="V99" s="44">
        <f t="shared" si="17"/>
        <v>143056.86612835759</v>
      </c>
      <c r="W99" s="44">
        <f>$AW$26*F99</f>
        <v>-2008.5</v>
      </c>
      <c r="X99" s="44">
        <f>IF(W99&lt;0, W99, 0)</f>
        <v>-2008.5</v>
      </c>
      <c r="Y99" s="44">
        <f>X99*H99</f>
        <v>-12274.166666666666</v>
      </c>
      <c r="Z99" s="44">
        <f t="shared" si="12"/>
        <v>-12274.166666666666</v>
      </c>
      <c r="AA99" s="44">
        <f t="shared" si="21"/>
        <v>-63827.29166666665</v>
      </c>
      <c r="AB99" s="44">
        <f>+AB98+Z99</f>
        <v>-163049.79166666666</v>
      </c>
      <c r="AC99" s="44">
        <f t="shared" si="18"/>
        <v>12274.166666666666</v>
      </c>
      <c r="AD99" s="44">
        <f>(AC99*S99)*($AW$31/100)</f>
        <v>9819.3333333333339</v>
      </c>
      <c r="AE99" s="44">
        <f>AE98+AD99</f>
        <v>51061.833333333328</v>
      </c>
      <c r="AF99" s="44">
        <v>130439.83333333334</v>
      </c>
      <c r="BF99">
        <f t="shared" si="22"/>
        <v>0</v>
      </c>
      <c r="BG99">
        <f t="shared" si="23"/>
        <v>37.299999999999997</v>
      </c>
      <c r="BH99">
        <f t="shared" si="24"/>
        <v>10.361111111111111</v>
      </c>
    </row>
    <row r="100" spans="2:60">
      <c r="B100" s="3" t="s">
        <v>47</v>
      </c>
      <c r="C100" s="3">
        <v>92</v>
      </c>
      <c r="D100" s="3">
        <v>92</v>
      </c>
      <c r="E100" s="10">
        <v>17</v>
      </c>
      <c r="F100" s="35">
        <f t="shared" si="19"/>
        <v>-1.0833333333333335</v>
      </c>
      <c r="G100" s="35">
        <f t="shared" si="20"/>
        <v>-3.9000000000000004</v>
      </c>
      <c r="H100" s="24">
        <f t="shared" si="13"/>
        <v>4.7222222222222223</v>
      </c>
      <c r="I100" s="24">
        <f>$AW$28*$AW$26*9.81</f>
        <v>179.05212</v>
      </c>
      <c r="J100" s="24">
        <f>0.5*$AW$30*$AW$29*$AW$27*(H100^2)</f>
        <v>7.1706452546296289</v>
      </c>
      <c r="K100" s="24">
        <f>$AW$26*F100</f>
        <v>-1521.0000000000002</v>
      </c>
      <c r="L100" s="24">
        <f t="shared" si="14"/>
        <v>-1334.7772347453706</v>
      </c>
      <c r="M100" s="24">
        <f t="shared" si="15"/>
        <v>-6303.1147196309166</v>
      </c>
      <c r="N100" s="24">
        <f t="shared" si="16"/>
        <v>-6.3031147196309165</v>
      </c>
      <c r="O100" s="24">
        <v>136753.75140872668</v>
      </c>
      <c r="P100" s="24">
        <v>-170232.29166666666</v>
      </c>
      <c r="S100" s="44">
        <f>C101-C100</f>
        <v>1</v>
      </c>
      <c r="T100" s="44">
        <v>-6303.1147196309166</v>
      </c>
      <c r="U100" s="44">
        <f>M100*S100</f>
        <v>-6303.1147196309166</v>
      </c>
      <c r="V100" s="44">
        <f t="shared" si="17"/>
        <v>136753.75140872668</v>
      </c>
      <c r="W100" s="44">
        <f>$AW$26*F100</f>
        <v>-1521.0000000000002</v>
      </c>
      <c r="X100" s="44">
        <f>IF(W100&lt;0, W100, 0)</f>
        <v>-1521.0000000000002</v>
      </c>
      <c r="Y100" s="44">
        <f>X100*H100</f>
        <v>-7182.5000000000009</v>
      </c>
      <c r="Z100" s="44">
        <f t="shared" si="12"/>
        <v>-7182.5000000000009</v>
      </c>
      <c r="AA100" s="44">
        <f t="shared" si="21"/>
        <v>-71009.791666666657</v>
      </c>
      <c r="AB100" s="44">
        <f>+AB99+Z100</f>
        <v>-170232.29166666666</v>
      </c>
      <c r="AC100" s="44">
        <f t="shared" si="18"/>
        <v>7182.5000000000009</v>
      </c>
      <c r="AD100" s="44">
        <f>(AC100*S100)*($AW$31/100)</f>
        <v>5746.0000000000009</v>
      </c>
      <c r="AE100" s="44">
        <f>AE99+AD100</f>
        <v>56807.833333333328</v>
      </c>
      <c r="AF100" s="44">
        <v>136185.83333333334</v>
      </c>
      <c r="BF100">
        <f t="shared" si="22"/>
        <v>0</v>
      </c>
      <c r="BG100">
        <f t="shared" si="23"/>
        <v>37</v>
      </c>
      <c r="BH100">
        <f t="shared" si="24"/>
        <v>10.277777777777777</v>
      </c>
    </row>
    <row r="101" spans="2:60">
      <c r="B101" s="3" t="s">
        <v>47</v>
      </c>
      <c r="C101" s="3">
        <v>93</v>
      </c>
      <c r="D101" s="3">
        <v>93</v>
      </c>
      <c r="E101" s="10">
        <v>14.2</v>
      </c>
      <c r="F101" s="35">
        <f t="shared" si="19"/>
        <v>-0.69444444444444442</v>
      </c>
      <c r="G101" s="35">
        <f t="shared" si="20"/>
        <v>-2.5</v>
      </c>
      <c r="H101" s="24">
        <f t="shared" si="13"/>
        <v>3.9444444444444442</v>
      </c>
      <c r="I101" s="24">
        <f>$AW$28*$AW$26*9.81</f>
        <v>179.05212</v>
      </c>
      <c r="J101" s="24">
        <f>0.5*$AW$30*$AW$29*$AW$27*(H101^2)</f>
        <v>5.0030758101851847</v>
      </c>
      <c r="K101" s="24">
        <f>$AW$26*F101</f>
        <v>-975</v>
      </c>
      <c r="L101" s="24">
        <f t="shared" si="14"/>
        <v>-790.94480418981482</v>
      </c>
      <c r="M101" s="24">
        <f t="shared" si="15"/>
        <v>-3119.8378387487137</v>
      </c>
      <c r="N101" s="24">
        <f t="shared" si="16"/>
        <v>-3.1198378387487136</v>
      </c>
      <c r="O101" s="24">
        <v>133633.91356997797</v>
      </c>
      <c r="P101" s="24">
        <v>-174078.125</v>
      </c>
      <c r="S101" s="44">
        <f>C102-C101</f>
        <v>1</v>
      </c>
      <c r="T101" s="44">
        <v>-3119.8378387487137</v>
      </c>
      <c r="U101" s="44">
        <f>M101*S101</f>
        <v>-3119.8378387487137</v>
      </c>
      <c r="V101" s="44">
        <f t="shared" si="17"/>
        <v>133633.91356997797</v>
      </c>
      <c r="W101" s="44">
        <f>$AW$26*F101</f>
        <v>-975</v>
      </c>
      <c r="X101" s="44">
        <f>IF(W101&lt;0, W101, 0)</f>
        <v>-975</v>
      </c>
      <c r="Y101" s="44">
        <f>X101*H101</f>
        <v>-3845.833333333333</v>
      </c>
      <c r="Z101" s="44">
        <f t="shared" si="12"/>
        <v>-3845.833333333333</v>
      </c>
      <c r="AA101" s="44">
        <f t="shared" si="21"/>
        <v>-74855.624999999985</v>
      </c>
      <c r="AB101" s="44">
        <f>+AB100+Z101</f>
        <v>-174078.125</v>
      </c>
      <c r="AC101" s="44">
        <f t="shared" si="18"/>
        <v>3845.833333333333</v>
      </c>
      <c r="AD101" s="44">
        <f>(AC101*S101)*($AW$31/100)</f>
        <v>3076.6666666666665</v>
      </c>
      <c r="AE101" s="44">
        <f>AE100+AD101</f>
        <v>59884.499999999993</v>
      </c>
      <c r="AF101" s="44">
        <v>139262.5</v>
      </c>
      <c r="BF101">
        <f t="shared" si="22"/>
        <v>0</v>
      </c>
      <c r="BG101">
        <f t="shared" si="23"/>
        <v>36.700000000000003</v>
      </c>
      <c r="BH101">
        <f t="shared" si="24"/>
        <v>10.194444444444445</v>
      </c>
    </row>
    <row r="102" spans="2:60">
      <c r="B102" s="3" t="s">
        <v>47</v>
      </c>
      <c r="C102" s="3">
        <v>94</v>
      </c>
      <c r="D102" s="3">
        <v>94</v>
      </c>
      <c r="E102" s="10">
        <v>12</v>
      </c>
      <c r="F102" s="35">
        <f t="shared" si="19"/>
        <v>-0.70833333333333326</v>
      </c>
      <c r="G102" s="35">
        <f t="shared" si="20"/>
        <v>-2.5499999999999998</v>
      </c>
      <c r="H102" s="24">
        <f t="shared" si="13"/>
        <v>3.333333333333333</v>
      </c>
      <c r="I102" s="24">
        <f>$AW$28*$AW$26*9.81</f>
        <v>179.05212</v>
      </c>
      <c r="J102" s="24">
        <f>0.5*$AW$30*$AW$29*$AW$27*(H102^2)</f>
        <v>3.5729166666666656</v>
      </c>
      <c r="K102" s="24">
        <f>$AW$26*F102</f>
        <v>-994.49999999999989</v>
      </c>
      <c r="L102" s="24">
        <f t="shared" si="14"/>
        <v>-811.8749633333332</v>
      </c>
      <c r="M102" s="24">
        <f t="shared" si="15"/>
        <v>-2706.2498777777769</v>
      </c>
      <c r="N102" s="24">
        <f t="shared" si="16"/>
        <v>-2.7062498777777768</v>
      </c>
      <c r="O102" s="24">
        <v>130927.66369220019</v>
      </c>
      <c r="P102" s="24">
        <v>-177393.125</v>
      </c>
      <c r="S102" s="44">
        <f>C103-C102</f>
        <v>1</v>
      </c>
      <c r="T102" s="44">
        <v>-2706.2498777777769</v>
      </c>
      <c r="U102" s="44">
        <f>M102*S102</f>
        <v>-2706.2498777777769</v>
      </c>
      <c r="V102" s="44">
        <f t="shared" si="17"/>
        <v>130927.66369220019</v>
      </c>
      <c r="W102" s="44">
        <f>$AW$26*F102</f>
        <v>-994.49999999999989</v>
      </c>
      <c r="X102" s="44">
        <f>IF(W102&lt;0, W102, 0)</f>
        <v>-994.49999999999989</v>
      </c>
      <c r="Y102" s="44">
        <f>X102*H102</f>
        <v>-3314.9999999999995</v>
      </c>
      <c r="Z102" s="44">
        <f t="shared" si="12"/>
        <v>-3314.9999999999995</v>
      </c>
      <c r="AA102" s="44">
        <f t="shared" si="21"/>
        <v>-78170.624999999985</v>
      </c>
      <c r="AB102" s="44">
        <f>+AB101+Z102</f>
        <v>-177393.125</v>
      </c>
      <c r="AC102" s="44">
        <f t="shared" si="18"/>
        <v>3314.9999999999995</v>
      </c>
      <c r="AD102" s="44">
        <f>(AC102*S102)*($AW$31/100)</f>
        <v>2652</v>
      </c>
      <c r="AE102" s="44">
        <f>AE101+AD102</f>
        <v>62536.499999999993</v>
      </c>
      <c r="AF102" s="44">
        <v>141914.5</v>
      </c>
      <c r="BF102">
        <f t="shared" si="22"/>
        <v>0</v>
      </c>
      <c r="BG102">
        <f t="shared" si="23"/>
        <v>35.9</v>
      </c>
      <c r="BH102">
        <f t="shared" si="24"/>
        <v>9.9722222222222214</v>
      </c>
    </row>
    <row r="103" spans="2:60">
      <c r="B103" s="3" t="s">
        <v>47</v>
      </c>
      <c r="C103" s="3">
        <v>95</v>
      </c>
      <c r="D103" s="3">
        <v>95</v>
      </c>
      <c r="E103" s="10">
        <v>9.1</v>
      </c>
      <c r="F103" s="35">
        <f t="shared" si="19"/>
        <v>-0.86111111111111116</v>
      </c>
      <c r="G103" s="35">
        <f t="shared" si="20"/>
        <v>-3.1</v>
      </c>
      <c r="H103" s="24">
        <f t="shared" si="13"/>
        <v>2.5277777777777777</v>
      </c>
      <c r="I103" s="24">
        <f>$AW$28*$AW$26*9.81</f>
        <v>179.05212</v>
      </c>
      <c r="J103" s="24">
        <f>0.5*$AW$30*$AW$29*$AW$27*(H103^2)</f>
        <v>2.0546752025462958</v>
      </c>
      <c r="K103" s="24">
        <f>$AW$26*F103</f>
        <v>-1209</v>
      </c>
      <c r="L103" s="24">
        <f t="shared" si="14"/>
        <v>-1027.8932047974538</v>
      </c>
      <c r="M103" s="24">
        <f t="shared" si="15"/>
        <v>-2598.2856010157857</v>
      </c>
      <c r="N103" s="24">
        <f t="shared" si="16"/>
        <v>-2.5982856010157858</v>
      </c>
      <c r="O103" s="24">
        <v>128329.37809118441</v>
      </c>
      <c r="P103" s="24">
        <v>-180449.20833333334</v>
      </c>
      <c r="S103" s="44">
        <f>C104-C103</f>
        <v>1</v>
      </c>
      <c r="T103" s="44">
        <v>-2598.2856010157857</v>
      </c>
      <c r="U103" s="44">
        <f>M103*S103</f>
        <v>-2598.2856010157857</v>
      </c>
      <c r="V103" s="44">
        <f t="shared" si="17"/>
        <v>128329.37809118441</v>
      </c>
      <c r="W103" s="44">
        <f>$AW$26*F103</f>
        <v>-1209</v>
      </c>
      <c r="X103" s="44">
        <f>IF(W103&lt;0, W103, 0)</f>
        <v>-1209</v>
      </c>
      <c r="Y103" s="44">
        <f>X103*H103</f>
        <v>-3056.083333333333</v>
      </c>
      <c r="Z103" s="44">
        <f t="shared" si="12"/>
        <v>-3056.083333333333</v>
      </c>
      <c r="AA103" s="44">
        <f t="shared" si="21"/>
        <v>-81226.708333333314</v>
      </c>
      <c r="AB103" s="44">
        <f>+AB102+Z103</f>
        <v>-180449.20833333334</v>
      </c>
      <c r="AC103" s="44">
        <f t="shared" si="18"/>
        <v>3056.083333333333</v>
      </c>
      <c r="AD103" s="44">
        <f>(AC103*S103)*($AW$31/100)</f>
        <v>2444.8666666666663</v>
      </c>
      <c r="AE103" s="44">
        <f>AE102+AD103</f>
        <v>64981.366666666661</v>
      </c>
      <c r="AF103" s="44">
        <v>144359.36666666667</v>
      </c>
      <c r="BF103">
        <f t="shared" si="22"/>
        <v>0</v>
      </c>
      <c r="BG103">
        <f t="shared" si="23"/>
        <v>35.299999999999997</v>
      </c>
      <c r="BH103">
        <f t="shared" si="24"/>
        <v>9.8055555555555554</v>
      </c>
    </row>
    <row r="104" spans="2:60">
      <c r="B104" s="3" t="s">
        <v>47</v>
      </c>
      <c r="C104" s="3">
        <v>96</v>
      </c>
      <c r="D104" s="3">
        <v>96</v>
      </c>
      <c r="E104" s="10">
        <v>5.8</v>
      </c>
      <c r="F104" s="35">
        <f t="shared" si="19"/>
        <v>-0.76388888888888884</v>
      </c>
      <c r="G104" s="35">
        <f t="shared" si="20"/>
        <v>-2.75</v>
      </c>
      <c r="H104" s="24">
        <f t="shared" si="13"/>
        <v>1.6111111111111109</v>
      </c>
      <c r="I104" s="24">
        <f>$AW$28*$AW$26*9.81</f>
        <v>179.05212</v>
      </c>
      <c r="J104" s="24">
        <f>0.5*$AW$30*$AW$29*$AW$27*(H104^2)</f>
        <v>0.83467303240740709</v>
      </c>
      <c r="K104" s="24">
        <f>$AW$26*F104</f>
        <v>-1072.5</v>
      </c>
      <c r="L104" s="24">
        <f t="shared" si="14"/>
        <v>-892.61320696759253</v>
      </c>
      <c r="M104" s="24">
        <f t="shared" si="15"/>
        <v>-1438.0990556700101</v>
      </c>
      <c r="N104" s="24">
        <f t="shared" si="16"/>
        <v>-1.4380990556700102</v>
      </c>
      <c r="O104" s="24">
        <v>126891.2790355144</v>
      </c>
      <c r="P104" s="24">
        <v>-182177.125</v>
      </c>
      <c r="S104" s="44">
        <f>C105-C104</f>
        <v>1</v>
      </c>
      <c r="T104" s="44">
        <v>-1438.0990556700101</v>
      </c>
      <c r="U104" s="44">
        <f>M104*S104</f>
        <v>-1438.0990556700101</v>
      </c>
      <c r="V104" s="44">
        <f t="shared" si="17"/>
        <v>126891.2790355144</v>
      </c>
      <c r="W104" s="44">
        <f>$AW$26*F104</f>
        <v>-1072.5</v>
      </c>
      <c r="X104" s="44">
        <f>IF(W104&lt;0, W104, 0)</f>
        <v>-1072.5</v>
      </c>
      <c r="Y104" s="44">
        <f>X104*H104</f>
        <v>-1727.9166666666665</v>
      </c>
      <c r="Z104" s="44">
        <f t="shared" si="12"/>
        <v>-1727.9166666666665</v>
      </c>
      <c r="AA104" s="44">
        <f t="shared" si="21"/>
        <v>-82954.624999999985</v>
      </c>
      <c r="AB104" s="44">
        <f>+AB103+Z104</f>
        <v>-182177.125</v>
      </c>
      <c r="AC104" s="44">
        <f t="shared" si="18"/>
        <v>1727.9166666666665</v>
      </c>
      <c r="AD104" s="44">
        <f>(AC104*S104)*($AW$31/100)</f>
        <v>1382.3333333333333</v>
      </c>
      <c r="AE104" s="44">
        <f>AE103+AD104</f>
        <v>66363.7</v>
      </c>
      <c r="AF104" s="44">
        <v>145741.70000000001</v>
      </c>
      <c r="BF104">
        <f t="shared" si="22"/>
        <v>0</v>
      </c>
      <c r="BG104">
        <f t="shared" si="23"/>
        <v>34.6</v>
      </c>
      <c r="BH104">
        <f t="shared" si="24"/>
        <v>9.6111111111111107</v>
      </c>
    </row>
    <row r="105" spans="2:60">
      <c r="B105" s="3" t="s">
        <v>47</v>
      </c>
      <c r="C105" s="3">
        <v>97</v>
      </c>
      <c r="D105" s="3">
        <v>97</v>
      </c>
      <c r="E105" s="10">
        <v>3.6</v>
      </c>
      <c r="F105" s="35">
        <f t="shared" si="19"/>
        <v>-0.49999999999999994</v>
      </c>
      <c r="G105" s="35">
        <f t="shared" si="20"/>
        <v>-1.7999999999999998</v>
      </c>
      <c r="H105" s="24">
        <f t="shared" si="13"/>
        <v>1</v>
      </c>
      <c r="I105" s="24">
        <f>$AW$28*$AW$26*9.81</f>
        <v>179.05212</v>
      </c>
      <c r="J105" s="24">
        <f>0.5*$AW$30*$AW$29*$AW$27*(H105^2)</f>
        <v>0.32156249999999997</v>
      </c>
      <c r="K105" s="24">
        <f>$AW$26*F105</f>
        <v>-701.99999999999989</v>
      </c>
      <c r="L105" s="24">
        <f t="shared" si="14"/>
        <v>-522.62631749999991</v>
      </c>
      <c r="M105" s="24">
        <f t="shared" si="15"/>
        <v>-522.62631749999991</v>
      </c>
      <c r="N105" s="24">
        <f t="shared" si="16"/>
        <v>-0.52262631749999988</v>
      </c>
      <c r="O105" s="24">
        <v>126368.65271801439</v>
      </c>
      <c r="P105" s="24">
        <v>-182879.125</v>
      </c>
      <c r="S105" s="44">
        <f>C106-C105</f>
        <v>1</v>
      </c>
      <c r="T105" s="44">
        <v>-522.62631749999991</v>
      </c>
      <c r="U105" s="44">
        <f>M105*S105</f>
        <v>-522.62631749999991</v>
      </c>
      <c r="V105" s="44">
        <f t="shared" si="17"/>
        <v>126368.65271801439</v>
      </c>
      <c r="W105" s="44">
        <f>$AW$26*F105</f>
        <v>-701.99999999999989</v>
      </c>
      <c r="X105" s="44">
        <f>IF(W105&lt;0, W105, 0)</f>
        <v>-701.99999999999989</v>
      </c>
      <c r="Y105" s="44">
        <f>X105*H105</f>
        <v>-701.99999999999989</v>
      </c>
      <c r="Z105" s="44">
        <f t="shared" si="12"/>
        <v>-701.99999999999989</v>
      </c>
      <c r="AA105" s="44">
        <f t="shared" si="21"/>
        <v>-83656.624999999985</v>
      </c>
      <c r="AB105" s="44">
        <f>+AB104+Z105</f>
        <v>-182879.125</v>
      </c>
      <c r="AC105" s="44">
        <f t="shared" si="18"/>
        <v>701.99999999999989</v>
      </c>
      <c r="AD105" s="44">
        <f>(AC105*S105)*($AW$31/100)</f>
        <v>561.59999999999991</v>
      </c>
      <c r="AE105" s="44">
        <f>AE104+AD105</f>
        <v>66925.3</v>
      </c>
      <c r="AF105" s="44">
        <v>146303.30000000002</v>
      </c>
      <c r="BF105">
        <f t="shared" si="22"/>
        <v>0</v>
      </c>
      <c r="BG105">
        <f t="shared" si="23"/>
        <v>34.200000000000003</v>
      </c>
      <c r="BH105">
        <f t="shared" si="24"/>
        <v>9.5</v>
      </c>
    </row>
    <row r="106" spans="2:60">
      <c r="B106" s="3" t="s">
        <v>47</v>
      </c>
      <c r="C106" s="3">
        <v>98</v>
      </c>
      <c r="D106" s="3">
        <v>98</v>
      </c>
      <c r="E106" s="10">
        <v>2.2000000000000002</v>
      </c>
      <c r="F106" s="35">
        <f t="shared" si="19"/>
        <v>-0.5</v>
      </c>
      <c r="G106" s="35">
        <f t="shared" si="20"/>
        <v>-1.8</v>
      </c>
      <c r="H106" s="24">
        <f t="shared" si="13"/>
        <v>0.61111111111111116</v>
      </c>
      <c r="I106" s="24">
        <f>$AW$28*$AW$26*9.81</f>
        <v>179.05212</v>
      </c>
      <c r="J106" s="24">
        <f>0.5*$AW$30*$AW$29*$AW$27*(H106^2)</f>
        <v>0.12008969907407407</v>
      </c>
      <c r="K106" s="24">
        <f>$AW$26*F106</f>
        <v>-702</v>
      </c>
      <c r="L106" s="24">
        <f t="shared" si="14"/>
        <v>-522.82779030092593</v>
      </c>
      <c r="M106" s="24">
        <f t="shared" si="15"/>
        <v>-319.50587185056588</v>
      </c>
      <c r="N106" s="24">
        <f t="shared" si="16"/>
        <v>-0.31950587185056589</v>
      </c>
      <c r="O106" s="24">
        <v>126049.14684616383</v>
      </c>
      <c r="P106" s="24">
        <v>-183308.125</v>
      </c>
      <c r="S106" s="44">
        <f>C107-C106</f>
        <v>1</v>
      </c>
      <c r="T106" s="44">
        <v>-319.50587185056588</v>
      </c>
      <c r="U106" s="44">
        <f>M106*S106</f>
        <v>-319.50587185056588</v>
      </c>
      <c r="V106" s="44">
        <f t="shared" si="17"/>
        <v>126049.14684616383</v>
      </c>
      <c r="W106" s="44">
        <f>$AW$26*F106</f>
        <v>-702</v>
      </c>
      <c r="X106" s="44">
        <f>IF(W106&lt;0, W106, 0)</f>
        <v>-702</v>
      </c>
      <c r="Y106" s="44">
        <f>X106*H106</f>
        <v>-429.00000000000006</v>
      </c>
      <c r="Z106" s="44">
        <f t="shared" si="12"/>
        <v>-429.00000000000006</v>
      </c>
      <c r="AA106" s="44">
        <f t="shared" si="21"/>
        <v>-84085.624999999985</v>
      </c>
      <c r="AB106" s="44">
        <f>+AB105+Z106</f>
        <v>-183308.125</v>
      </c>
      <c r="AC106" s="44">
        <f t="shared" si="18"/>
        <v>429.00000000000006</v>
      </c>
      <c r="AD106" s="44">
        <f>(AC106*S106)*($AW$31/100)</f>
        <v>343.20000000000005</v>
      </c>
      <c r="AE106" s="44">
        <f>AE105+AD106</f>
        <v>67268.5</v>
      </c>
      <c r="AF106" s="44">
        <v>146646.50000000003</v>
      </c>
      <c r="BF106">
        <f t="shared" si="22"/>
        <v>0</v>
      </c>
      <c r="BG106">
        <f t="shared" si="23"/>
        <v>31.9</v>
      </c>
      <c r="BH106">
        <f t="shared" si="24"/>
        <v>8.8611111111111107</v>
      </c>
    </row>
    <row r="107" spans="2:60">
      <c r="B107" s="3" t="s">
        <v>47</v>
      </c>
      <c r="C107" s="3">
        <v>99</v>
      </c>
      <c r="D107" s="3">
        <v>99</v>
      </c>
      <c r="E107" s="10">
        <v>0</v>
      </c>
      <c r="F107" s="35">
        <f t="shared" si="19"/>
        <v>-0.30555555555555558</v>
      </c>
      <c r="G107" s="35">
        <f t="shared" si="20"/>
        <v>-1.1000000000000001</v>
      </c>
      <c r="H107" s="24">
        <f t="shared" si="13"/>
        <v>0</v>
      </c>
      <c r="I107" s="24">
        <f>$AW$28*$AW$26*9.81</f>
        <v>179.05212</v>
      </c>
      <c r="J107" s="24">
        <f>0.5*$AW$30*$AW$29*$AW$27*(H107^2)</f>
        <v>0</v>
      </c>
      <c r="K107" s="24">
        <f>$AW$26*F107</f>
        <v>-429.00000000000006</v>
      </c>
      <c r="L107" s="24">
        <f t="shared" si="14"/>
        <v>-249.94788000000005</v>
      </c>
      <c r="M107" s="24">
        <f t="shared" si="15"/>
        <v>0</v>
      </c>
      <c r="N107" s="24">
        <f t="shared" si="16"/>
        <v>0</v>
      </c>
      <c r="O107" s="24">
        <v>126049.14684616383</v>
      </c>
      <c r="P107" s="24">
        <v>-183308.125</v>
      </c>
      <c r="S107" s="44">
        <f>C108-C107</f>
        <v>1</v>
      </c>
      <c r="T107" s="44">
        <v>0</v>
      </c>
      <c r="U107" s="44">
        <f>M107*S107</f>
        <v>0</v>
      </c>
      <c r="V107" s="44">
        <f t="shared" si="17"/>
        <v>126049.14684616383</v>
      </c>
      <c r="W107" s="44">
        <f>$AW$26*F107</f>
        <v>-429.00000000000006</v>
      </c>
      <c r="X107" s="44">
        <f>IF(W107&lt;0, W107, 0)</f>
        <v>-429.00000000000006</v>
      </c>
      <c r="Y107" s="44">
        <f>X107*H107</f>
        <v>0</v>
      </c>
      <c r="Z107" s="44">
        <f t="shared" si="12"/>
        <v>0</v>
      </c>
      <c r="AA107" s="44">
        <v>0</v>
      </c>
      <c r="AB107" s="44">
        <f>+AB106+Z107</f>
        <v>-183308.125</v>
      </c>
      <c r="AC107" s="44">
        <f t="shared" si="18"/>
        <v>0</v>
      </c>
      <c r="AD107" s="44">
        <f>(AC107*S107)*($AW$31/100)</f>
        <v>0</v>
      </c>
      <c r="AE107" s="44">
        <v>0</v>
      </c>
      <c r="AF107" s="44">
        <v>146646.50000000003</v>
      </c>
      <c r="BF107">
        <f t="shared" si="22"/>
        <v>0</v>
      </c>
      <c r="BG107">
        <f t="shared" si="23"/>
        <v>27.3</v>
      </c>
      <c r="BH107">
        <f t="shared" si="24"/>
        <v>7.583333333333333</v>
      </c>
    </row>
    <row r="108" spans="2:60">
      <c r="B108" s="3" t="s">
        <v>47</v>
      </c>
      <c r="C108" s="3">
        <v>100</v>
      </c>
      <c r="D108" s="3">
        <v>100</v>
      </c>
      <c r="E108" s="10">
        <v>0</v>
      </c>
      <c r="F108" s="35">
        <f t="shared" si="19"/>
        <v>0</v>
      </c>
      <c r="G108" s="35">
        <f t="shared" si="20"/>
        <v>0</v>
      </c>
      <c r="H108" s="24">
        <f t="shared" si="13"/>
        <v>0</v>
      </c>
      <c r="I108" s="24">
        <f>$AW$28*$AW$26*9.81</f>
        <v>179.05212</v>
      </c>
      <c r="J108" s="24">
        <f>0.5*$AW$30*$AW$29*$AW$27*(H108^2)</f>
        <v>0</v>
      </c>
      <c r="K108" s="24">
        <f>$AW$26*F108</f>
        <v>0</v>
      </c>
      <c r="L108" s="24">
        <f t="shared" si="14"/>
        <v>179.05212</v>
      </c>
      <c r="M108" s="24">
        <f t="shared" si="15"/>
        <v>0</v>
      </c>
      <c r="N108" s="24">
        <f t="shared" si="16"/>
        <v>0</v>
      </c>
      <c r="O108" s="24">
        <v>126049.14684616383</v>
      </c>
      <c r="P108" s="24">
        <v>-183308.125</v>
      </c>
      <c r="S108" s="44">
        <f>C109-C108</f>
        <v>1</v>
      </c>
      <c r="T108" s="44">
        <v>0</v>
      </c>
      <c r="U108" s="44">
        <f>M108*S108</f>
        <v>0</v>
      </c>
      <c r="V108" s="44">
        <f t="shared" si="17"/>
        <v>126049.14684616383</v>
      </c>
      <c r="W108" s="44">
        <f>$AW$26*F108</f>
        <v>0</v>
      </c>
      <c r="X108" s="44">
        <f>IF(W108&lt;0, W108, 0)</f>
        <v>0</v>
      </c>
      <c r="Y108" s="44">
        <f>X108*H108</f>
        <v>0</v>
      </c>
      <c r="Z108" s="44">
        <f t="shared" si="12"/>
        <v>0</v>
      </c>
      <c r="AA108" s="44">
        <f t="shared" ref="AA108:AA139" si="25">AA107+Z108</f>
        <v>0</v>
      </c>
      <c r="AB108" s="44">
        <f>+AB107+Z108</f>
        <v>-183308.125</v>
      </c>
      <c r="AC108" s="44">
        <f t="shared" si="18"/>
        <v>0</v>
      </c>
      <c r="AD108" s="44">
        <f>(AC108*S108)*($AW$31/100)</f>
        <v>0</v>
      </c>
      <c r="AE108" s="44">
        <f>AE107+AD108</f>
        <v>0</v>
      </c>
      <c r="AF108" s="44">
        <v>146646.50000000003</v>
      </c>
      <c r="BF108">
        <f t="shared" si="22"/>
        <v>0</v>
      </c>
      <c r="BG108">
        <f t="shared" si="23"/>
        <v>22</v>
      </c>
      <c r="BH108">
        <f t="shared" si="24"/>
        <v>6.1111111111111107</v>
      </c>
    </row>
    <row r="109" spans="2:60">
      <c r="B109" s="3" t="s">
        <v>47</v>
      </c>
      <c r="C109" s="3">
        <v>101</v>
      </c>
      <c r="D109" s="3">
        <v>101</v>
      </c>
      <c r="E109" s="10">
        <v>0</v>
      </c>
      <c r="F109" s="35">
        <f t="shared" si="19"/>
        <v>0</v>
      </c>
      <c r="G109" s="35">
        <f t="shared" si="20"/>
        <v>0</v>
      </c>
      <c r="H109" s="24">
        <f t="shared" si="13"/>
        <v>0</v>
      </c>
      <c r="I109" s="24">
        <f>$AW$28*$AW$26*9.81</f>
        <v>179.05212</v>
      </c>
      <c r="J109" s="24">
        <f>0.5*$AW$30*$AW$29*$AW$27*(H109^2)</f>
        <v>0</v>
      </c>
      <c r="K109" s="24">
        <f>$AW$26*F109</f>
        <v>0</v>
      </c>
      <c r="L109" s="24">
        <f t="shared" si="14"/>
        <v>179.05212</v>
      </c>
      <c r="M109" s="24">
        <f t="shared" si="15"/>
        <v>0</v>
      </c>
      <c r="N109" s="24">
        <f t="shared" si="16"/>
        <v>0</v>
      </c>
      <c r="O109" s="24">
        <v>126049.14684616383</v>
      </c>
      <c r="P109" s="24">
        <v>-183308.125</v>
      </c>
      <c r="S109" s="44">
        <f>C110-C109</f>
        <v>1</v>
      </c>
      <c r="T109" s="44">
        <v>0</v>
      </c>
      <c r="U109" s="44">
        <f>M109*S109</f>
        <v>0</v>
      </c>
      <c r="V109" s="44">
        <f t="shared" si="17"/>
        <v>126049.14684616383</v>
      </c>
      <c r="W109" s="44">
        <f>$AW$26*F109</f>
        <v>0</v>
      </c>
      <c r="X109" s="44">
        <f>IF(W109&lt;0, W109, 0)</f>
        <v>0</v>
      </c>
      <c r="Y109" s="44">
        <f>X109*H109</f>
        <v>0</v>
      </c>
      <c r="Z109" s="44">
        <f t="shared" si="12"/>
        <v>0</v>
      </c>
      <c r="AA109" s="44">
        <f t="shared" si="25"/>
        <v>0</v>
      </c>
      <c r="AB109" s="44">
        <f>+AB108+Z109</f>
        <v>-183308.125</v>
      </c>
      <c r="AC109" s="44">
        <f t="shared" si="18"/>
        <v>0</v>
      </c>
      <c r="AD109" s="44">
        <f>(AC109*S109)*($AW$31/100)</f>
        <v>0</v>
      </c>
      <c r="AE109" s="44">
        <f>AE108+AD109</f>
        <v>0</v>
      </c>
      <c r="AF109" s="44">
        <v>146646.50000000003</v>
      </c>
      <c r="BF109">
        <f t="shared" si="22"/>
        <v>0</v>
      </c>
      <c r="BG109">
        <f t="shared" si="23"/>
        <v>17</v>
      </c>
      <c r="BH109">
        <f t="shared" si="24"/>
        <v>4.7222222222222223</v>
      </c>
    </row>
    <row r="110" spans="2:60">
      <c r="B110" s="3" t="s">
        <v>47</v>
      </c>
      <c r="C110" s="3">
        <v>102</v>
      </c>
      <c r="D110" s="3">
        <v>102</v>
      </c>
      <c r="E110" s="10">
        <v>0</v>
      </c>
      <c r="F110" s="35">
        <f t="shared" si="19"/>
        <v>0</v>
      </c>
      <c r="G110" s="35">
        <f t="shared" si="20"/>
        <v>0</v>
      </c>
      <c r="H110" s="24">
        <f t="shared" si="13"/>
        <v>0</v>
      </c>
      <c r="I110" s="24">
        <f>$AW$28*$AW$26*9.81</f>
        <v>179.05212</v>
      </c>
      <c r="J110" s="24">
        <f>0.5*$AW$30*$AW$29*$AW$27*(H110^2)</f>
        <v>0</v>
      </c>
      <c r="K110" s="24">
        <f>$AW$26*F110</f>
        <v>0</v>
      </c>
      <c r="L110" s="24">
        <f t="shared" si="14"/>
        <v>179.05212</v>
      </c>
      <c r="M110" s="24">
        <f t="shared" si="15"/>
        <v>0</v>
      </c>
      <c r="N110" s="24">
        <f t="shared" si="16"/>
        <v>0</v>
      </c>
      <c r="O110" s="24">
        <v>126049.14684616383</v>
      </c>
      <c r="P110" s="24">
        <v>-183308.125</v>
      </c>
      <c r="S110" s="44">
        <f>C111-C110</f>
        <v>1</v>
      </c>
      <c r="T110" s="44">
        <v>0</v>
      </c>
      <c r="U110" s="44">
        <f>M110*S110</f>
        <v>0</v>
      </c>
      <c r="V110" s="44">
        <f t="shared" si="17"/>
        <v>126049.14684616383</v>
      </c>
      <c r="W110" s="44">
        <f>$AW$26*F110</f>
        <v>0</v>
      </c>
      <c r="X110" s="44">
        <f>IF(W110&lt;0, W110, 0)</f>
        <v>0</v>
      </c>
      <c r="Y110" s="44">
        <f>X110*H110</f>
        <v>0</v>
      </c>
      <c r="Z110" s="44">
        <f t="shared" si="12"/>
        <v>0</v>
      </c>
      <c r="AA110" s="44">
        <f t="shared" si="25"/>
        <v>0</v>
      </c>
      <c r="AB110" s="44">
        <f>+AB109+Z110</f>
        <v>-183308.125</v>
      </c>
      <c r="AC110" s="44">
        <f t="shared" si="18"/>
        <v>0</v>
      </c>
      <c r="AD110" s="44">
        <f>(AC110*S110)*($AW$31/100)</f>
        <v>0</v>
      </c>
      <c r="AE110" s="44">
        <f>AE109+AD110</f>
        <v>0</v>
      </c>
      <c r="AF110" s="44">
        <v>146646.50000000003</v>
      </c>
      <c r="BF110">
        <f t="shared" si="22"/>
        <v>0</v>
      </c>
      <c r="BG110">
        <f t="shared" si="23"/>
        <v>14.2</v>
      </c>
      <c r="BH110">
        <f t="shared" si="24"/>
        <v>3.9444444444444442</v>
      </c>
    </row>
    <row r="111" spans="2:60">
      <c r="B111" s="3" t="s">
        <v>47</v>
      </c>
      <c r="C111" s="3">
        <v>103</v>
      </c>
      <c r="D111" s="3">
        <v>103</v>
      </c>
      <c r="E111" s="10">
        <v>0</v>
      </c>
      <c r="F111" s="35">
        <f t="shared" si="19"/>
        <v>0</v>
      </c>
      <c r="G111" s="35">
        <f t="shared" si="20"/>
        <v>0</v>
      </c>
      <c r="H111" s="24">
        <f t="shared" si="13"/>
        <v>0</v>
      </c>
      <c r="I111" s="24">
        <f>$AW$28*$AW$26*9.81</f>
        <v>179.05212</v>
      </c>
      <c r="J111" s="24">
        <f>0.5*$AW$30*$AW$29*$AW$27*(H111^2)</f>
        <v>0</v>
      </c>
      <c r="K111" s="24">
        <f>$AW$26*F111</f>
        <v>0</v>
      </c>
      <c r="L111" s="24">
        <f t="shared" si="14"/>
        <v>179.05212</v>
      </c>
      <c r="M111" s="24">
        <f t="shared" si="15"/>
        <v>0</v>
      </c>
      <c r="N111" s="24">
        <f t="shared" si="16"/>
        <v>0</v>
      </c>
      <c r="O111" s="24">
        <v>126049.14684616383</v>
      </c>
      <c r="P111" s="24">
        <v>-183308.125</v>
      </c>
      <c r="S111" s="44">
        <f>C112-C111</f>
        <v>1</v>
      </c>
      <c r="T111" s="44">
        <v>0</v>
      </c>
      <c r="U111" s="44">
        <f>M111*S111</f>
        <v>0</v>
      </c>
      <c r="V111" s="44">
        <f t="shared" si="17"/>
        <v>126049.14684616383</v>
      </c>
      <c r="W111" s="44">
        <f>$AW$26*F111</f>
        <v>0</v>
      </c>
      <c r="X111" s="44">
        <f>IF(W111&lt;0, W111, 0)</f>
        <v>0</v>
      </c>
      <c r="Y111" s="44">
        <f>X111*H111</f>
        <v>0</v>
      </c>
      <c r="Z111" s="44">
        <f t="shared" si="12"/>
        <v>0</v>
      </c>
      <c r="AA111" s="44">
        <f t="shared" si="25"/>
        <v>0</v>
      </c>
      <c r="AB111" s="44">
        <f>+AB110+Z111</f>
        <v>-183308.125</v>
      </c>
      <c r="AC111" s="44">
        <f t="shared" si="18"/>
        <v>0</v>
      </c>
      <c r="AD111" s="44">
        <f>(AC111*S111)*($AW$31/100)</f>
        <v>0</v>
      </c>
      <c r="AE111" s="44">
        <f>AE110+AD111</f>
        <v>0</v>
      </c>
      <c r="AF111" s="44">
        <v>146646.50000000003</v>
      </c>
      <c r="BF111">
        <f t="shared" si="22"/>
        <v>0</v>
      </c>
      <c r="BG111">
        <f t="shared" si="23"/>
        <v>12</v>
      </c>
      <c r="BH111">
        <f t="shared" si="24"/>
        <v>3.333333333333333</v>
      </c>
    </row>
    <row r="112" spans="2:60">
      <c r="B112" s="3" t="s">
        <v>47</v>
      </c>
      <c r="C112" s="3">
        <v>104</v>
      </c>
      <c r="D112" s="3">
        <v>104</v>
      </c>
      <c r="E112" s="10">
        <v>0</v>
      </c>
      <c r="F112" s="35">
        <f t="shared" si="19"/>
        <v>0</v>
      </c>
      <c r="G112" s="35">
        <f t="shared" si="20"/>
        <v>0</v>
      </c>
      <c r="H112" s="24">
        <f t="shared" si="13"/>
        <v>0</v>
      </c>
      <c r="I112" s="24">
        <f>$AW$28*$AW$26*9.81</f>
        <v>179.05212</v>
      </c>
      <c r="J112" s="24">
        <f>0.5*$AW$30*$AW$29*$AW$27*(H112^2)</f>
        <v>0</v>
      </c>
      <c r="K112" s="24">
        <f>$AW$26*F112</f>
        <v>0</v>
      </c>
      <c r="L112" s="24">
        <f t="shared" si="14"/>
        <v>179.05212</v>
      </c>
      <c r="M112" s="24">
        <f t="shared" si="15"/>
        <v>0</v>
      </c>
      <c r="N112" s="24">
        <f t="shared" si="16"/>
        <v>0</v>
      </c>
      <c r="O112" s="24">
        <v>126049.14684616383</v>
      </c>
      <c r="P112" s="24">
        <v>-183308.125</v>
      </c>
      <c r="S112" s="44">
        <f>C113-C112</f>
        <v>1</v>
      </c>
      <c r="T112" s="44">
        <v>0</v>
      </c>
      <c r="U112" s="44">
        <f>M112*S112</f>
        <v>0</v>
      </c>
      <c r="V112" s="44">
        <f t="shared" si="17"/>
        <v>126049.14684616383</v>
      </c>
      <c r="W112" s="44">
        <f>$AW$26*F112</f>
        <v>0</v>
      </c>
      <c r="X112" s="44">
        <f>IF(W112&lt;0, W112, 0)</f>
        <v>0</v>
      </c>
      <c r="Y112" s="44">
        <f>X112*H112</f>
        <v>0</v>
      </c>
      <c r="Z112" s="44">
        <f t="shared" si="12"/>
        <v>0</v>
      </c>
      <c r="AA112" s="44">
        <f t="shared" si="25"/>
        <v>0</v>
      </c>
      <c r="AB112" s="44">
        <f>+AB111+Z112</f>
        <v>-183308.125</v>
      </c>
      <c r="AC112" s="44">
        <f t="shared" si="18"/>
        <v>0</v>
      </c>
      <c r="AD112" s="44">
        <f>(AC112*S112)*($AW$31/100)</f>
        <v>0</v>
      </c>
      <c r="AE112" s="44">
        <f>AE111+AD112</f>
        <v>0</v>
      </c>
      <c r="AF112" s="44">
        <v>146646.50000000003</v>
      </c>
      <c r="BF112">
        <f t="shared" si="22"/>
        <v>0</v>
      </c>
      <c r="BG112">
        <f t="shared" si="23"/>
        <v>9.1</v>
      </c>
      <c r="BH112">
        <f t="shared" si="24"/>
        <v>2.5277777777777777</v>
      </c>
    </row>
    <row r="113" spans="2:60">
      <c r="B113" s="3" t="s">
        <v>47</v>
      </c>
      <c r="C113" s="3">
        <v>105</v>
      </c>
      <c r="D113" s="3">
        <v>105</v>
      </c>
      <c r="E113" s="10">
        <v>0</v>
      </c>
      <c r="F113" s="35">
        <f t="shared" si="19"/>
        <v>0</v>
      </c>
      <c r="G113" s="35">
        <f t="shared" si="20"/>
        <v>0</v>
      </c>
      <c r="H113" s="24">
        <f t="shared" si="13"/>
        <v>0</v>
      </c>
      <c r="I113" s="24">
        <f>$AW$28*$AW$26*9.81</f>
        <v>179.05212</v>
      </c>
      <c r="J113" s="24">
        <f>0.5*$AW$30*$AW$29*$AW$27*(H113^2)</f>
        <v>0</v>
      </c>
      <c r="K113" s="24">
        <f>$AW$26*F113</f>
        <v>0</v>
      </c>
      <c r="L113" s="24">
        <f t="shared" si="14"/>
        <v>179.05212</v>
      </c>
      <c r="M113" s="24">
        <f t="shared" si="15"/>
        <v>0</v>
      </c>
      <c r="N113" s="24">
        <f t="shared" si="16"/>
        <v>0</v>
      </c>
      <c r="O113" s="24">
        <v>126049.14684616383</v>
      </c>
      <c r="P113" s="24">
        <v>-183308.125</v>
      </c>
      <c r="S113" s="44">
        <f>C114-C113</f>
        <v>1</v>
      </c>
      <c r="T113" s="44">
        <v>0</v>
      </c>
      <c r="U113" s="44">
        <f>M113*S113</f>
        <v>0</v>
      </c>
      <c r="V113" s="44">
        <f t="shared" si="17"/>
        <v>126049.14684616383</v>
      </c>
      <c r="W113" s="44">
        <f>$AW$26*F113</f>
        <v>0</v>
      </c>
      <c r="X113" s="44">
        <f>IF(W113&lt;0, W113, 0)</f>
        <v>0</v>
      </c>
      <c r="Y113" s="44">
        <f>X113*H113</f>
        <v>0</v>
      </c>
      <c r="Z113" s="44">
        <f t="shared" si="12"/>
        <v>0</v>
      </c>
      <c r="AA113" s="44">
        <f t="shared" si="25"/>
        <v>0</v>
      </c>
      <c r="AB113" s="44">
        <f>+AB112+Z113</f>
        <v>-183308.125</v>
      </c>
      <c r="AC113" s="44">
        <f t="shared" si="18"/>
        <v>0</v>
      </c>
      <c r="AD113" s="44">
        <f>(AC113*S113)*($AW$31/100)</f>
        <v>0</v>
      </c>
      <c r="AE113" s="44">
        <f>AE112+AD113</f>
        <v>0</v>
      </c>
      <c r="AF113" s="44">
        <v>146646.50000000003</v>
      </c>
      <c r="BF113">
        <f t="shared" si="22"/>
        <v>0</v>
      </c>
      <c r="BG113">
        <f t="shared" si="23"/>
        <v>5.8</v>
      </c>
      <c r="BH113">
        <f t="shared" si="24"/>
        <v>1.6111111111111109</v>
      </c>
    </row>
    <row r="114" spans="2:60">
      <c r="B114" s="3" t="s">
        <v>47</v>
      </c>
      <c r="C114" s="3">
        <v>106</v>
      </c>
      <c r="D114" s="3">
        <v>106</v>
      </c>
      <c r="E114" s="10">
        <v>0</v>
      </c>
      <c r="F114" s="35">
        <f t="shared" si="19"/>
        <v>0</v>
      </c>
      <c r="G114" s="35">
        <f t="shared" si="20"/>
        <v>0</v>
      </c>
      <c r="H114" s="24">
        <f t="shared" si="13"/>
        <v>0</v>
      </c>
      <c r="I114" s="24">
        <f>$AW$28*$AW$26*9.81</f>
        <v>179.05212</v>
      </c>
      <c r="J114" s="24">
        <f>0.5*$AW$30*$AW$29*$AW$27*(H114^2)</f>
        <v>0</v>
      </c>
      <c r="K114" s="24">
        <f>$AW$26*F114</f>
        <v>0</v>
      </c>
      <c r="L114" s="24">
        <f t="shared" si="14"/>
        <v>179.05212</v>
      </c>
      <c r="M114" s="24">
        <f t="shared" si="15"/>
        <v>0</v>
      </c>
      <c r="N114" s="24">
        <f t="shared" si="16"/>
        <v>0</v>
      </c>
      <c r="O114" s="24">
        <v>126049.14684616383</v>
      </c>
      <c r="P114" s="24">
        <v>-183308.125</v>
      </c>
      <c r="S114" s="44">
        <f>C115-C114</f>
        <v>1</v>
      </c>
      <c r="T114" s="44">
        <v>0</v>
      </c>
      <c r="U114" s="44">
        <f>M114*S114</f>
        <v>0</v>
      </c>
      <c r="V114" s="44">
        <f t="shared" si="17"/>
        <v>126049.14684616383</v>
      </c>
      <c r="W114" s="44">
        <f>$AW$26*F114</f>
        <v>0</v>
      </c>
      <c r="X114" s="44">
        <f>IF(W114&lt;0, W114, 0)</f>
        <v>0</v>
      </c>
      <c r="Y114" s="44">
        <f>X114*H114</f>
        <v>0</v>
      </c>
      <c r="Z114" s="44">
        <f t="shared" si="12"/>
        <v>0</v>
      </c>
      <c r="AA114" s="44">
        <f t="shared" si="25"/>
        <v>0</v>
      </c>
      <c r="AB114" s="44">
        <f>+AB113+Z114</f>
        <v>-183308.125</v>
      </c>
      <c r="AC114" s="44">
        <f t="shared" si="18"/>
        <v>0</v>
      </c>
      <c r="AD114" s="44">
        <f>(AC114*S114)*($AW$31/100)</f>
        <v>0</v>
      </c>
      <c r="AE114" s="44">
        <f>AE113+AD114</f>
        <v>0</v>
      </c>
      <c r="AF114" s="44">
        <v>146646.50000000003</v>
      </c>
      <c r="BF114">
        <f t="shared" si="22"/>
        <v>0</v>
      </c>
      <c r="BG114">
        <f t="shared" si="23"/>
        <v>3.6</v>
      </c>
      <c r="BH114">
        <f t="shared" si="24"/>
        <v>1</v>
      </c>
    </row>
    <row r="115" spans="2:60">
      <c r="B115" s="3" t="s">
        <v>47</v>
      </c>
      <c r="C115" s="3">
        <v>107</v>
      </c>
      <c r="D115" s="3">
        <v>107</v>
      </c>
      <c r="E115" s="10">
        <v>0</v>
      </c>
      <c r="F115" s="35">
        <f t="shared" si="19"/>
        <v>0</v>
      </c>
      <c r="G115" s="35">
        <f t="shared" si="20"/>
        <v>0</v>
      </c>
      <c r="H115" s="24">
        <f t="shared" si="13"/>
        <v>0</v>
      </c>
      <c r="I115" s="24">
        <f>$AW$28*$AW$26*9.81</f>
        <v>179.05212</v>
      </c>
      <c r="J115" s="24">
        <f>0.5*$AW$30*$AW$29*$AW$27*(H115^2)</f>
        <v>0</v>
      </c>
      <c r="K115" s="24">
        <f>$AW$26*F115</f>
        <v>0</v>
      </c>
      <c r="L115" s="24">
        <f t="shared" si="14"/>
        <v>179.05212</v>
      </c>
      <c r="M115" s="24">
        <f t="shared" si="15"/>
        <v>0</v>
      </c>
      <c r="N115" s="24">
        <f t="shared" si="16"/>
        <v>0</v>
      </c>
      <c r="O115" s="24">
        <v>126049.14684616383</v>
      </c>
      <c r="P115" s="24">
        <v>-183308.125</v>
      </c>
      <c r="S115" s="44">
        <f>C116-C115</f>
        <v>1</v>
      </c>
      <c r="T115" s="44">
        <v>0</v>
      </c>
      <c r="U115" s="44">
        <f>M115*S115</f>
        <v>0</v>
      </c>
      <c r="V115" s="44">
        <f t="shared" si="17"/>
        <v>126049.14684616383</v>
      </c>
      <c r="W115" s="44">
        <f>$AW$26*F115</f>
        <v>0</v>
      </c>
      <c r="X115" s="44">
        <f>IF(W115&lt;0, W115, 0)</f>
        <v>0</v>
      </c>
      <c r="Y115" s="44">
        <f>X115*H115</f>
        <v>0</v>
      </c>
      <c r="Z115" s="44">
        <f t="shared" si="12"/>
        <v>0</v>
      </c>
      <c r="AA115" s="44">
        <f t="shared" si="25"/>
        <v>0</v>
      </c>
      <c r="AB115" s="44">
        <f>+AB114+Z115</f>
        <v>-183308.125</v>
      </c>
      <c r="AC115" s="44">
        <f t="shared" si="18"/>
        <v>0</v>
      </c>
      <c r="AD115" s="44">
        <f>(AC115*S115)*($AW$31/100)</f>
        <v>0</v>
      </c>
      <c r="AE115" s="44">
        <f>AE114+AD115</f>
        <v>0</v>
      </c>
      <c r="AF115" s="44">
        <v>146646.50000000003</v>
      </c>
      <c r="BF115">
        <f t="shared" si="22"/>
        <v>0</v>
      </c>
      <c r="BG115">
        <f t="shared" si="23"/>
        <v>2.2000000000000002</v>
      </c>
      <c r="BH115">
        <f t="shared" si="24"/>
        <v>0.61111111111111116</v>
      </c>
    </row>
    <row r="116" spans="2:60">
      <c r="B116" s="3" t="s">
        <v>47</v>
      </c>
      <c r="C116" s="3">
        <v>108</v>
      </c>
      <c r="D116" s="3">
        <v>108</v>
      </c>
      <c r="E116" s="10">
        <v>0</v>
      </c>
      <c r="F116" s="35">
        <f t="shared" si="19"/>
        <v>0</v>
      </c>
      <c r="G116" s="35">
        <f t="shared" si="20"/>
        <v>0</v>
      </c>
      <c r="H116" s="24">
        <f t="shared" si="13"/>
        <v>0</v>
      </c>
      <c r="I116" s="24">
        <f>$AW$28*$AW$26*9.81</f>
        <v>179.05212</v>
      </c>
      <c r="J116" s="24">
        <f>0.5*$AW$30*$AW$29*$AW$27*(H116^2)</f>
        <v>0</v>
      </c>
      <c r="K116" s="24">
        <f>$AW$26*F116</f>
        <v>0</v>
      </c>
      <c r="L116" s="24">
        <f t="shared" si="14"/>
        <v>179.05212</v>
      </c>
      <c r="M116" s="24">
        <f t="shared" si="15"/>
        <v>0</v>
      </c>
      <c r="N116" s="24">
        <f t="shared" si="16"/>
        <v>0</v>
      </c>
      <c r="O116" s="24">
        <v>126049.14684616383</v>
      </c>
      <c r="P116" s="24">
        <v>-183308.125</v>
      </c>
      <c r="S116" s="44">
        <f>C117-C116</f>
        <v>1</v>
      </c>
      <c r="T116" s="44">
        <v>0</v>
      </c>
      <c r="U116" s="44">
        <f>M116*S116</f>
        <v>0</v>
      </c>
      <c r="V116" s="44">
        <f t="shared" si="17"/>
        <v>126049.14684616383</v>
      </c>
      <c r="W116" s="44">
        <f>$AW$26*F116</f>
        <v>0</v>
      </c>
      <c r="X116" s="44">
        <f>IF(W116&lt;0, W116, 0)</f>
        <v>0</v>
      </c>
      <c r="Y116" s="44">
        <f>X116*H116</f>
        <v>0</v>
      </c>
      <c r="Z116" s="44">
        <f t="shared" si="12"/>
        <v>0</v>
      </c>
      <c r="AA116" s="44">
        <f t="shared" si="25"/>
        <v>0</v>
      </c>
      <c r="AB116" s="44">
        <f>+AB115+Z116</f>
        <v>-183308.125</v>
      </c>
      <c r="AC116" s="44">
        <f t="shared" si="18"/>
        <v>0</v>
      </c>
      <c r="AD116" s="44">
        <f>(AC116*S116)*($AW$31/100)</f>
        <v>0</v>
      </c>
      <c r="AE116" s="44">
        <f>AE115+AD116</f>
        <v>0</v>
      </c>
      <c r="AF116" s="44">
        <v>146646.50000000003</v>
      </c>
      <c r="BF116">
        <f t="shared" si="22"/>
        <v>1</v>
      </c>
      <c r="BG116" t="str">
        <f t="shared" si="23"/>
        <v/>
      </c>
      <c r="BH116">
        <f t="shared" si="24"/>
        <v>0</v>
      </c>
    </row>
    <row r="117" spans="2:60">
      <c r="B117" s="3" t="s">
        <v>47</v>
      </c>
      <c r="C117" s="3">
        <v>109</v>
      </c>
      <c r="D117" s="3">
        <v>109</v>
      </c>
      <c r="E117" s="10">
        <v>0</v>
      </c>
      <c r="F117" s="35">
        <f t="shared" si="19"/>
        <v>0</v>
      </c>
      <c r="G117" s="35">
        <f t="shared" si="20"/>
        <v>0</v>
      </c>
      <c r="H117" s="24">
        <f t="shared" si="13"/>
        <v>0</v>
      </c>
      <c r="I117" s="24">
        <f>$AW$28*$AW$26*9.81</f>
        <v>179.05212</v>
      </c>
      <c r="J117" s="24">
        <f>0.5*$AW$30*$AW$29*$AW$27*(H117^2)</f>
        <v>0</v>
      </c>
      <c r="K117" s="24">
        <f>$AW$26*F117</f>
        <v>0</v>
      </c>
      <c r="L117" s="24">
        <f t="shared" si="14"/>
        <v>179.05212</v>
      </c>
      <c r="M117" s="24">
        <f t="shared" si="15"/>
        <v>0</v>
      </c>
      <c r="N117" s="24">
        <f t="shared" si="16"/>
        <v>0</v>
      </c>
      <c r="O117" s="24">
        <v>126049.14684616383</v>
      </c>
      <c r="P117" s="24">
        <v>-183308.125</v>
      </c>
      <c r="S117" s="44">
        <f>C118-C117</f>
        <v>1</v>
      </c>
      <c r="T117" s="44">
        <v>0</v>
      </c>
      <c r="U117" s="44">
        <f>M117*S117</f>
        <v>0</v>
      </c>
      <c r="V117" s="44">
        <f t="shared" si="17"/>
        <v>126049.14684616383</v>
      </c>
      <c r="W117" s="44">
        <f>$AW$26*F117</f>
        <v>0</v>
      </c>
      <c r="X117" s="44">
        <f>IF(W117&lt;0, W117, 0)</f>
        <v>0</v>
      </c>
      <c r="Y117" s="44">
        <f>X117*H117</f>
        <v>0</v>
      </c>
      <c r="Z117" s="44">
        <f t="shared" si="12"/>
        <v>0</v>
      </c>
      <c r="AA117" s="44">
        <f t="shared" si="25"/>
        <v>0</v>
      </c>
      <c r="AB117" s="44">
        <f>+AB116+Z117</f>
        <v>-183308.125</v>
      </c>
      <c r="AC117" s="44">
        <f t="shared" si="18"/>
        <v>0</v>
      </c>
      <c r="AD117" s="44">
        <f>(AC117*S117)*($AW$31/100)</f>
        <v>0</v>
      </c>
      <c r="AE117" s="44">
        <f>AE116+AD117</f>
        <v>0</v>
      </c>
      <c r="AF117" s="44">
        <v>146646.50000000003</v>
      </c>
      <c r="BF117">
        <f t="shared" si="22"/>
        <v>1</v>
      </c>
      <c r="BG117" t="str">
        <f t="shared" si="23"/>
        <v/>
      </c>
      <c r="BH117">
        <f t="shared" si="24"/>
        <v>0</v>
      </c>
    </row>
    <row r="118" spans="2:60">
      <c r="B118" s="3" t="s">
        <v>47</v>
      </c>
      <c r="C118" s="3">
        <v>110</v>
      </c>
      <c r="D118" s="3">
        <v>110</v>
      </c>
      <c r="E118" s="10">
        <v>0</v>
      </c>
      <c r="F118" s="35">
        <f t="shared" si="19"/>
        <v>0</v>
      </c>
      <c r="G118" s="35">
        <f t="shared" si="20"/>
        <v>0</v>
      </c>
      <c r="H118" s="24">
        <f t="shared" si="13"/>
        <v>0</v>
      </c>
      <c r="I118" s="24">
        <f>$AW$28*$AW$26*9.81</f>
        <v>179.05212</v>
      </c>
      <c r="J118" s="24">
        <f>0.5*$AW$30*$AW$29*$AW$27*(H118^2)</f>
        <v>0</v>
      </c>
      <c r="K118" s="24">
        <f>$AW$26*F118</f>
        <v>0</v>
      </c>
      <c r="L118" s="24">
        <f t="shared" si="14"/>
        <v>179.05212</v>
      </c>
      <c r="M118" s="24">
        <f t="shared" si="15"/>
        <v>0</v>
      </c>
      <c r="N118" s="24">
        <f t="shared" si="16"/>
        <v>0</v>
      </c>
      <c r="O118" s="24">
        <v>126049.14684616383</v>
      </c>
      <c r="P118" s="24">
        <v>-183308.125</v>
      </c>
      <c r="S118" s="44">
        <f>C119-C118</f>
        <v>1</v>
      </c>
      <c r="T118" s="44">
        <v>0</v>
      </c>
      <c r="U118" s="44">
        <f>M118*S118</f>
        <v>0</v>
      </c>
      <c r="V118" s="44">
        <f t="shared" si="17"/>
        <v>126049.14684616383</v>
      </c>
      <c r="W118" s="44">
        <f>$AW$26*F118</f>
        <v>0</v>
      </c>
      <c r="X118" s="44">
        <f>IF(W118&lt;0, W118, 0)</f>
        <v>0</v>
      </c>
      <c r="Y118" s="44">
        <f>X118*H118</f>
        <v>0</v>
      </c>
      <c r="Z118" s="44">
        <f t="shared" si="12"/>
        <v>0</v>
      </c>
      <c r="AA118" s="44">
        <f t="shared" si="25"/>
        <v>0</v>
      </c>
      <c r="AB118" s="44">
        <f>+AB117+Z118</f>
        <v>-183308.125</v>
      </c>
      <c r="AC118" s="44">
        <f t="shared" si="18"/>
        <v>0</v>
      </c>
      <c r="AD118" s="44">
        <f>(AC118*S118)*($AW$31/100)</f>
        <v>0</v>
      </c>
      <c r="AE118" s="44">
        <f>AE117+AD118</f>
        <v>0</v>
      </c>
      <c r="AF118" s="44">
        <v>146646.50000000003</v>
      </c>
      <c r="BF118">
        <f t="shared" si="22"/>
        <v>1</v>
      </c>
      <c r="BG118" t="str">
        <f t="shared" si="23"/>
        <v/>
      </c>
      <c r="BH118">
        <f t="shared" si="24"/>
        <v>0</v>
      </c>
    </row>
    <row r="119" spans="2:60">
      <c r="B119" s="3" t="s">
        <v>47</v>
      </c>
      <c r="C119" s="3">
        <v>111</v>
      </c>
      <c r="D119" s="3">
        <v>111</v>
      </c>
      <c r="E119" s="10">
        <v>0</v>
      </c>
      <c r="F119" s="35">
        <f t="shared" si="19"/>
        <v>0</v>
      </c>
      <c r="G119" s="35">
        <f t="shared" si="20"/>
        <v>0</v>
      </c>
      <c r="H119" s="24">
        <f t="shared" si="13"/>
        <v>0</v>
      </c>
      <c r="I119" s="24">
        <f>$AW$28*$AW$26*9.81</f>
        <v>179.05212</v>
      </c>
      <c r="J119" s="24">
        <f>0.5*$AW$30*$AW$29*$AW$27*(H119^2)</f>
        <v>0</v>
      </c>
      <c r="K119" s="24">
        <f>$AW$26*F119</f>
        <v>0</v>
      </c>
      <c r="L119" s="24">
        <f t="shared" si="14"/>
        <v>179.05212</v>
      </c>
      <c r="M119" s="24">
        <f t="shared" si="15"/>
        <v>0</v>
      </c>
      <c r="N119" s="24">
        <f t="shared" si="16"/>
        <v>0</v>
      </c>
      <c r="O119" s="24">
        <v>126049.14684616383</v>
      </c>
      <c r="P119" s="24">
        <v>-183308.125</v>
      </c>
      <c r="S119" s="44">
        <f>C120-C119</f>
        <v>1</v>
      </c>
      <c r="T119" s="44">
        <v>0</v>
      </c>
      <c r="U119" s="44">
        <f>M119*S119</f>
        <v>0</v>
      </c>
      <c r="V119" s="44">
        <f t="shared" si="17"/>
        <v>126049.14684616383</v>
      </c>
      <c r="W119" s="44">
        <f>$AW$26*F119</f>
        <v>0</v>
      </c>
      <c r="X119" s="44">
        <f>IF(W119&lt;0, W119, 0)</f>
        <v>0</v>
      </c>
      <c r="Y119" s="44">
        <f>X119*H119</f>
        <v>0</v>
      </c>
      <c r="Z119" s="44">
        <f t="shared" si="12"/>
        <v>0</v>
      </c>
      <c r="AA119" s="44">
        <f t="shared" si="25"/>
        <v>0</v>
      </c>
      <c r="AB119" s="44">
        <f>+AB118+Z119</f>
        <v>-183308.125</v>
      </c>
      <c r="AC119" s="44">
        <f t="shared" si="18"/>
        <v>0</v>
      </c>
      <c r="AD119" s="44">
        <f>(AC119*S119)*($AW$31/100)</f>
        <v>0</v>
      </c>
      <c r="AE119" s="44">
        <f>AE118+AD119</f>
        <v>0</v>
      </c>
      <c r="AF119" s="44">
        <v>146646.50000000003</v>
      </c>
      <c r="BF119">
        <f t="shared" si="22"/>
        <v>1</v>
      </c>
      <c r="BG119" t="str">
        <f t="shared" si="23"/>
        <v/>
      </c>
      <c r="BH119">
        <f t="shared" si="24"/>
        <v>0</v>
      </c>
    </row>
    <row r="120" spans="2:60">
      <c r="B120" s="3" t="s">
        <v>47</v>
      </c>
      <c r="C120" s="3">
        <v>112</v>
      </c>
      <c r="D120" s="3">
        <v>112</v>
      </c>
      <c r="E120" s="10">
        <v>0</v>
      </c>
      <c r="F120" s="35">
        <f t="shared" si="19"/>
        <v>0</v>
      </c>
      <c r="G120" s="35">
        <f t="shared" si="20"/>
        <v>0</v>
      </c>
      <c r="H120" s="24">
        <f t="shared" si="13"/>
        <v>0</v>
      </c>
      <c r="I120" s="24">
        <f>$AW$28*$AW$26*9.81</f>
        <v>179.05212</v>
      </c>
      <c r="J120" s="24">
        <f>0.5*$AW$30*$AW$29*$AW$27*(H120^2)</f>
        <v>0</v>
      </c>
      <c r="K120" s="24">
        <f>$AW$26*F120</f>
        <v>0</v>
      </c>
      <c r="L120" s="24">
        <f t="shared" si="14"/>
        <v>179.05212</v>
      </c>
      <c r="M120" s="24">
        <f t="shared" si="15"/>
        <v>0</v>
      </c>
      <c r="N120" s="24">
        <f t="shared" si="16"/>
        <v>0</v>
      </c>
      <c r="O120" s="24">
        <v>126049.14684616383</v>
      </c>
      <c r="P120" s="24">
        <v>-183308.125</v>
      </c>
      <c r="S120" s="44">
        <f>C121-C120</f>
        <v>1</v>
      </c>
      <c r="T120" s="44">
        <v>0</v>
      </c>
      <c r="U120" s="44">
        <f>M120*S120</f>
        <v>0</v>
      </c>
      <c r="V120" s="44">
        <f t="shared" si="17"/>
        <v>126049.14684616383</v>
      </c>
      <c r="W120" s="44">
        <f>$AW$26*F120</f>
        <v>0</v>
      </c>
      <c r="X120" s="44">
        <f>IF(W120&lt;0, W120, 0)</f>
        <v>0</v>
      </c>
      <c r="Y120" s="44">
        <f>X120*H120</f>
        <v>0</v>
      </c>
      <c r="Z120" s="44">
        <f t="shared" si="12"/>
        <v>0</v>
      </c>
      <c r="AA120" s="44">
        <f t="shared" si="25"/>
        <v>0</v>
      </c>
      <c r="AB120" s="44">
        <f>+AB119+Z120</f>
        <v>-183308.125</v>
      </c>
      <c r="AC120" s="44">
        <f t="shared" si="18"/>
        <v>0</v>
      </c>
      <c r="AD120" s="44">
        <f>(AC120*S120)*($AW$31/100)</f>
        <v>0</v>
      </c>
      <c r="AE120" s="44">
        <f>AE119+AD120</f>
        <v>0</v>
      </c>
      <c r="AF120" s="44">
        <v>146646.50000000003</v>
      </c>
      <c r="BF120">
        <f t="shared" si="22"/>
        <v>1</v>
      </c>
      <c r="BG120" t="str">
        <f t="shared" si="23"/>
        <v/>
      </c>
      <c r="BH120">
        <f t="shared" si="24"/>
        <v>0</v>
      </c>
    </row>
    <row r="121" spans="2:60">
      <c r="B121" s="3" t="s">
        <v>47</v>
      </c>
      <c r="C121" s="3">
        <v>113</v>
      </c>
      <c r="D121" s="3">
        <v>113</v>
      </c>
      <c r="E121" s="10">
        <v>0</v>
      </c>
      <c r="F121" s="35">
        <f t="shared" si="19"/>
        <v>0</v>
      </c>
      <c r="G121" s="35">
        <f t="shared" si="20"/>
        <v>0</v>
      </c>
      <c r="H121" s="24">
        <f t="shared" si="13"/>
        <v>0</v>
      </c>
      <c r="I121" s="24">
        <f>$AW$28*$AW$26*9.81</f>
        <v>179.05212</v>
      </c>
      <c r="J121" s="24">
        <f>0.5*$AW$30*$AW$29*$AW$27*(H121^2)</f>
        <v>0</v>
      </c>
      <c r="K121" s="24">
        <f>$AW$26*F121</f>
        <v>0</v>
      </c>
      <c r="L121" s="24">
        <f t="shared" si="14"/>
        <v>179.05212</v>
      </c>
      <c r="M121" s="24">
        <f t="shared" si="15"/>
        <v>0</v>
      </c>
      <c r="N121" s="24">
        <f t="shared" si="16"/>
        <v>0</v>
      </c>
      <c r="O121" s="24">
        <v>126049.14684616383</v>
      </c>
      <c r="P121" s="24">
        <v>-183308.125</v>
      </c>
      <c r="S121" s="44">
        <f>C122-C121</f>
        <v>1</v>
      </c>
      <c r="T121" s="44">
        <v>0</v>
      </c>
      <c r="U121" s="44">
        <f>M121*S121</f>
        <v>0</v>
      </c>
      <c r="V121" s="44">
        <f t="shared" si="17"/>
        <v>126049.14684616383</v>
      </c>
      <c r="W121" s="44">
        <f>$AW$26*F121</f>
        <v>0</v>
      </c>
      <c r="X121" s="44">
        <f>IF(W121&lt;0, W121, 0)</f>
        <v>0</v>
      </c>
      <c r="Y121" s="44">
        <f>X121*H121</f>
        <v>0</v>
      </c>
      <c r="Z121" s="44">
        <f t="shared" si="12"/>
        <v>0</v>
      </c>
      <c r="AA121" s="44">
        <f t="shared" si="25"/>
        <v>0</v>
      </c>
      <c r="AB121" s="44">
        <f>+AB120+Z121</f>
        <v>-183308.125</v>
      </c>
      <c r="AC121" s="44">
        <f t="shared" si="18"/>
        <v>0</v>
      </c>
      <c r="AD121" s="44">
        <f>(AC121*S121)*($AW$31/100)</f>
        <v>0</v>
      </c>
      <c r="AE121" s="44">
        <f>AE120+AD121</f>
        <v>0</v>
      </c>
      <c r="AF121" s="44">
        <v>146646.50000000003</v>
      </c>
      <c r="BF121">
        <f t="shared" si="22"/>
        <v>1</v>
      </c>
      <c r="BG121" t="str">
        <f t="shared" si="23"/>
        <v/>
      </c>
      <c r="BH121">
        <f t="shared" si="24"/>
        <v>0</v>
      </c>
    </row>
    <row r="122" spans="2:60">
      <c r="B122" s="3" t="s">
        <v>47</v>
      </c>
      <c r="C122" s="3">
        <v>114</v>
      </c>
      <c r="D122" s="3">
        <v>114</v>
      </c>
      <c r="E122" s="10">
        <v>0</v>
      </c>
      <c r="F122" s="35">
        <f t="shared" si="19"/>
        <v>0</v>
      </c>
      <c r="G122" s="35">
        <f t="shared" si="20"/>
        <v>0</v>
      </c>
      <c r="H122" s="24">
        <f t="shared" si="13"/>
        <v>0</v>
      </c>
      <c r="I122" s="24">
        <f>$AW$28*$AW$26*9.81</f>
        <v>179.05212</v>
      </c>
      <c r="J122" s="24">
        <f>0.5*$AW$30*$AW$29*$AW$27*(H122^2)</f>
        <v>0</v>
      </c>
      <c r="K122" s="24">
        <f>$AW$26*F122</f>
        <v>0</v>
      </c>
      <c r="L122" s="24">
        <f t="shared" si="14"/>
        <v>179.05212</v>
      </c>
      <c r="M122" s="24">
        <f t="shared" si="15"/>
        <v>0</v>
      </c>
      <c r="N122" s="24">
        <f t="shared" si="16"/>
        <v>0</v>
      </c>
      <c r="O122" s="24">
        <v>126049.14684616383</v>
      </c>
      <c r="P122" s="24">
        <v>-183308.125</v>
      </c>
      <c r="S122" s="44">
        <f>C123-C122</f>
        <v>1</v>
      </c>
      <c r="T122" s="44">
        <v>0</v>
      </c>
      <c r="U122" s="44">
        <f>M122*S122</f>
        <v>0</v>
      </c>
      <c r="V122" s="44">
        <f t="shared" si="17"/>
        <v>126049.14684616383</v>
      </c>
      <c r="W122" s="44">
        <f>$AW$26*F122</f>
        <v>0</v>
      </c>
      <c r="X122" s="44">
        <f>IF(W122&lt;0, W122, 0)</f>
        <v>0</v>
      </c>
      <c r="Y122" s="44">
        <f>X122*H122</f>
        <v>0</v>
      </c>
      <c r="Z122" s="44">
        <f t="shared" si="12"/>
        <v>0</v>
      </c>
      <c r="AA122" s="44">
        <f t="shared" si="25"/>
        <v>0</v>
      </c>
      <c r="AB122" s="44">
        <f>+AB121+Z122</f>
        <v>-183308.125</v>
      </c>
      <c r="AC122" s="44">
        <f t="shared" si="18"/>
        <v>0</v>
      </c>
      <c r="AD122" s="44">
        <f>(AC122*S122)*($AW$31/100)</f>
        <v>0</v>
      </c>
      <c r="AE122" s="44">
        <f>AE121+AD122</f>
        <v>0</v>
      </c>
      <c r="AF122" s="44">
        <v>146646.50000000003</v>
      </c>
      <c r="BF122">
        <f t="shared" si="22"/>
        <v>1</v>
      </c>
      <c r="BG122" t="str">
        <f t="shared" si="23"/>
        <v/>
      </c>
      <c r="BH122">
        <f t="shared" si="24"/>
        <v>0</v>
      </c>
    </row>
    <row r="123" spans="2:60">
      <c r="B123" s="3" t="s">
        <v>47</v>
      </c>
      <c r="C123" s="3">
        <v>115</v>
      </c>
      <c r="D123" s="3">
        <v>115</v>
      </c>
      <c r="E123" s="10">
        <v>0</v>
      </c>
      <c r="F123" s="35">
        <f t="shared" si="19"/>
        <v>0</v>
      </c>
      <c r="G123" s="35">
        <f t="shared" si="20"/>
        <v>0</v>
      </c>
      <c r="H123" s="24">
        <f t="shared" si="13"/>
        <v>0</v>
      </c>
      <c r="I123" s="24">
        <f>$AW$28*$AW$26*9.81</f>
        <v>179.05212</v>
      </c>
      <c r="J123" s="24">
        <f>0.5*$AW$30*$AW$29*$AW$27*(H123^2)</f>
        <v>0</v>
      </c>
      <c r="K123" s="24">
        <f>$AW$26*F123</f>
        <v>0</v>
      </c>
      <c r="L123" s="24">
        <f t="shared" si="14"/>
        <v>179.05212</v>
      </c>
      <c r="M123" s="24">
        <f t="shared" si="15"/>
        <v>0</v>
      </c>
      <c r="N123" s="24">
        <f t="shared" si="16"/>
        <v>0</v>
      </c>
      <c r="O123" s="24">
        <v>126049.14684616383</v>
      </c>
      <c r="P123" s="24">
        <v>-183308.125</v>
      </c>
      <c r="S123" s="44">
        <f>C124-C123</f>
        <v>1</v>
      </c>
      <c r="T123" s="44">
        <v>0</v>
      </c>
      <c r="U123" s="44">
        <f>M123*S123</f>
        <v>0</v>
      </c>
      <c r="V123" s="44">
        <f t="shared" si="17"/>
        <v>126049.14684616383</v>
      </c>
      <c r="W123" s="44">
        <f>$AW$26*F123</f>
        <v>0</v>
      </c>
      <c r="X123" s="44">
        <f>IF(W123&lt;0, W123, 0)</f>
        <v>0</v>
      </c>
      <c r="Y123" s="44">
        <f>X123*H123</f>
        <v>0</v>
      </c>
      <c r="Z123" s="44">
        <f t="shared" si="12"/>
        <v>0</v>
      </c>
      <c r="AA123" s="44">
        <f t="shared" si="25"/>
        <v>0</v>
      </c>
      <c r="AB123" s="44">
        <f>+AB122+Z123</f>
        <v>-183308.125</v>
      </c>
      <c r="AC123" s="44">
        <f t="shared" si="18"/>
        <v>0</v>
      </c>
      <c r="AD123" s="44">
        <f>(AC123*S123)*($AW$31/100)</f>
        <v>0</v>
      </c>
      <c r="AE123" s="44">
        <f>AE122+AD123</f>
        <v>0</v>
      </c>
      <c r="AF123" s="44">
        <v>146646.50000000003</v>
      </c>
      <c r="BF123">
        <f t="shared" si="22"/>
        <v>1</v>
      </c>
      <c r="BG123" t="str">
        <f t="shared" si="23"/>
        <v/>
      </c>
      <c r="BH123">
        <f t="shared" si="24"/>
        <v>0</v>
      </c>
    </row>
    <row r="124" spans="2:60">
      <c r="B124" s="3" t="s">
        <v>47</v>
      </c>
      <c r="C124" s="3">
        <v>116</v>
      </c>
      <c r="D124" s="3">
        <v>116</v>
      </c>
      <c r="E124" s="10">
        <v>0</v>
      </c>
      <c r="F124" s="35">
        <f t="shared" si="19"/>
        <v>0</v>
      </c>
      <c r="G124" s="35">
        <f t="shared" si="20"/>
        <v>0</v>
      </c>
      <c r="H124" s="24">
        <f t="shared" si="13"/>
        <v>0</v>
      </c>
      <c r="I124" s="24">
        <f>$AW$28*$AW$26*9.81</f>
        <v>179.05212</v>
      </c>
      <c r="J124" s="24">
        <f>0.5*$AW$30*$AW$29*$AW$27*(H124^2)</f>
        <v>0</v>
      </c>
      <c r="K124" s="24">
        <f>$AW$26*F124</f>
        <v>0</v>
      </c>
      <c r="L124" s="24">
        <f t="shared" si="14"/>
        <v>179.05212</v>
      </c>
      <c r="M124" s="24">
        <f t="shared" si="15"/>
        <v>0</v>
      </c>
      <c r="N124" s="24">
        <f t="shared" si="16"/>
        <v>0</v>
      </c>
      <c r="O124" s="24">
        <v>126049.14684616383</v>
      </c>
      <c r="P124" s="24">
        <v>-183308.125</v>
      </c>
      <c r="S124" s="44">
        <f>C125-C124</f>
        <v>1</v>
      </c>
      <c r="T124" s="44">
        <v>0</v>
      </c>
      <c r="U124" s="44">
        <f>M124*S124</f>
        <v>0</v>
      </c>
      <c r="V124" s="44">
        <f t="shared" si="17"/>
        <v>126049.14684616383</v>
      </c>
      <c r="W124" s="44">
        <f>$AW$26*F124</f>
        <v>0</v>
      </c>
      <c r="X124" s="44">
        <f>IF(W124&lt;0, W124, 0)</f>
        <v>0</v>
      </c>
      <c r="Y124" s="44">
        <f>X124*H124</f>
        <v>0</v>
      </c>
      <c r="Z124" s="44">
        <f t="shared" si="12"/>
        <v>0</v>
      </c>
      <c r="AA124" s="44">
        <f t="shared" si="25"/>
        <v>0</v>
      </c>
      <c r="AB124" s="44">
        <f>+AB123+Z124</f>
        <v>-183308.125</v>
      </c>
      <c r="AC124" s="44">
        <f t="shared" si="18"/>
        <v>0</v>
      </c>
      <c r="AD124" s="44">
        <f>(AC124*S124)*($AW$31/100)</f>
        <v>0</v>
      </c>
      <c r="AE124" s="44">
        <f>AE123+AD124</f>
        <v>0</v>
      </c>
      <c r="AF124" s="44">
        <v>146646.50000000003</v>
      </c>
      <c r="BF124">
        <f t="shared" si="22"/>
        <v>1</v>
      </c>
      <c r="BG124" t="str">
        <f t="shared" si="23"/>
        <v/>
      </c>
      <c r="BH124">
        <f t="shared" si="24"/>
        <v>0</v>
      </c>
    </row>
    <row r="125" spans="2:60">
      <c r="B125" s="3" t="s">
        <v>47</v>
      </c>
      <c r="C125" s="3">
        <v>117</v>
      </c>
      <c r="D125" s="3">
        <v>117</v>
      </c>
      <c r="E125" s="10">
        <v>0</v>
      </c>
      <c r="F125" s="35">
        <f t="shared" si="19"/>
        <v>0</v>
      </c>
      <c r="G125" s="35">
        <f t="shared" si="20"/>
        <v>0</v>
      </c>
      <c r="H125" s="24">
        <f t="shared" si="13"/>
        <v>0</v>
      </c>
      <c r="I125" s="24">
        <f>$AW$28*$AW$26*9.81</f>
        <v>179.05212</v>
      </c>
      <c r="J125" s="24">
        <f>0.5*$AW$30*$AW$29*$AW$27*(H125^2)</f>
        <v>0</v>
      </c>
      <c r="K125" s="24">
        <f>$AW$26*F125</f>
        <v>0</v>
      </c>
      <c r="L125" s="24">
        <f t="shared" si="14"/>
        <v>179.05212</v>
      </c>
      <c r="M125" s="24">
        <f t="shared" si="15"/>
        <v>0</v>
      </c>
      <c r="N125" s="24">
        <f t="shared" si="16"/>
        <v>0</v>
      </c>
      <c r="O125" s="24">
        <v>126049.14684616383</v>
      </c>
      <c r="P125" s="24">
        <v>-183308.125</v>
      </c>
      <c r="S125" s="44">
        <f>C126-C125</f>
        <v>1</v>
      </c>
      <c r="T125" s="44">
        <v>0</v>
      </c>
      <c r="U125" s="44">
        <f>M125*S125</f>
        <v>0</v>
      </c>
      <c r="V125" s="44">
        <f t="shared" si="17"/>
        <v>126049.14684616383</v>
      </c>
      <c r="W125" s="44">
        <f>$AW$26*F125</f>
        <v>0</v>
      </c>
      <c r="X125" s="44">
        <f>IF(W125&lt;0, W125, 0)</f>
        <v>0</v>
      </c>
      <c r="Y125" s="44">
        <f>X125*H125</f>
        <v>0</v>
      </c>
      <c r="Z125" s="44">
        <f t="shared" si="12"/>
        <v>0</v>
      </c>
      <c r="AA125" s="44">
        <f t="shared" si="25"/>
        <v>0</v>
      </c>
      <c r="AB125" s="44">
        <f>+AB124+Z125</f>
        <v>-183308.125</v>
      </c>
      <c r="AC125" s="44">
        <f t="shared" si="18"/>
        <v>0</v>
      </c>
      <c r="AD125" s="44">
        <f>(AC125*S125)*($AW$31/100)</f>
        <v>0</v>
      </c>
      <c r="AE125" s="44">
        <f>AE124+AD125</f>
        <v>0</v>
      </c>
      <c r="AF125" s="44">
        <v>146646.50000000003</v>
      </c>
      <c r="BF125">
        <f t="shared" si="22"/>
        <v>1</v>
      </c>
      <c r="BG125" t="str">
        <f t="shared" si="23"/>
        <v/>
      </c>
      <c r="BH125">
        <f t="shared" si="24"/>
        <v>0</v>
      </c>
    </row>
    <row r="126" spans="2:60">
      <c r="B126" s="3" t="s">
        <v>47</v>
      </c>
      <c r="C126" s="3">
        <v>118</v>
      </c>
      <c r="D126" s="3">
        <v>118</v>
      </c>
      <c r="E126" s="10">
        <v>0</v>
      </c>
      <c r="F126" s="35">
        <f t="shared" si="19"/>
        <v>0</v>
      </c>
      <c r="G126" s="35">
        <f t="shared" si="20"/>
        <v>0</v>
      </c>
      <c r="H126" s="24">
        <f t="shared" si="13"/>
        <v>0</v>
      </c>
      <c r="I126" s="24">
        <f>$AW$28*$AW$26*9.81</f>
        <v>179.05212</v>
      </c>
      <c r="J126" s="24">
        <f>0.5*$AW$30*$AW$29*$AW$27*(H126^2)</f>
        <v>0</v>
      </c>
      <c r="K126" s="24">
        <f>$AW$26*F126</f>
        <v>0</v>
      </c>
      <c r="L126" s="24">
        <f t="shared" si="14"/>
        <v>179.05212</v>
      </c>
      <c r="M126" s="24">
        <f t="shared" si="15"/>
        <v>0</v>
      </c>
      <c r="N126" s="24">
        <f t="shared" si="16"/>
        <v>0</v>
      </c>
      <c r="O126" s="24">
        <v>126049.14684616383</v>
      </c>
      <c r="P126" s="24">
        <v>-183308.125</v>
      </c>
      <c r="S126" s="44">
        <f>C127-C126</f>
        <v>1</v>
      </c>
      <c r="T126" s="44">
        <v>0</v>
      </c>
      <c r="U126" s="44">
        <f>M126*S126</f>
        <v>0</v>
      </c>
      <c r="V126" s="44">
        <f t="shared" si="17"/>
        <v>126049.14684616383</v>
      </c>
      <c r="W126" s="44">
        <f>$AW$26*F126</f>
        <v>0</v>
      </c>
      <c r="X126" s="44">
        <f>IF(W126&lt;0, W126, 0)</f>
        <v>0</v>
      </c>
      <c r="Y126" s="44">
        <f>X126*H126</f>
        <v>0</v>
      </c>
      <c r="Z126" s="44">
        <f t="shared" si="12"/>
        <v>0</v>
      </c>
      <c r="AA126" s="44">
        <f t="shared" si="25"/>
        <v>0</v>
      </c>
      <c r="AB126" s="44">
        <f>+AB125+Z126</f>
        <v>-183308.125</v>
      </c>
      <c r="AC126" s="44">
        <f t="shared" si="18"/>
        <v>0</v>
      </c>
      <c r="AD126" s="44">
        <f>(AC126*S126)*($AW$31/100)</f>
        <v>0</v>
      </c>
      <c r="AE126" s="44">
        <f>AE125+AD126</f>
        <v>0</v>
      </c>
      <c r="AF126" s="44">
        <v>146646.50000000003</v>
      </c>
      <c r="BF126">
        <f t="shared" si="22"/>
        <v>1</v>
      </c>
      <c r="BG126" t="str">
        <f t="shared" si="23"/>
        <v/>
      </c>
      <c r="BH126">
        <f t="shared" si="24"/>
        <v>0</v>
      </c>
    </row>
    <row r="127" spans="2:60">
      <c r="B127" s="3" t="s">
        <v>47</v>
      </c>
      <c r="C127" s="3">
        <v>119</v>
      </c>
      <c r="D127" s="3">
        <v>119</v>
      </c>
      <c r="E127" s="10">
        <v>0</v>
      </c>
      <c r="F127" s="35">
        <f t="shared" si="19"/>
        <v>0</v>
      </c>
      <c r="G127" s="35">
        <f t="shared" si="20"/>
        <v>0</v>
      </c>
      <c r="H127" s="24">
        <f t="shared" si="13"/>
        <v>0</v>
      </c>
      <c r="I127" s="24">
        <f>$AW$28*$AW$26*9.81</f>
        <v>179.05212</v>
      </c>
      <c r="J127" s="24">
        <f>0.5*$AW$30*$AW$29*$AW$27*(H127^2)</f>
        <v>0</v>
      </c>
      <c r="K127" s="24">
        <f>$AW$26*F127</f>
        <v>0</v>
      </c>
      <c r="L127" s="24">
        <f t="shared" si="14"/>
        <v>179.05212</v>
      </c>
      <c r="M127" s="24">
        <f t="shared" si="15"/>
        <v>0</v>
      </c>
      <c r="N127" s="24">
        <f t="shared" si="16"/>
        <v>0</v>
      </c>
      <c r="O127" s="24">
        <v>126049.14684616383</v>
      </c>
      <c r="P127" s="24">
        <v>-183308.125</v>
      </c>
      <c r="S127" s="44">
        <f>C128-C127</f>
        <v>1</v>
      </c>
      <c r="T127" s="44">
        <v>0</v>
      </c>
      <c r="U127" s="44">
        <f>M127*S127</f>
        <v>0</v>
      </c>
      <c r="V127" s="44">
        <f t="shared" si="17"/>
        <v>126049.14684616383</v>
      </c>
      <c r="W127" s="44">
        <f>$AW$26*F127</f>
        <v>0</v>
      </c>
      <c r="X127" s="44">
        <f>IF(W127&lt;0, W127, 0)</f>
        <v>0</v>
      </c>
      <c r="Y127" s="44">
        <f>X127*H127</f>
        <v>0</v>
      </c>
      <c r="Z127" s="44">
        <f t="shared" si="12"/>
        <v>0</v>
      </c>
      <c r="AA127" s="44">
        <f t="shared" si="25"/>
        <v>0</v>
      </c>
      <c r="AB127" s="44">
        <f>+AB126+Z127</f>
        <v>-183308.125</v>
      </c>
      <c r="AC127" s="44">
        <f t="shared" si="18"/>
        <v>0</v>
      </c>
      <c r="AD127" s="44">
        <f>(AC127*S127)*($AW$31/100)</f>
        <v>0</v>
      </c>
      <c r="AE127" s="44">
        <f>AE126+AD127</f>
        <v>0</v>
      </c>
      <c r="AF127" s="44">
        <v>146646.50000000003</v>
      </c>
      <c r="BF127">
        <f t="shared" si="22"/>
        <v>1</v>
      </c>
      <c r="BG127" t="str">
        <f t="shared" si="23"/>
        <v/>
      </c>
      <c r="BH127">
        <f t="shared" si="24"/>
        <v>0</v>
      </c>
    </row>
    <row r="128" spans="2:60">
      <c r="B128" s="3" t="s">
        <v>47</v>
      </c>
      <c r="C128" s="3">
        <v>120</v>
      </c>
      <c r="D128" s="3">
        <v>120</v>
      </c>
      <c r="E128" s="10">
        <v>0</v>
      </c>
      <c r="F128" s="35">
        <f t="shared" si="19"/>
        <v>0</v>
      </c>
      <c r="G128" s="35">
        <f t="shared" si="20"/>
        <v>0</v>
      </c>
      <c r="H128" s="24">
        <f t="shared" si="13"/>
        <v>0</v>
      </c>
      <c r="I128" s="24">
        <f>$AW$28*$AW$26*9.81</f>
        <v>179.05212</v>
      </c>
      <c r="J128" s="24">
        <f>0.5*$AW$30*$AW$29*$AW$27*(H128^2)</f>
        <v>0</v>
      </c>
      <c r="K128" s="24">
        <f>$AW$26*F128</f>
        <v>0</v>
      </c>
      <c r="L128" s="24">
        <f t="shared" si="14"/>
        <v>179.05212</v>
      </c>
      <c r="M128" s="24">
        <f t="shared" si="15"/>
        <v>0</v>
      </c>
      <c r="N128" s="24">
        <f t="shared" si="16"/>
        <v>0</v>
      </c>
      <c r="O128" s="24">
        <v>126049.14684616383</v>
      </c>
      <c r="P128" s="24">
        <v>-183308.125</v>
      </c>
      <c r="S128" s="44">
        <f>C129-C128</f>
        <v>1</v>
      </c>
      <c r="T128" s="44">
        <v>0</v>
      </c>
      <c r="U128" s="44">
        <f>M128*S128</f>
        <v>0</v>
      </c>
      <c r="V128" s="44">
        <f t="shared" si="17"/>
        <v>126049.14684616383</v>
      </c>
      <c r="W128" s="44">
        <f>$AW$26*F128</f>
        <v>0</v>
      </c>
      <c r="X128" s="44">
        <f>IF(W128&lt;0, W128, 0)</f>
        <v>0</v>
      </c>
      <c r="Y128" s="44">
        <f>X128*H128</f>
        <v>0</v>
      </c>
      <c r="Z128" s="44">
        <f t="shared" si="12"/>
        <v>0</v>
      </c>
      <c r="AA128" s="44">
        <f t="shared" si="25"/>
        <v>0</v>
      </c>
      <c r="AB128" s="44">
        <f>+AB127+Z128</f>
        <v>-183308.125</v>
      </c>
      <c r="AC128" s="44">
        <f t="shared" si="18"/>
        <v>0</v>
      </c>
      <c r="AD128" s="44">
        <f>(AC128*S128)*($AW$31/100)</f>
        <v>0</v>
      </c>
      <c r="AE128" s="44">
        <f>AE127+AD128</f>
        <v>0</v>
      </c>
      <c r="AF128" s="44">
        <v>146646.50000000003</v>
      </c>
      <c r="BF128">
        <f t="shared" si="22"/>
        <v>1</v>
      </c>
      <c r="BG128" t="str">
        <f t="shared" si="23"/>
        <v/>
      </c>
      <c r="BH128">
        <f t="shared" si="24"/>
        <v>0</v>
      </c>
    </row>
    <row r="129" spans="2:60">
      <c r="B129" s="3" t="s">
        <v>47</v>
      </c>
      <c r="C129" s="3">
        <v>121</v>
      </c>
      <c r="D129" s="3">
        <v>121</v>
      </c>
      <c r="E129" s="10">
        <v>0</v>
      </c>
      <c r="F129" s="35">
        <f t="shared" si="19"/>
        <v>0</v>
      </c>
      <c r="G129" s="35">
        <f t="shared" si="20"/>
        <v>0</v>
      </c>
      <c r="H129" s="24">
        <f t="shared" si="13"/>
        <v>0</v>
      </c>
      <c r="I129" s="24">
        <f>$AW$28*$AW$26*9.81</f>
        <v>179.05212</v>
      </c>
      <c r="J129" s="24">
        <f>0.5*$AW$30*$AW$29*$AW$27*(H129^2)</f>
        <v>0</v>
      </c>
      <c r="K129" s="24">
        <f>$AW$26*F129</f>
        <v>0</v>
      </c>
      <c r="L129" s="24">
        <f t="shared" si="14"/>
        <v>179.05212</v>
      </c>
      <c r="M129" s="24">
        <f t="shared" si="15"/>
        <v>0</v>
      </c>
      <c r="N129" s="24">
        <f t="shared" si="16"/>
        <v>0</v>
      </c>
      <c r="O129" s="24">
        <v>126049.14684616383</v>
      </c>
      <c r="P129" s="24">
        <v>-183308.125</v>
      </c>
      <c r="S129" s="44">
        <f>C130-C129</f>
        <v>1</v>
      </c>
      <c r="T129" s="44">
        <v>0</v>
      </c>
      <c r="U129" s="44">
        <f>M129*S129</f>
        <v>0</v>
      </c>
      <c r="V129" s="44">
        <f t="shared" si="17"/>
        <v>126049.14684616383</v>
      </c>
      <c r="W129" s="44">
        <f>$AW$26*F129</f>
        <v>0</v>
      </c>
      <c r="X129" s="44">
        <f>IF(W129&lt;0, W129, 0)</f>
        <v>0</v>
      </c>
      <c r="Y129" s="44">
        <f>X129*H129</f>
        <v>0</v>
      </c>
      <c r="Z129" s="44">
        <f t="shared" si="12"/>
        <v>0</v>
      </c>
      <c r="AA129" s="44">
        <f t="shared" si="25"/>
        <v>0</v>
      </c>
      <c r="AB129" s="44">
        <f>+AB128+Z129</f>
        <v>-183308.125</v>
      </c>
      <c r="AC129" s="44">
        <f t="shared" si="18"/>
        <v>0</v>
      </c>
      <c r="AD129" s="44">
        <f>(AC129*S129)*($AW$31/100)</f>
        <v>0</v>
      </c>
      <c r="AE129" s="44">
        <f>AE128+AD129</f>
        <v>0</v>
      </c>
      <c r="AF129" s="44">
        <v>146646.50000000003</v>
      </c>
      <c r="BF129">
        <f t="shared" si="22"/>
        <v>1</v>
      </c>
      <c r="BG129" t="str">
        <f t="shared" si="23"/>
        <v/>
      </c>
      <c r="BH129">
        <f t="shared" si="24"/>
        <v>0</v>
      </c>
    </row>
    <row r="130" spans="2:60">
      <c r="B130" s="3" t="s">
        <v>47</v>
      </c>
      <c r="C130" s="3">
        <v>122</v>
      </c>
      <c r="D130" s="3">
        <v>122</v>
      </c>
      <c r="E130" s="10">
        <v>0</v>
      </c>
      <c r="F130" s="35">
        <f t="shared" si="19"/>
        <v>0</v>
      </c>
      <c r="G130" s="35">
        <f t="shared" si="20"/>
        <v>0</v>
      </c>
      <c r="H130" s="24">
        <f t="shared" si="13"/>
        <v>0</v>
      </c>
      <c r="I130" s="24">
        <f>$AW$28*$AW$26*9.81</f>
        <v>179.05212</v>
      </c>
      <c r="J130" s="24">
        <f>0.5*$AW$30*$AW$29*$AW$27*(H130^2)</f>
        <v>0</v>
      </c>
      <c r="K130" s="24">
        <f>$AW$26*F130</f>
        <v>0</v>
      </c>
      <c r="L130" s="24">
        <f t="shared" si="14"/>
        <v>179.05212</v>
      </c>
      <c r="M130" s="24">
        <f t="shared" si="15"/>
        <v>0</v>
      </c>
      <c r="N130" s="24">
        <f t="shared" si="16"/>
        <v>0</v>
      </c>
      <c r="O130" s="24">
        <v>126049.14684616383</v>
      </c>
      <c r="P130" s="24">
        <v>-183308.125</v>
      </c>
      <c r="S130" s="44">
        <f>C131-C130</f>
        <v>1</v>
      </c>
      <c r="T130" s="44">
        <v>0</v>
      </c>
      <c r="U130" s="44">
        <f>M130*S130</f>
        <v>0</v>
      </c>
      <c r="V130" s="44">
        <f t="shared" si="17"/>
        <v>126049.14684616383</v>
      </c>
      <c r="W130" s="44">
        <f>$AW$26*F130</f>
        <v>0</v>
      </c>
      <c r="X130" s="44">
        <f>IF(W130&lt;0, W130, 0)</f>
        <v>0</v>
      </c>
      <c r="Y130" s="44">
        <f>X130*H130</f>
        <v>0</v>
      </c>
      <c r="Z130" s="44">
        <f t="shared" si="12"/>
        <v>0</v>
      </c>
      <c r="AA130" s="44">
        <f t="shared" si="25"/>
        <v>0</v>
      </c>
      <c r="AB130" s="44">
        <f>+AB129+Z130</f>
        <v>-183308.125</v>
      </c>
      <c r="AC130" s="44">
        <f t="shared" si="18"/>
        <v>0</v>
      </c>
      <c r="AD130" s="44">
        <f>(AC130*S130)*($AW$31/100)</f>
        <v>0</v>
      </c>
      <c r="AE130" s="44">
        <f>AE129+AD130</f>
        <v>0</v>
      </c>
      <c r="AF130" s="44">
        <v>146646.50000000003</v>
      </c>
      <c r="BF130">
        <f t="shared" si="22"/>
        <v>1</v>
      </c>
      <c r="BG130" t="str">
        <f t="shared" si="23"/>
        <v/>
      </c>
      <c r="BH130">
        <f t="shared" si="24"/>
        <v>0</v>
      </c>
    </row>
    <row r="131" spans="2:60">
      <c r="B131" s="3" t="s">
        <v>47</v>
      </c>
      <c r="C131" s="3">
        <v>123</v>
      </c>
      <c r="D131" s="3">
        <v>123</v>
      </c>
      <c r="E131" s="10">
        <v>0</v>
      </c>
      <c r="F131" s="35">
        <f t="shared" si="19"/>
        <v>0</v>
      </c>
      <c r="G131" s="35">
        <f t="shared" si="20"/>
        <v>0</v>
      </c>
      <c r="H131" s="24">
        <f t="shared" si="13"/>
        <v>0</v>
      </c>
      <c r="I131" s="24">
        <f>$AW$28*$AW$26*9.81</f>
        <v>179.05212</v>
      </c>
      <c r="J131" s="24">
        <f>0.5*$AW$30*$AW$29*$AW$27*(H131^2)</f>
        <v>0</v>
      </c>
      <c r="K131" s="24">
        <f>$AW$26*F131</f>
        <v>0</v>
      </c>
      <c r="L131" s="24">
        <f t="shared" si="14"/>
        <v>179.05212</v>
      </c>
      <c r="M131" s="24">
        <f t="shared" si="15"/>
        <v>0</v>
      </c>
      <c r="N131" s="24">
        <f t="shared" si="16"/>
        <v>0</v>
      </c>
      <c r="O131" s="24">
        <v>126049.14684616383</v>
      </c>
      <c r="P131" s="24">
        <v>-183308.125</v>
      </c>
      <c r="S131" s="44">
        <f>C132-C131</f>
        <v>1</v>
      </c>
      <c r="T131" s="44">
        <v>0</v>
      </c>
      <c r="U131" s="44">
        <f>M131*S131</f>
        <v>0</v>
      </c>
      <c r="V131" s="44">
        <f t="shared" si="17"/>
        <v>126049.14684616383</v>
      </c>
      <c r="W131" s="44">
        <f>$AW$26*F131</f>
        <v>0</v>
      </c>
      <c r="X131" s="44">
        <f>IF(W131&lt;0, W131, 0)</f>
        <v>0</v>
      </c>
      <c r="Y131" s="44">
        <f>X131*H131</f>
        <v>0</v>
      </c>
      <c r="Z131" s="44">
        <f t="shared" si="12"/>
        <v>0</v>
      </c>
      <c r="AA131" s="44">
        <f t="shared" si="25"/>
        <v>0</v>
      </c>
      <c r="AB131" s="44">
        <f>+AB130+Z131</f>
        <v>-183308.125</v>
      </c>
      <c r="AC131" s="44">
        <f t="shared" si="18"/>
        <v>0</v>
      </c>
      <c r="AD131" s="44">
        <f>(AC131*S131)*($AW$31/100)</f>
        <v>0</v>
      </c>
      <c r="AE131" s="44">
        <f>AE130+AD131</f>
        <v>0</v>
      </c>
      <c r="AF131" s="44">
        <v>146646.50000000003</v>
      </c>
      <c r="BF131">
        <f t="shared" si="22"/>
        <v>1</v>
      </c>
      <c r="BG131" t="str">
        <f t="shared" si="23"/>
        <v/>
      </c>
      <c r="BH131">
        <f t="shared" si="24"/>
        <v>0</v>
      </c>
    </row>
    <row r="132" spans="2:60">
      <c r="B132" s="3" t="s">
        <v>47</v>
      </c>
      <c r="C132" s="3">
        <v>124</v>
      </c>
      <c r="D132" s="3">
        <v>124</v>
      </c>
      <c r="E132" s="10">
        <v>0</v>
      </c>
      <c r="F132" s="35">
        <f t="shared" si="19"/>
        <v>0</v>
      </c>
      <c r="G132" s="35">
        <f t="shared" si="20"/>
        <v>0</v>
      </c>
      <c r="H132" s="24">
        <f t="shared" si="13"/>
        <v>0</v>
      </c>
      <c r="I132" s="24">
        <f>$AW$28*$AW$26*9.81</f>
        <v>179.05212</v>
      </c>
      <c r="J132" s="24">
        <f>0.5*$AW$30*$AW$29*$AW$27*(H132^2)</f>
        <v>0</v>
      </c>
      <c r="K132" s="24">
        <f>$AW$26*F132</f>
        <v>0</v>
      </c>
      <c r="L132" s="24">
        <f t="shared" si="14"/>
        <v>179.05212</v>
      </c>
      <c r="M132" s="24">
        <f t="shared" si="15"/>
        <v>0</v>
      </c>
      <c r="N132" s="24">
        <f t="shared" si="16"/>
        <v>0</v>
      </c>
      <c r="O132" s="24">
        <v>126049.14684616383</v>
      </c>
      <c r="P132" s="24">
        <v>-183308.125</v>
      </c>
      <c r="S132" s="44">
        <f>C133-C132</f>
        <v>1</v>
      </c>
      <c r="T132" s="44">
        <v>0</v>
      </c>
      <c r="U132" s="44">
        <f>M132*S132</f>
        <v>0</v>
      </c>
      <c r="V132" s="44">
        <f t="shared" si="17"/>
        <v>126049.14684616383</v>
      </c>
      <c r="W132" s="44">
        <f>$AW$26*F132</f>
        <v>0</v>
      </c>
      <c r="X132" s="44">
        <f>IF(W132&lt;0, W132, 0)</f>
        <v>0</v>
      </c>
      <c r="Y132" s="44">
        <f>X132*H132</f>
        <v>0</v>
      </c>
      <c r="Z132" s="44">
        <f t="shared" si="12"/>
        <v>0</v>
      </c>
      <c r="AA132" s="44">
        <f t="shared" si="25"/>
        <v>0</v>
      </c>
      <c r="AB132" s="44">
        <f>+AB131+Z132</f>
        <v>-183308.125</v>
      </c>
      <c r="AC132" s="44">
        <f t="shared" si="18"/>
        <v>0</v>
      </c>
      <c r="AD132" s="44">
        <f>(AC132*S132)*($AW$31/100)</f>
        <v>0</v>
      </c>
      <c r="AE132" s="44">
        <f>AE131+AD132</f>
        <v>0</v>
      </c>
      <c r="AF132" s="44">
        <v>146646.50000000003</v>
      </c>
      <c r="BF132">
        <f t="shared" si="22"/>
        <v>1</v>
      </c>
      <c r="BG132" t="str">
        <f t="shared" si="23"/>
        <v/>
      </c>
      <c r="BH132">
        <f t="shared" si="24"/>
        <v>0</v>
      </c>
    </row>
    <row r="133" spans="2:60">
      <c r="B133" s="3" t="s">
        <v>47</v>
      </c>
      <c r="C133" s="3">
        <v>125</v>
      </c>
      <c r="D133" s="3">
        <v>125</v>
      </c>
      <c r="E133" s="10">
        <v>0</v>
      </c>
      <c r="F133" s="35">
        <f t="shared" si="19"/>
        <v>0</v>
      </c>
      <c r="G133" s="35">
        <f t="shared" si="20"/>
        <v>0</v>
      </c>
      <c r="H133" s="24">
        <f t="shared" si="13"/>
        <v>0</v>
      </c>
      <c r="I133" s="24">
        <f>$AW$28*$AW$26*9.81</f>
        <v>179.05212</v>
      </c>
      <c r="J133" s="24">
        <f>0.5*$AW$30*$AW$29*$AW$27*(H133^2)</f>
        <v>0</v>
      </c>
      <c r="K133" s="24">
        <f>$AW$26*F133</f>
        <v>0</v>
      </c>
      <c r="L133" s="24">
        <f t="shared" si="14"/>
        <v>179.05212</v>
      </c>
      <c r="M133" s="24">
        <f t="shared" si="15"/>
        <v>0</v>
      </c>
      <c r="N133" s="24">
        <f t="shared" si="16"/>
        <v>0</v>
      </c>
      <c r="O133" s="24">
        <v>126049.14684616383</v>
      </c>
      <c r="P133" s="24">
        <v>-183308.125</v>
      </c>
      <c r="S133" s="44">
        <f>C134-C133</f>
        <v>1</v>
      </c>
      <c r="T133" s="44">
        <v>0</v>
      </c>
      <c r="U133" s="44">
        <f>M133*S133</f>
        <v>0</v>
      </c>
      <c r="V133" s="44">
        <f t="shared" si="17"/>
        <v>126049.14684616383</v>
      </c>
      <c r="W133" s="44">
        <f>$AW$26*F133</f>
        <v>0</v>
      </c>
      <c r="X133" s="44">
        <f>IF(W133&lt;0, W133, 0)</f>
        <v>0</v>
      </c>
      <c r="Y133" s="44">
        <f>X133*H133</f>
        <v>0</v>
      </c>
      <c r="Z133" s="44">
        <f t="shared" si="12"/>
        <v>0</v>
      </c>
      <c r="AA133" s="44">
        <f t="shared" si="25"/>
        <v>0</v>
      </c>
      <c r="AB133" s="44">
        <f>+AB132+Z133</f>
        <v>-183308.125</v>
      </c>
      <c r="AC133" s="44">
        <f t="shared" si="18"/>
        <v>0</v>
      </c>
      <c r="AD133" s="44">
        <f>(AC133*S133)*($AW$31/100)</f>
        <v>0</v>
      </c>
      <c r="AE133" s="44">
        <f>AE132+AD133</f>
        <v>0</v>
      </c>
      <c r="AF133" s="44">
        <v>146646.50000000003</v>
      </c>
      <c r="BF133">
        <f t="shared" si="22"/>
        <v>1</v>
      </c>
      <c r="BG133" t="str">
        <f t="shared" si="23"/>
        <v/>
      </c>
      <c r="BH133">
        <f t="shared" si="24"/>
        <v>0</v>
      </c>
    </row>
    <row r="134" spans="2:60">
      <c r="B134" s="3" t="s">
        <v>47</v>
      </c>
      <c r="C134" s="3">
        <v>126</v>
      </c>
      <c r="D134" s="3">
        <v>126</v>
      </c>
      <c r="E134" s="10">
        <v>0</v>
      </c>
      <c r="F134" s="35">
        <f t="shared" si="19"/>
        <v>0</v>
      </c>
      <c r="G134" s="35">
        <f t="shared" si="20"/>
        <v>0</v>
      </c>
      <c r="H134" s="24">
        <f t="shared" si="13"/>
        <v>0</v>
      </c>
      <c r="I134" s="24">
        <f>$AW$28*$AW$26*9.81</f>
        <v>179.05212</v>
      </c>
      <c r="J134" s="24">
        <f>0.5*$AW$30*$AW$29*$AW$27*(H134^2)</f>
        <v>0</v>
      </c>
      <c r="K134" s="24">
        <f>$AW$26*F134</f>
        <v>0</v>
      </c>
      <c r="L134" s="24">
        <f t="shared" si="14"/>
        <v>179.05212</v>
      </c>
      <c r="M134" s="24">
        <f t="shared" si="15"/>
        <v>0</v>
      </c>
      <c r="N134" s="24">
        <f t="shared" si="16"/>
        <v>0</v>
      </c>
      <c r="O134" s="24">
        <v>126049.14684616383</v>
      </c>
      <c r="P134" s="24">
        <v>-183308.125</v>
      </c>
      <c r="S134" s="44">
        <f>C135-C134</f>
        <v>1</v>
      </c>
      <c r="T134" s="44">
        <v>0</v>
      </c>
      <c r="U134" s="44">
        <f>M134*S134</f>
        <v>0</v>
      </c>
      <c r="V134" s="44">
        <f t="shared" si="17"/>
        <v>126049.14684616383</v>
      </c>
      <c r="W134" s="44">
        <f>$AW$26*F134</f>
        <v>0</v>
      </c>
      <c r="X134" s="44">
        <f>IF(W134&lt;0, W134, 0)</f>
        <v>0</v>
      </c>
      <c r="Y134" s="44">
        <f>X134*H134</f>
        <v>0</v>
      </c>
      <c r="Z134" s="44">
        <f t="shared" si="12"/>
        <v>0</v>
      </c>
      <c r="AA134" s="44">
        <f t="shared" si="25"/>
        <v>0</v>
      </c>
      <c r="AB134" s="44">
        <f>+AB133+Z134</f>
        <v>-183308.125</v>
      </c>
      <c r="AC134" s="44">
        <f t="shared" si="18"/>
        <v>0</v>
      </c>
      <c r="AD134" s="44">
        <f>(AC134*S134)*($AW$31/100)</f>
        <v>0</v>
      </c>
      <c r="AE134" s="44">
        <f>AE133+AD134</f>
        <v>0</v>
      </c>
      <c r="AF134" s="44">
        <v>146646.50000000003</v>
      </c>
      <c r="BF134">
        <f t="shared" si="22"/>
        <v>1</v>
      </c>
      <c r="BG134" t="str">
        <f t="shared" si="23"/>
        <v/>
      </c>
      <c r="BH134">
        <f t="shared" si="24"/>
        <v>0</v>
      </c>
    </row>
    <row r="135" spans="2:60">
      <c r="B135" s="3" t="s">
        <v>47</v>
      </c>
      <c r="C135" s="3">
        <v>127</v>
      </c>
      <c r="D135" s="3">
        <v>127</v>
      </c>
      <c r="E135" s="10">
        <v>0</v>
      </c>
      <c r="F135" s="35">
        <f t="shared" si="19"/>
        <v>0</v>
      </c>
      <c r="G135" s="35">
        <f t="shared" si="20"/>
        <v>0</v>
      </c>
      <c r="H135" s="24">
        <f t="shared" si="13"/>
        <v>0</v>
      </c>
      <c r="I135" s="24">
        <f>$AW$28*$AW$26*9.81</f>
        <v>179.05212</v>
      </c>
      <c r="J135" s="24">
        <f>0.5*$AW$30*$AW$29*$AW$27*(H135^2)</f>
        <v>0</v>
      </c>
      <c r="K135" s="24">
        <f>$AW$26*F135</f>
        <v>0</v>
      </c>
      <c r="L135" s="24">
        <f t="shared" si="14"/>
        <v>179.05212</v>
      </c>
      <c r="M135" s="24">
        <f t="shared" si="15"/>
        <v>0</v>
      </c>
      <c r="N135" s="24">
        <f t="shared" si="16"/>
        <v>0</v>
      </c>
      <c r="O135" s="24">
        <v>126049.14684616383</v>
      </c>
      <c r="P135" s="24">
        <v>-183308.125</v>
      </c>
      <c r="S135" s="44">
        <f>C136-C135</f>
        <v>1</v>
      </c>
      <c r="T135" s="44">
        <v>0</v>
      </c>
      <c r="U135" s="44">
        <f>M135*S135</f>
        <v>0</v>
      </c>
      <c r="V135" s="44">
        <f t="shared" si="17"/>
        <v>126049.14684616383</v>
      </c>
      <c r="W135" s="44">
        <f>$AW$26*F135</f>
        <v>0</v>
      </c>
      <c r="X135" s="44">
        <f>IF(W135&lt;0, W135, 0)</f>
        <v>0</v>
      </c>
      <c r="Y135" s="44">
        <f>X135*H135</f>
        <v>0</v>
      </c>
      <c r="Z135" s="44">
        <f t="shared" si="12"/>
        <v>0</v>
      </c>
      <c r="AA135" s="44">
        <f t="shared" si="25"/>
        <v>0</v>
      </c>
      <c r="AB135" s="44">
        <f>+AB134+Z135</f>
        <v>-183308.125</v>
      </c>
      <c r="AC135" s="44">
        <f t="shared" si="18"/>
        <v>0</v>
      </c>
      <c r="AD135" s="44">
        <f>(AC135*S135)*($AW$31/100)</f>
        <v>0</v>
      </c>
      <c r="AE135" s="44">
        <f>AE134+AD135</f>
        <v>0</v>
      </c>
      <c r="AF135" s="44">
        <v>146646.50000000003</v>
      </c>
      <c r="BF135">
        <f t="shared" si="22"/>
        <v>1</v>
      </c>
      <c r="BG135" t="str">
        <f t="shared" si="23"/>
        <v/>
      </c>
      <c r="BH135">
        <f t="shared" si="24"/>
        <v>0</v>
      </c>
    </row>
    <row r="136" spans="2:60">
      <c r="B136" s="3" t="s">
        <v>47</v>
      </c>
      <c r="C136" s="3">
        <v>128</v>
      </c>
      <c r="D136" s="3">
        <v>128</v>
      </c>
      <c r="E136" s="10">
        <v>0</v>
      </c>
      <c r="F136" s="35">
        <f t="shared" si="19"/>
        <v>0</v>
      </c>
      <c r="G136" s="35">
        <f t="shared" si="20"/>
        <v>0</v>
      </c>
      <c r="H136" s="24">
        <f t="shared" si="13"/>
        <v>0</v>
      </c>
      <c r="I136" s="24">
        <f>$AW$28*$AW$26*9.81</f>
        <v>179.05212</v>
      </c>
      <c r="J136" s="24">
        <f>0.5*$AW$30*$AW$29*$AW$27*(H136^2)</f>
        <v>0</v>
      </c>
      <c r="K136" s="24">
        <f>$AW$26*F136</f>
        <v>0</v>
      </c>
      <c r="L136" s="24">
        <f t="shared" si="14"/>
        <v>179.05212</v>
      </c>
      <c r="M136" s="24">
        <f t="shared" si="15"/>
        <v>0</v>
      </c>
      <c r="N136" s="24">
        <f t="shared" si="16"/>
        <v>0</v>
      </c>
      <c r="O136" s="24">
        <v>126049.14684616383</v>
      </c>
      <c r="P136" s="24">
        <v>-183308.125</v>
      </c>
      <c r="S136" s="44">
        <f>C137-C136</f>
        <v>1</v>
      </c>
      <c r="T136" s="44">
        <v>0</v>
      </c>
      <c r="U136" s="44">
        <f>M136*S136</f>
        <v>0</v>
      </c>
      <c r="V136" s="44">
        <f t="shared" si="17"/>
        <v>126049.14684616383</v>
      </c>
      <c r="W136" s="44">
        <f>$AW$26*F136</f>
        <v>0</v>
      </c>
      <c r="X136" s="44">
        <f>IF(W136&lt;0, W136, 0)</f>
        <v>0</v>
      </c>
      <c r="Y136" s="44">
        <f>X136*H136</f>
        <v>0</v>
      </c>
      <c r="Z136" s="44">
        <f t="shared" ref="Z136:Z199" si="26">Y136*S136</f>
        <v>0</v>
      </c>
      <c r="AA136" s="44">
        <f t="shared" si="25"/>
        <v>0</v>
      </c>
      <c r="AB136" s="44">
        <f>+AB135+Z136</f>
        <v>-183308.125</v>
      </c>
      <c r="AC136" s="44">
        <f t="shared" si="18"/>
        <v>0</v>
      </c>
      <c r="AD136" s="44">
        <f>(AC136*S136)*($AW$31/100)</f>
        <v>0</v>
      </c>
      <c r="AE136" s="44">
        <f>AE135+AD136</f>
        <v>0</v>
      </c>
      <c r="AF136" s="44">
        <v>146646.50000000003</v>
      </c>
      <c r="BF136">
        <f t="shared" si="22"/>
        <v>1</v>
      </c>
      <c r="BG136" t="str">
        <f t="shared" si="23"/>
        <v/>
      </c>
      <c r="BH136">
        <f t="shared" si="24"/>
        <v>0</v>
      </c>
    </row>
    <row r="137" spans="2:60">
      <c r="B137" s="3" t="s">
        <v>47</v>
      </c>
      <c r="C137" s="3">
        <v>129</v>
      </c>
      <c r="D137" s="3">
        <v>129</v>
      </c>
      <c r="E137" s="10">
        <v>0</v>
      </c>
      <c r="F137" s="35">
        <f t="shared" si="19"/>
        <v>0</v>
      </c>
      <c r="G137" s="35">
        <f t="shared" si="20"/>
        <v>0</v>
      </c>
      <c r="H137" s="24">
        <f t="shared" ref="H137:H200" si="27">E137/3.6</f>
        <v>0</v>
      </c>
      <c r="I137" s="24">
        <f>$AW$28*$AW$26*9.81</f>
        <v>179.05212</v>
      </c>
      <c r="J137" s="24">
        <f>0.5*$AW$30*$AW$29*$AW$27*(H137^2)</f>
        <v>0</v>
      </c>
      <c r="K137" s="24">
        <f>$AW$26*F137</f>
        <v>0</v>
      </c>
      <c r="L137" s="24">
        <f t="shared" ref="L137:L200" si="28">I137+J137+K137</f>
        <v>179.05212</v>
      </c>
      <c r="M137" s="24">
        <f t="shared" ref="M137:M200" si="29">L137*H137</f>
        <v>0</v>
      </c>
      <c r="N137" s="24">
        <f t="shared" ref="N137:N200" si="30">M137/1000</f>
        <v>0</v>
      </c>
      <c r="O137" s="24">
        <v>126049.14684616383</v>
      </c>
      <c r="P137" s="24">
        <v>-183308.125</v>
      </c>
      <c r="S137" s="44">
        <f>C138-C137</f>
        <v>1</v>
      </c>
      <c r="T137" s="44">
        <v>0</v>
      </c>
      <c r="U137" s="44">
        <f>M137*S137</f>
        <v>0</v>
      </c>
      <c r="V137" s="44">
        <f t="shared" ref="V137:V200" si="31">V136+U137</f>
        <v>126049.14684616383</v>
      </c>
      <c r="W137" s="44">
        <f>$AW$26*F137</f>
        <v>0</v>
      </c>
      <c r="X137" s="44">
        <f>IF(W137&lt;0, W137, 0)</f>
        <v>0</v>
      </c>
      <c r="Y137" s="44">
        <f>X137*H137</f>
        <v>0</v>
      </c>
      <c r="Z137" s="44">
        <f t="shared" si="26"/>
        <v>0</v>
      </c>
      <c r="AA137" s="44">
        <f t="shared" si="25"/>
        <v>0</v>
      </c>
      <c r="AB137" s="44">
        <f>+AB136+Z137</f>
        <v>-183308.125</v>
      </c>
      <c r="AC137" s="44">
        <f t="shared" ref="AC137:AC200" si="32">ABS(Y137)</f>
        <v>0</v>
      </c>
      <c r="AD137" s="44">
        <f>(AC137*S137)*($AW$31/100)</f>
        <v>0</v>
      </c>
      <c r="AE137" s="44">
        <f>AE136+AD137</f>
        <v>0</v>
      </c>
      <c r="AF137" s="44">
        <v>146646.50000000003</v>
      </c>
      <c r="BF137">
        <f t="shared" si="22"/>
        <v>1</v>
      </c>
      <c r="BG137" t="str">
        <f t="shared" si="23"/>
        <v/>
      </c>
      <c r="BH137">
        <f t="shared" si="24"/>
        <v>0</v>
      </c>
    </row>
    <row r="138" spans="2:60">
      <c r="B138" s="3" t="s">
        <v>47</v>
      </c>
      <c r="C138" s="3">
        <v>130</v>
      </c>
      <c r="D138" s="3">
        <v>130</v>
      </c>
      <c r="E138" s="10">
        <v>0</v>
      </c>
      <c r="F138" s="35">
        <f t="shared" ref="F138:F201" si="33">($E139-$E137)/2/3.6</f>
        <v>0</v>
      </c>
      <c r="G138" s="35">
        <f t="shared" ref="G138:G201" si="34">($E139-$E137)/2</f>
        <v>0</v>
      </c>
      <c r="H138" s="24">
        <f t="shared" si="27"/>
        <v>0</v>
      </c>
      <c r="I138" s="24">
        <f>$AW$28*$AW$26*9.81</f>
        <v>179.05212</v>
      </c>
      <c r="J138" s="24">
        <f>0.5*$AW$30*$AW$29*$AW$27*(H138^2)</f>
        <v>0</v>
      </c>
      <c r="K138" s="24">
        <f>$AW$26*F138</f>
        <v>0</v>
      </c>
      <c r="L138" s="24">
        <f t="shared" si="28"/>
        <v>179.05212</v>
      </c>
      <c r="M138" s="24">
        <f t="shared" si="29"/>
        <v>0</v>
      </c>
      <c r="N138" s="24">
        <f t="shared" si="30"/>
        <v>0</v>
      </c>
      <c r="O138" s="24">
        <v>126049.14684616383</v>
      </c>
      <c r="P138" s="24">
        <v>-183308.125</v>
      </c>
      <c r="S138" s="44">
        <f>C139-C138</f>
        <v>1</v>
      </c>
      <c r="T138" s="44">
        <v>0</v>
      </c>
      <c r="U138" s="44">
        <f>M138*S138</f>
        <v>0</v>
      </c>
      <c r="V138" s="44">
        <f t="shared" si="31"/>
        <v>126049.14684616383</v>
      </c>
      <c r="W138" s="44">
        <f>$AW$26*F138</f>
        <v>0</v>
      </c>
      <c r="X138" s="44">
        <f>IF(W138&lt;0, W138, 0)</f>
        <v>0</v>
      </c>
      <c r="Y138" s="44">
        <f>X138*H138</f>
        <v>0</v>
      </c>
      <c r="Z138" s="44">
        <f t="shared" si="26"/>
        <v>0</v>
      </c>
      <c r="AA138" s="44">
        <f t="shared" si="25"/>
        <v>0</v>
      </c>
      <c r="AB138" s="44">
        <f>+AB137+Z138</f>
        <v>-183308.125</v>
      </c>
      <c r="AC138" s="44">
        <f t="shared" si="32"/>
        <v>0</v>
      </c>
      <c r="AD138" s="44">
        <f>(AC138*S138)*($AW$31/100)</f>
        <v>0</v>
      </c>
      <c r="AE138" s="44">
        <f>AE137+AD138</f>
        <v>0</v>
      </c>
      <c r="AF138" s="44">
        <v>146646.50000000003</v>
      </c>
      <c r="BF138">
        <f t="shared" si="22"/>
        <v>1</v>
      </c>
      <c r="BG138" t="str">
        <f t="shared" si="23"/>
        <v/>
      </c>
      <c r="BH138">
        <f t="shared" si="24"/>
        <v>0</v>
      </c>
    </row>
    <row r="139" spans="2:60">
      <c r="B139" s="3" t="s">
        <v>47</v>
      </c>
      <c r="C139" s="3">
        <v>131</v>
      </c>
      <c r="D139" s="3">
        <v>131</v>
      </c>
      <c r="E139" s="10">
        <v>0</v>
      </c>
      <c r="F139" s="35">
        <f t="shared" si="33"/>
        <v>0</v>
      </c>
      <c r="G139" s="35">
        <f t="shared" si="34"/>
        <v>0</v>
      </c>
      <c r="H139" s="24">
        <f t="shared" si="27"/>
        <v>0</v>
      </c>
      <c r="I139" s="24">
        <f>$AW$28*$AW$26*9.81</f>
        <v>179.05212</v>
      </c>
      <c r="J139" s="24">
        <f>0.5*$AW$30*$AW$29*$AW$27*(H139^2)</f>
        <v>0</v>
      </c>
      <c r="K139" s="24">
        <f>$AW$26*F139</f>
        <v>0</v>
      </c>
      <c r="L139" s="24">
        <f t="shared" si="28"/>
        <v>179.05212</v>
      </c>
      <c r="M139" s="24">
        <f t="shared" si="29"/>
        <v>0</v>
      </c>
      <c r="N139" s="24">
        <f t="shared" si="30"/>
        <v>0</v>
      </c>
      <c r="O139" s="24">
        <v>126049.14684616383</v>
      </c>
      <c r="P139" s="24">
        <v>-183308.125</v>
      </c>
      <c r="S139" s="44">
        <f>C140-C139</f>
        <v>1</v>
      </c>
      <c r="T139" s="44">
        <v>0</v>
      </c>
      <c r="U139" s="44">
        <f>M139*S139</f>
        <v>0</v>
      </c>
      <c r="V139" s="44">
        <f t="shared" si="31"/>
        <v>126049.14684616383</v>
      </c>
      <c r="W139" s="44">
        <f>$AW$26*F139</f>
        <v>0</v>
      </c>
      <c r="X139" s="44">
        <f>IF(W139&lt;0, W139, 0)</f>
        <v>0</v>
      </c>
      <c r="Y139" s="44">
        <f>X139*H139</f>
        <v>0</v>
      </c>
      <c r="Z139" s="44">
        <f t="shared" si="26"/>
        <v>0</v>
      </c>
      <c r="AA139" s="44">
        <f t="shared" si="25"/>
        <v>0</v>
      </c>
      <c r="AB139" s="44">
        <f>+AB138+Z139</f>
        <v>-183308.125</v>
      </c>
      <c r="AC139" s="44">
        <f t="shared" si="32"/>
        <v>0</v>
      </c>
      <c r="AD139" s="44">
        <f>(AC139*S139)*($AW$31/100)</f>
        <v>0</v>
      </c>
      <c r="AE139" s="44">
        <f>AE138+AD139</f>
        <v>0</v>
      </c>
      <c r="AF139" s="44">
        <v>146646.50000000003</v>
      </c>
      <c r="BF139">
        <f t="shared" si="22"/>
        <v>1</v>
      </c>
      <c r="BG139" t="str">
        <f t="shared" si="23"/>
        <v/>
      </c>
      <c r="BH139">
        <f t="shared" si="24"/>
        <v>0</v>
      </c>
    </row>
    <row r="140" spans="2:60">
      <c r="B140" s="3" t="s">
        <v>47</v>
      </c>
      <c r="C140" s="3">
        <v>132</v>
      </c>
      <c r="D140" s="3">
        <v>132</v>
      </c>
      <c r="E140" s="10">
        <v>0</v>
      </c>
      <c r="F140" s="35">
        <f t="shared" si="33"/>
        <v>0</v>
      </c>
      <c r="G140" s="35">
        <f t="shared" si="34"/>
        <v>0</v>
      </c>
      <c r="H140" s="24">
        <f t="shared" si="27"/>
        <v>0</v>
      </c>
      <c r="I140" s="24">
        <f>$AW$28*$AW$26*9.81</f>
        <v>179.05212</v>
      </c>
      <c r="J140" s="24">
        <f>0.5*$AW$30*$AW$29*$AW$27*(H140^2)</f>
        <v>0</v>
      </c>
      <c r="K140" s="24">
        <f>$AW$26*F140</f>
        <v>0</v>
      </c>
      <c r="L140" s="24">
        <f t="shared" si="28"/>
        <v>179.05212</v>
      </c>
      <c r="M140" s="24">
        <f t="shared" si="29"/>
        <v>0</v>
      </c>
      <c r="N140" s="24">
        <f t="shared" si="30"/>
        <v>0</v>
      </c>
      <c r="O140" s="24">
        <v>126049.14684616383</v>
      </c>
      <c r="P140" s="24">
        <v>-183308.125</v>
      </c>
      <c r="S140" s="44">
        <f>C141-C140</f>
        <v>1</v>
      </c>
      <c r="T140" s="44">
        <v>0</v>
      </c>
      <c r="U140" s="44">
        <f>M140*S140</f>
        <v>0</v>
      </c>
      <c r="V140" s="44">
        <f t="shared" si="31"/>
        <v>126049.14684616383</v>
      </c>
      <c r="W140" s="44">
        <f>$AW$26*F140</f>
        <v>0</v>
      </c>
      <c r="X140" s="44">
        <f>IF(W140&lt;0, W140, 0)</f>
        <v>0</v>
      </c>
      <c r="Y140" s="44">
        <f>X140*H140</f>
        <v>0</v>
      </c>
      <c r="Z140" s="44">
        <f t="shared" si="26"/>
        <v>0</v>
      </c>
      <c r="AA140" s="44">
        <f t="shared" ref="AA140:AA171" si="35">AA139+Z140</f>
        <v>0</v>
      </c>
      <c r="AB140" s="44">
        <f>+AB139+Z140</f>
        <v>-183308.125</v>
      </c>
      <c r="AC140" s="44">
        <f t="shared" si="32"/>
        <v>0</v>
      </c>
      <c r="AD140" s="44">
        <f>(AC140*S140)*($AW$31/100)</f>
        <v>0</v>
      </c>
      <c r="AE140" s="44">
        <f>AE139+AD140</f>
        <v>0</v>
      </c>
      <c r="AF140" s="44">
        <v>146646.50000000003</v>
      </c>
      <c r="BF140">
        <f t="shared" si="22"/>
        <v>1</v>
      </c>
      <c r="BG140" t="str">
        <f t="shared" si="23"/>
        <v/>
      </c>
      <c r="BH140">
        <f t="shared" si="24"/>
        <v>0</v>
      </c>
    </row>
    <row r="141" spans="2:60">
      <c r="B141" s="3" t="s">
        <v>47</v>
      </c>
      <c r="C141" s="3">
        <v>133</v>
      </c>
      <c r="D141" s="3">
        <v>133</v>
      </c>
      <c r="E141" s="10">
        <v>0</v>
      </c>
      <c r="F141" s="35">
        <f t="shared" si="33"/>
        <v>0</v>
      </c>
      <c r="G141" s="35">
        <f t="shared" si="34"/>
        <v>0</v>
      </c>
      <c r="H141" s="24">
        <f t="shared" si="27"/>
        <v>0</v>
      </c>
      <c r="I141" s="24">
        <f>$AW$28*$AW$26*9.81</f>
        <v>179.05212</v>
      </c>
      <c r="J141" s="24">
        <f>0.5*$AW$30*$AW$29*$AW$27*(H141^2)</f>
        <v>0</v>
      </c>
      <c r="K141" s="24">
        <f>$AW$26*F141</f>
        <v>0</v>
      </c>
      <c r="L141" s="24">
        <f t="shared" si="28"/>
        <v>179.05212</v>
      </c>
      <c r="M141" s="24">
        <f t="shared" si="29"/>
        <v>0</v>
      </c>
      <c r="N141" s="24">
        <f t="shared" si="30"/>
        <v>0</v>
      </c>
      <c r="O141" s="24">
        <v>126049.14684616383</v>
      </c>
      <c r="P141" s="24">
        <v>-183308.125</v>
      </c>
      <c r="S141" s="44">
        <f>C142-C141</f>
        <v>1</v>
      </c>
      <c r="T141" s="44">
        <v>0</v>
      </c>
      <c r="U141" s="44">
        <f>M141*S141</f>
        <v>0</v>
      </c>
      <c r="V141" s="44">
        <f t="shared" si="31"/>
        <v>126049.14684616383</v>
      </c>
      <c r="W141" s="44">
        <f>$AW$26*F141</f>
        <v>0</v>
      </c>
      <c r="X141" s="44">
        <f>IF(W141&lt;0, W141, 0)</f>
        <v>0</v>
      </c>
      <c r="Y141" s="44">
        <f>X141*H141</f>
        <v>0</v>
      </c>
      <c r="Z141" s="44">
        <f t="shared" si="26"/>
        <v>0</v>
      </c>
      <c r="AA141" s="44">
        <f t="shared" si="35"/>
        <v>0</v>
      </c>
      <c r="AB141" s="44">
        <f>+AB140+Z141</f>
        <v>-183308.125</v>
      </c>
      <c r="AC141" s="44">
        <f t="shared" si="32"/>
        <v>0</v>
      </c>
      <c r="AD141" s="44">
        <f>(AC141*S141)*($AW$31/100)</f>
        <v>0</v>
      </c>
      <c r="AE141" s="44">
        <f>AE140+AD141</f>
        <v>0</v>
      </c>
      <c r="AF141" s="44">
        <v>146646.50000000003</v>
      </c>
      <c r="BF141">
        <f t="shared" si="22"/>
        <v>1</v>
      </c>
      <c r="BG141" t="str">
        <f t="shared" si="23"/>
        <v/>
      </c>
      <c r="BH141">
        <f t="shared" si="24"/>
        <v>0</v>
      </c>
    </row>
    <row r="142" spans="2:60">
      <c r="B142" s="3" t="s">
        <v>47</v>
      </c>
      <c r="C142" s="3">
        <v>134</v>
      </c>
      <c r="D142" s="3">
        <v>134</v>
      </c>
      <c r="E142" s="10">
        <v>0</v>
      </c>
      <c r="F142" s="35">
        <f t="shared" si="33"/>
        <v>0</v>
      </c>
      <c r="G142" s="35">
        <f t="shared" si="34"/>
        <v>0</v>
      </c>
      <c r="H142" s="24">
        <f t="shared" si="27"/>
        <v>0</v>
      </c>
      <c r="I142" s="24">
        <f>$AW$28*$AW$26*9.81</f>
        <v>179.05212</v>
      </c>
      <c r="J142" s="24">
        <f>0.5*$AW$30*$AW$29*$AW$27*(H142^2)</f>
        <v>0</v>
      </c>
      <c r="K142" s="24">
        <f>$AW$26*F142</f>
        <v>0</v>
      </c>
      <c r="L142" s="24">
        <f t="shared" si="28"/>
        <v>179.05212</v>
      </c>
      <c r="M142" s="24">
        <f t="shared" si="29"/>
        <v>0</v>
      </c>
      <c r="N142" s="24">
        <f t="shared" si="30"/>
        <v>0</v>
      </c>
      <c r="O142" s="24">
        <v>126049.14684616383</v>
      </c>
      <c r="P142" s="24">
        <v>-183308.125</v>
      </c>
      <c r="S142" s="44">
        <f>C143-C142</f>
        <v>1</v>
      </c>
      <c r="T142" s="44">
        <v>0</v>
      </c>
      <c r="U142" s="44">
        <f>M142*S142</f>
        <v>0</v>
      </c>
      <c r="V142" s="44">
        <f t="shared" si="31"/>
        <v>126049.14684616383</v>
      </c>
      <c r="W142" s="44">
        <f>$AW$26*F142</f>
        <v>0</v>
      </c>
      <c r="X142" s="44">
        <f>IF(W142&lt;0, W142, 0)</f>
        <v>0</v>
      </c>
      <c r="Y142" s="44">
        <f>X142*H142</f>
        <v>0</v>
      </c>
      <c r="Z142" s="44">
        <f t="shared" si="26"/>
        <v>0</v>
      </c>
      <c r="AA142" s="44">
        <f t="shared" si="35"/>
        <v>0</v>
      </c>
      <c r="AB142" s="44">
        <f>+AB141+Z142</f>
        <v>-183308.125</v>
      </c>
      <c r="AC142" s="44">
        <f t="shared" si="32"/>
        <v>0</v>
      </c>
      <c r="AD142" s="44">
        <f>(AC142*S142)*($AW$31/100)</f>
        <v>0</v>
      </c>
      <c r="AE142" s="44">
        <f>AE141+AD142</f>
        <v>0</v>
      </c>
      <c r="AF142" s="44">
        <v>146646.50000000003</v>
      </c>
      <c r="BF142">
        <f t="shared" si="22"/>
        <v>1</v>
      </c>
      <c r="BG142" t="str">
        <f t="shared" si="23"/>
        <v/>
      </c>
      <c r="BH142">
        <f t="shared" si="24"/>
        <v>0</v>
      </c>
    </row>
    <row r="143" spans="2:60">
      <c r="B143" s="3" t="s">
        <v>47</v>
      </c>
      <c r="C143" s="3">
        <v>135</v>
      </c>
      <c r="D143" s="3">
        <v>135</v>
      </c>
      <c r="E143" s="10">
        <v>0</v>
      </c>
      <c r="F143" s="35">
        <f t="shared" si="33"/>
        <v>0</v>
      </c>
      <c r="G143" s="35">
        <f t="shared" si="34"/>
        <v>0</v>
      </c>
      <c r="H143" s="24">
        <f t="shared" si="27"/>
        <v>0</v>
      </c>
      <c r="I143" s="24">
        <f>$AW$28*$AW$26*9.81</f>
        <v>179.05212</v>
      </c>
      <c r="J143" s="24">
        <f>0.5*$AW$30*$AW$29*$AW$27*(H143^2)</f>
        <v>0</v>
      </c>
      <c r="K143" s="24">
        <f>$AW$26*F143</f>
        <v>0</v>
      </c>
      <c r="L143" s="24">
        <f t="shared" si="28"/>
        <v>179.05212</v>
      </c>
      <c r="M143" s="24">
        <f t="shared" si="29"/>
        <v>0</v>
      </c>
      <c r="N143" s="24">
        <f t="shared" si="30"/>
        <v>0</v>
      </c>
      <c r="O143" s="24">
        <v>126049.14684616383</v>
      </c>
      <c r="P143" s="24">
        <v>-183308.125</v>
      </c>
      <c r="S143" s="44">
        <f>C144-C143</f>
        <v>1</v>
      </c>
      <c r="T143" s="44">
        <v>0</v>
      </c>
      <c r="U143" s="44">
        <f>M143*S143</f>
        <v>0</v>
      </c>
      <c r="V143" s="44">
        <f t="shared" si="31"/>
        <v>126049.14684616383</v>
      </c>
      <c r="W143" s="44">
        <f>$AW$26*F143</f>
        <v>0</v>
      </c>
      <c r="X143" s="44">
        <f>IF(W143&lt;0, W143, 0)</f>
        <v>0</v>
      </c>
      <c r="Y143" s="44">
        <f>X143*H143</f>
        <v>0</v>
      </c>
      <c r="Z143" s="44">
        <f t="shared" si="26"/>
        <v>0</v>
      </c>
      <c r="AA143" s="44">
        <f t="shared" si="35"/>
        <v>0</v>
      </c>
      <c r="AB143" s="44">
        <f>+AB142+Z143</f>
        <v>-183308.125</v>
      </c>
      <c r="AC143" s="44">
        <f t="shared" si="32"/>
        <v>0</v>
      </c>
      <c r="AD143" s="44">
        <f>(AC143*S143)*($AW$31/100)</f>
        <v>0</v>
      </c>
      <c r="AE143" s="44">
        <f>AE142+AD143</f>
        <v>0</v>
      </c>
      <c r="AF143" s="44">
        <v>146646.50000000003</v>
      </c>
      <c r="BF143">
        <f t="shared" si="22"/>
        <v>1</v>
      </c>
      <c r="BG143" t="str">
        <f t="shared" si="23"/>
        <v/>
      </c>
      <c r="BH143">
        <f t="shared" si="24"/>
        <v>0</v>
      </c>
    </row>
    <row r="144" spans="2:60">
      <c r="B144" s="3" t="s">
        <v>47</v>
      </c>
      <c r="C144" s="3">
        <v>136</v>
      </c>
      <c r="D144" s="3">
        <v>136</v>
      </c>
      <c r="E144" s="10">
        <v>0</v>
      </c>
      <c r="F144" s="35">
        <f t="shared" si="33"/>
        <v>0</v>
      </c>
      <c r="G144" s="35">
        <f t="shared" si="34"/>
        <v>0</v>
      </c>
      <c r="H144" s="24">
        <f t="shared" si="27"/>
        <v>0</v>
      </c>
      <c r="I144" s="24">
        <f>$AW$28*$AW$26*9.81</f>
        <v>179.05212</v>
      </c>
      <c r="J144" s="24">
        <f>0.5*$AW$30*$AW$29*$AW$27*(H144^2)</f>
        <v>0</v>
      </c>
      <c r="K144" s="24">
        <f>$AW$26*F144</f>
        <v>0</v>
      </c>
      <c r="L144" s="24">
        <f t="shared" si="28"/>
        <v>179.05212</v>
      </c>
      <c r="M144" s="24">
        <f t="shared" si="29"/>
        <v>0</v>
      </c>
      <c r="N144" s="24">
        <f t="shared" si="30"/>
        <v>0</v>
      </c>
      <c r="O144" s="24">
        <v>126049.14684616383</v>
      </c>
      <c r="P144" s="24">
        <v>-183308.125</v>
      </c>
      <c r="S144" s="44">
        <f>C145-C144</f>
        <v>1</v>
      </c>
      <c r="T144" s="44">
        <v>0</v>
      </c>
      <c r="U144" s="44">
        <f>M144*S144</f>
        <v>0</v>
      </c>
      <c r="V144" s="44">
        <f t="shared" si="31"/>
        <v>126049.14684616383</v>
      </c>
      <c r="W144" s="44">
        <f>$AW$26*F144</f>
        <v>0</v>
      </c>
      <c r="X144" s="44">
        <f>IF(W144&lt;0, W144, 0)</f>
        <v>0</v>
      </c>
      <c r="Y144" s="44">
        <f>X144*H144</f>
        <v>0</v>
      </c>
      <c r="Z144" s="44">
        <f t="shared" si="26"/>
        <v>0</v>
      </c>
      <c r="AA144" s="44">
        <f t="shared" si="35"/>
        <v>0</v>
      </c>
      <c r="AB144" s="44">
        <f>+AB143+Z144</f>
        <v>-183308.125</v>
      </c>
      <c r="AC144" s="44">
        <f t="shared" si="32"/>
        <v>0</v>
      </c>
      <c r="AD144" s="44">
        <f>(AC144*S144)*($AW$31/100)</f>
        <v>0</v>
      </c>
      <c r="AE144" s="44">
        <f>AE143+AD144</f>
        <v>0</v>
      </c>
      <c r="AF144" s="44">
        <v>146646.50000000003</v>
      </c>
      <c r="BF144">
        <f t="shared" si="22"/>
        <v>1</v>
      </c>
      <c r="BG144" t="str">
        <f t="shared" si="23"/>
        <v/>
      </c>
      <c r="BH144">
        <f t="shared" si="24"/>
        <v>0</v>
      </c>
    </row>
    <row r="145" spans="2:60">
      <c r="B145" s="3" t="s">
        <v>47</v>
      </c>
      <c r="C145" s="3">
        <v>137</v>
      </c>
      <c r="D145" s="3">
        <v>137</v>
      </c>
      <c r="E145" s="10">
        <v>0</v>
      </c>
      <c r="F145" s="35">
        <f t="shared" si="33"/>
        <v>2.777777777777778E-2</v>
      </c>
      <c r="G145" s="35">
        <f t="shared" si="34"/>
        <v>0.1</v>
      </c>
      <c r="H145" s="24">
        <f t="shared" si="27"/>
        <v>0</v>
      </c>
      <c r="I145" s="24">
        <f>$AW$28*$AW$26*9.81</f>
        <v>179.05212</v>
      </c>
      <c r="J145" s="24">
        <f>0.5*$AW$30*$AW$29*$AW$27*(H145^2)</f>
        <v>0</v>
      </c>
      <c r="K145" s="24">
        <f>$AW$26*F145</f>
        <v>39</v>
      </c>
      <c r="L145" s="24">
        <f t="shared" si="28"/>
        <v>218.05212</v>
      </c>
      <c r="M145" s="24">
        <f t="shared" si="29"/>
        <v>0</v>
      </c>
      <c r="N145" s="24">
        <f t="shared" si="30"/>
        <v>0</v>
      </c>
      <c r="O145" s="24">
        <v>126049.14684616383</v>
      </c>
      <c r="P145" s="24">
        <v>-183308.125</v>
      </c>
      <c r="S145" s="44">
        <f>C146-C145</f>
        <v>1</v>
      </c>
      <c r="T145" s="44">
        <v>0</v>
      </c>
      <c r="U145" s="44">
        <f>M145*S145</f>
        <v>0</v>
      </c>
      <c r="V145" s="44">
        <f t="shared" si="31"/>
        <v>126049.14684616383</v>
      </c>
      <c r="W145" s="44">
        <f>$AW$26*F145</f>
        <v>39</v>
      </c>
      <c r="X145" s="44">
        <f>IF(W145&lt;0, W145, 0)</f>
        <v>0</v>
      </c>
      <c r="Y145" s="44">
        <f>X145*H145</f>
        <v>0</v>
      </c>
      <c r="Z145" s="44">
        <f t="shared" si="26"/>
        <v>0</v>
      </c>
      <c r="AA145" s="44">
        <f t="shared" si="35"/>
        <v>0</v>
      </c>
      <c r="AB145" s="44">
        <f>+AB144+Z145</f>
        <v>-183308.125</v>
      </c>
      <c r="AC145" s="44">
        <f t="shared" si="32"/>
        <v>0</v>
      </c>
      <c r="AD145" s="44">
        <f>(AC145*S145)*($AW$31/100)</f>
        <v>0</v>
      </c>
      <c r="AE145" s="44">
        <f>AE144+AD145</f>
        <v>0</v>
      </c>
      <c r="AF145" s="44">
        <v>146646.50000000003</v>
      </c>
      <c r="BF145">
        <f t="shared" ref="BF145:BF208" si="36">IF(E136&lt;1,1,0)</f>
        <v>1</v>
      </c>
      <c r="BG145" t="str">
        <f t="shared" ref="BG145:BG208" si="37">IF(BF145=1,"",E136)</f>
        <v/>
      </c>
      <c r="BH145">
        <f t="shared" ref="BH145:BH208" si="38">E136/3.6</f>
        <v>0</v>
      </c>
    </row>
    <row r="146" spans="2:60">
      <c r="B146" s="3" t="s">
        <v>47</v>
      </c>
      <c r="C146" s="3">
        <v>138</v>
      </c>
      <c r="D146" s="3">
        <v>138</v>
      </c>
      <c r="E146" s="10">
        <v>0.2</v>
      </c>
      <c r="F146" s="35">
        <f t="shared" si="33"/>
        <v>0.2638888888888889</v>
      </c>
      <c r="G146" s="35">
        <f t="shared" si="34"/>
        <v>0.95</v>
      </c>
      <c r="H146" s="24">
        <f t="shared" si="27"/>
        <v>5.5555555555555559E-2</v>
      </c>
      <c r="I146" s="24">
        <f>$AW$28*$AW$26*9.81</f>
        <v>179.05212</v>
      </c>
      <c r="J146" s="24">
        <f>0.5*$AW$30*$AW$29*$AW$27*(H146^2)</f>
        <v>9.9247685185185181E-4</v>
      </c>
      <c r="K146" s="24">
        <f>$AW$26*F146</f>
        <v>370.5</v>
      </c>
      <c r="L146" s="24">
        <f t="shared" si="28"/>
        <v>549.55311247685188</v>
      </c>
      <c r="M146" s="24">
        <f t="shared" si="29"/>
        <v>30.530728470936218</v>
      </c>
      <c r="N146" s="24">
        <f t="shared" si="30"/>
        <v>3.0530728470936217E-2</v>
      </c>
      <c r="O146" s="24">
        <v>126079.67757463477</v>
      </c>
      <c r="P146" s="24">
        <v>-183308.125</v>
      </c>
      <c r="S146" s="44">
        <f>C147-C146</f>
        <v>1</v>
      </c>
      <c r="T146" s="44">
        <v>30.530728470936218</v>
      </c>
      <c r="U146" s="44">
        <f>M146*S146</f>
        <v>30.530728470936218</v>
      </c>
      <c r="V146" s="44">
        <f t="shared" si="31"/>
        <v>126079.67757463477</v>
      </c>
      <c r="W146" s="44">
        <f>$AW$26*F146</f>
        <v>370.5</v>
      </c>
      <c r="X146" s="44">
        <f>IF(W146&lt;0, W146, 0)</f>
        <v>0</v>
      </c>
      <c r="Y146" s="44">
        <f>X146*H146</f>
        <v>0</v>
      </c>
      <c r="Z146" s="44">
        <f t="shared" si="26"/>
        <v>0</v>
      </c>
      <c r="AA146" s="44">
        <f t="shared" si="35"/>
        <v>0</v>
      </c>
      <c r="AB146" s="44">
        <f>+AB145+Z146</f>
        <v>-183308.125</v>
      </c>
      <c r="AC146" s="44">
        <f t="shared" si="32"/>
        <v>0</v>
      </c>
      <c r="AD146" s="44">
        <f>(AC146*S146)*($AW$31/100)</f>
        <v>0</v>
      </c>
      <c r="AE146" s="44">
        <f>AE145+AD146</f>
        <v>0</v>
      </c>
      <c r="AF146" s="44">
        <v>146646.50000000003</v>
      </c>
      <c r="BF146">
        <f t="shared" si="36"/>
        <v>1</v>
      </c>
      <c r="BG146" t="str">
        <f t="shared" si="37"/>
        <v/>
      </c>
      <c r="BH146">
        <f t="shared" si="38"/>
        <v>0</v>
      </c>
    </row>
    <row r="147" spans="2:60">
      <c r="B147" s="3" t="s">
        <v>47</v>
      </c>
      <c r="C147" s="3">
        <v>139</v>
      </c>
      <c r="D147" s="3">
        <v>139</v>
      </c>
      <c r="E147" s="10">
        <v>1.9</v>
      </c>
      <c r="F147" s="35">
        <f t="shared" si="33"/>
        <v>0.81944444444444431</v>
      </c>
      <c r="G147" s="35">
        <f t="shared" si="34"/>
        <v>2.9499999999999997</v>
      </c>
      <c r="H147" s="24">
        <f t="shared" si="27"/>
        <v>0.52777777777777779</v>
      </c>
      <c r="I147" s="24">
        <f>$AW$28*$AW$26*9.81</f>
        <v>179.05212</v>
      </c>
      <c r="J147" s="24">
        <f>0.5*$AW$30*$AW$29*$AW$27*(H147^2)</f>
        <v>8.9571035879629626E-2</v>
      </c>
      <c r="K147" s="24">
        <f>$AW$26*F147</f>
        <v>1150.4999999999998</v>
      </c>
      <c r="L147" s="24">
        <f t="shared" si="28"/>
        <v>1329.6416910358794</v>
      </c>
      <c r="M147" s="24">
        <f t="shared" si="29"/>
        <v>701.75533693560305</v>
      </c>
      <c r="N147" s="24">
        <f t="shared" si="30"/>
        <v>0.7017553369356031</v>
      </c>
      <c r="O147" s="24">
        <v>126781.43291157037</v>
      </c>
      <c r="P147" s="24">
        <v>-183308.125</v>
      </c>
      <c r="S147" s="44">
        <f>C148-C147</f>
        <v>1</v>
      </c>
      <c r="T147" s="44">
        <v>701.75533693560305</v>
      </c>
      <c r="U147" s="44">
        <f>M147*S147</f>
        <v>701.75533693560305</v>
      </c>
      <c r="V147" s="44">
        <f t="shared" si="31"/>
        <v>126781.43291157037</v>
      </c>
      <c r="W147" s="44">
        <f>$AW$26*F147</f>
        <v>1150.4999999999998</v>
      </c>
      <c r="X147" s="44">
        <f>IF(W147&lt;0, W147, 0)</f>
        <v>0</v>
      </c>
      <c r="Y147" s="44">
        <f>X147*H147</f>
        <v>0</v>
      </c>
      <c r="Z147" s="44">
        <f t="shared" si="26"/>
        <v>0</v>
      </c>
      <c r="AA147" s="44">
        <f t="shared" si="35"/>
        <v>0</v>
      </c>
      <c r="AB147" s="44">
        <f>+AB146+Z147</f>
        <v>-183308.125</v>
      </c>
      <c r="AC147" s="44">
        <f t="shared" si="32"/>
        <v>0</v>
      </c>
      <c r="AD147" s="44">
        <f>(AC147*S147)*($AW$31/100)</f>
        <v>0</v>
      </c>
      <c r="AE147" s="44">
        <f>AE146+AD147</f>
        <v>0</v>
      </c>
      <c r="AF147" s="44">
        <v>146646.50000000003</v>
      </c>
      <c r="BF147">
        <f t="shared" si="36"/>
        <v>1</v>
      </c>
      <c r="BG147" t="str">
        <f t="shared" si="37"/>
        <v/>
      </c>
      <c r="BH147">
        <f t="shared" si="38"/>
        <v>0</v>
      </c>
    </row>
    <row r="148" spans="2:60">
      <c r="B148" s="3" t="s">
        <v>47</v>
      </c>
      <c r="C148" s="3">
        <v>140</v>
      </c>
      <c r="D148" s="3">
        <v>140</v>
      </c>
      <c r="E148" s="10">
        <v>6.1</v>
      </c>
      <c r="F148" s="35">
        <f t="shared" si="33"/>
        <v>1.3611111111111109</v>
      </c>
      <c r="G148" s="35">
        <f t="shared" si="34"/>
        <v>4.8999999999999995</v>
      </c>
      <c r="H148" s="24">
        <f t="shared" si="27"/>
        <v>1.6944444444444442</v>
      </c>
      <c r="I148" s="24">
        <f>$AW$28*$AW$26*9.81</f>
        <v>179.05212</v>
      </c>
      <c r="J148" s="24">
        <f>0.5*$AW$30*$AW$29*$AW$27*(H148^2)</f>
        <v>0.92325159143518487</v>
      </c>
      <c r="K148" s="24">
        <f>$AW$26*F148</f>
        <v>1910.9999999999998</v>
      </c>
      <c r="L148" s="24">
        <f t="shared" si="28"/>
        <v>2090.9753715914349</v>
      </c>
      <c r="M148" s="24">
        <f t="shared" si="29"/>
        <v>3543.0416018632641</v>
      </c>
      <c r="N148" s="24">
        <f t="shared" si="30"/>
        <v>3.5430416018632642</v>
      </c>
      <c r="O148" s="24">
        <v>130324.47451343364</v>
      </c>
      <c r="P148" s="24">
        <v>-183308.125</v>
      </c>
      <c r="S148" s="44">
        <f>C149-C148</f>
        <v>1</v>
      </c>
      <c r="T148" s="44">
        <v>3543.0416018632641</v>
      </c>
      <c r="U148" s="44">
        <f>M148*S148</f>
        <v>3543.0416018632641</v>
      </c>
      <c r="V148" s="44">
        <f t="shared" si="31"/>
        <v>130324.47451343364</v>
      </c>
      <c r="W148" s="44">
        <f>$AW$26*F148</f>
        <v>1910.9999999999998</v>
      </c>
      <c r="X148" s="44">
        <f>IF(W148&lt;0, W148, 0)</f>
        <v>0</v>
      </c>
      <c r="Y148" s="44">
        <f>X148*H148</f>
        <v>0</v>
      </c>
      <c r="Z148" s="44">
        <f t="shared" si="26"/>
        <v>0</v>
      </c>
      <c r="AA148" s="44">
        <f t="shared" si="35"/>
        <v>0</v>
      </c>
      <c r="AB148" s="44">
        <f>+AB147+Z148</f>
        <v>-183308.125</v>
      </c>
      <c r="AC148" s="44">
        <f t="shared" si="32"/>
        <v>0</v>
      </c>
      <c r="AD148" s="44">
        <f>(AC148*S148)*($AW$31/100)</f>
        <v>0</v>
      </c>
      <c r="AE148" s="44">
        <f>AE147+AD148</f>
        <v>0</v>
      </c>
      <c r="AF148" s="44">
        <v>146646.50000000003</v>
      </c>
      <c r="BF148">
        <f t="shared" si="36"/>
        <v>1</v>
      </c>
      <c r="BG148" t="str">
        <f t="shared" si="37"/>
        <v/>
      </c>
      <c r="BH148">
        <f t="shared" si="38"/>
        <v>0</v>
      </c>
    </row>
    <row r="149" spans="2:60">
      <c r="B149" s="3" t="s">
        <v>47</v>
      </c>
      <c r="C149" s="3">
        <v>141</v>
      </c>
      <c r="D149" s="3">
        <v>141</v>
      </c>
      <c r="E149" s="10">
        <v>11.7</v>
      </c>
      <c r="F149" s="35">
        <f t="shared" si="33"/>
        <v>1.4305555555555554</v>
      </c>
      <c r="G149" s="35">
        <f t="shared" si="34"/>
        <v>5.1499999999999995</v>
      </c>
      <c r="H149" s="24">
        <f t="shared" si="27"/>
        <v>3.2499999999999996</v>
      </c>
      <c r="I149" s="24">
        <f>$AW$28*$AW$26*9.81</f>
        <v>179.05212</v>
      </c>
      <c r="J149" s="24">
        <f>0.5*$AW$30*$AW$29*$AW$27*(H149^2)</f>
        <v>3.3965039062499986</v>
      </c>
      <c r="K149" s="24">
        <f>$AW$26*F149</f>
        <v>2008.4999999999998</v>
      </c>
      <c r="L149" s="24">
        <f t="shared" si="28"/>
        <v>2190.9486239062498</v>
      </c>
      <c r="M149" s="24">
        <f t="shared" si="29"/>
        <v>7120.5830276953111</v>
      </c>
      <c r="N149" s="24">
        <f t="shared" si="30"/>
        <v>7.1205830276953108</v>
      </c>
      <c r="O149" s="24">
        <v>137445.05754112895</v>
      </c>
      <c r="P149" s="24">
        <v>-183308.125</v>
      </c>
      <c r="S149" s="44">
        <f>C150-C149</f>
        <v>1</v>
      </c>
      <c r="T149" s="44">
        <v>7120.5830276953111</v>
      </c>
      <c r="U149" s="44">
        <f>M149*S149</f>
        <v>7120.5830276953111</v>
      </c>
      <c r="V149" s="44">
        <f t="shared" si="31"/>
        <v>137445.05754112895</v>
      </c>
      <c r="W149" s="44">
        <f>$AW$26*F149</f>
        <v>2008.4999999999998</v>
      </c>
      <c r="X149" s="44">
        <f>IF(W149&lt;0, W149, 0)</f>
        <v>0</v>
      </c>
      <c r="Y149" s="44">
        <f>X149*H149</f>
        <v>0</v>
      </c>
      <c r="Z149" s="44">
        <f t="shared" si="26"/>
        <v>0</v>
      </c>
      <c r="AA149" s="44">
        <f t="shared" si="35"/>
        <v>0</v>
      </c>
      <c r="AB149" s="44">
        <f>+AB148+Z149</f>
        <v>-183308.125</v>
      </c>
      <c r="AC149" s="44">
        <f t="shared" si="32"/>
        <v>0</v>
      </c>
      <c r="AD149" s="44">
        <f>(AC149*S149)*($AW$31/100)</f>
        <v>0</v>
      </c>
      <c r="AE149" s="44">
        <f>AE148+AD149</f>
        <v>0</v>
      </c>
      <c r="AF149" s="44">
        <v>146646.50000000003</v>
      </c>
      <c r="BF149">
        <f t="shared" si="36"/>
        <v>1</v>
      </c>
      <c r="BG149" t="str">
        <f t="shared" si="37"/>
        <v/>
      </c>
      <c r="BH149">
        <f t="shared" si="38"/>
        <v>0</v>
      </c>
    </row>
    <row r="150" spans="2:60">
      <c r="B150" s="3" t="s">
        <v>47</v>
      </c>
      <c r="C150" s="3">
        <v>142</v>
      </c>
      <c r="D150" s="3">
        <v>142</v>
      </c>
      <c r="E150" s="10">
        <v>16.399999999999999</v>
      </c>
      <c r="F150" s="35">
        <f t="shared" si="33"/>
        <v>0.99999999999999989</v>
      </c>
      <c r="G150" s="35">
        <f t="shared" si="34"/>
        <v>3.5999999999999996</v>
      </c>
      <c r="H150" s="24">
        <f t="shared" si="27"/>
        <v>4.5555555555555554</v>
      </c>
      <c r="I150" s="24">
        <f>$AW$28*$AW$26*9.81</f>
        <v>179.05212</v>
      </c>
      <c r="J150" s="24">
        <f>0.5*$AW$30*$AW$29*$AW$27*(H150^2)</f>
        <v>6.6734143518518509</v>
      </c>
      <c r="K150" s="24">
        <f>$AW$26*F150</f>
        <v>1403.9999999999998</v>
      </c>
      <c r="L150" s="24">
        <f t="shared" si="28"/>
        <v>1589.7255343518516</v>
      </c>
      <c r="M150" s="24">
        <f t="shared" si="29"/>
        <v>7242.0829898251013</v>
      </c>
      <c r="N150" s="24">
        <f t="shared" si="30"/>
        <v>7.2420829898251009</v>
      </c>
      <c r="O150" s="24">
        <v>144687.14053095406</v>
      </c>
      <c r="P150" s="24">
        <v>-183308.125</v>
      </c>
      <c r="S150" s="44">
        <f>C151-C150</f>
        <v>1</v>
      </c>
      <c r="T150" s="44">
        <v>7242.0829898251013</v>
      </c>
      <c r="U150" s="44">
        <f>M150*S150</f>
        <v>7242.0829898251013</v>
      </c>
      <c r="V150" s="44">
        <f t="shared" si="31"/>
        <v>144687.14053095406</v>
      </c>
      <c r="W150" s="44">
        <f>$AW$26*F150</f>
        <v>1403.9999999999998</v>
      </c>
      <c r="X150" s="44">
        <f>IF(W150&lt;0, W150, 0)</f>
        <v>0</v>
      </c>
      <c r="Y150" s="44">
        <f>X150*H150</f>
        <v>0</v>
      </c>
      <c r="Z150" s="44">
        <f t="shared" si="26"/>
        <v>0</v>
      </c>
      <c r="AA150" s="44">
        <f t="shared" si="35"/>
        <v>0</v>
      </c>
      <c r="AB150" s="44">
        <f>+AB149+Z150</f>
        <v>-183308.125</v>
      </c>
      <c r="AC150" s="44">
        <f t="shared" si="32"/>
        <v>0</v>
      </c>
      <c r="AD150" s="44">
        <f>(AC150*S150)*($AW$31/100)</f>
        <v>0</v>
      </c>
      <c r="AE150" s="44">
        <f>AE149+AD150</f>
        <v>0</v>
      </c>
      <c r="AF150" s="44">
        <v>146646.50000000003</v>
      </c>
      <c r="BF150">
        <f t="shared" si="36"/>
        <v>1</v>
      </c>
      <c r="BG150" t="str">
        <f t="shared" si="37"/>
        <v/>
      </c>
      <c r="BH150">
        <f t="shared" si="38"/>
        <v>0</v>
      </c>
    </row>
    <row r="151" spans="2:60">
      <c r="B151" s="3" t="s">
        <v>47</v>
      </c>
      <c r="C151" s="3">
        <v>143</v>
      </c>
      <c r="D151" s="3">
        <v>143</v>
      </c>
      <c r="E151" s="10">
        <v>18.899999999999999</v>
      </c>
      <c r="F151" s="35">
        <f t="shared" si="33"/>
        <v>0.4861111111111111</v>
      </c>
      <c r="G151" s="35">
        <f t="shared" si="34"/>
        <v>1.75</v>
      </c>
      <c r="H151" s="24">
        <f t="shared" si="27"/>
        <v>5.2499999999999991</v>
      </c>
      <c r="I151" s="24">
        <f>$AW$28*$AW$26*9.81</f>
        <v>179.05212</v>
      </c>
      <c r="J151" s="24">
        <f>0.5*$AW$30*$AW$29*$AW$27*(H151^2)</f>
        <v>8.8630664062499953</v>
      </c>
      <c r="K151" s="24">
        <f>$AW$26*F151</f>
        <v>682.5</v>
      </c>
      <c r="L151" s="24">
        <f t="shared" si="28"/>
        <v>870.41518640624997</v>
      </c>
      <c r="M151" s="24">
        <f t="shared" si="29"/>
        <v>4569.6797286328119</v>
      </c>
      <c r="N151" s="24">
        <f t="shared" si="30"/>
        <v>4.5696797286328117</v>
      </c>
      <c r="O151" s="24">
        <v>149256.82025958688</v>
      </c>
      <c r="P151" s="24">
        <v>-183308.125</v>
      </c>
      <c r="S151" s="44">
        <f>C152-C151</f>
        <v>1</v>
      </c>
      <c r="T151" s="44">
        <v>4569.6797286328119</v>
      </c>
      <c r="U151" s="44">
        <f>M151*S151</f>
        <v>4569.6797286328119</v>
      </c>
      <c r="V151" s="44">
        <f t="shared" si="31"/>
        <v>149256.82025958688</v>
      </c>
      <c r="W151" s="44">
        <f>$AW$26*F151</f>
        <v>682.5</v>
      </c>
      <c r="X151" s="44">
        <f>IF(W151&lt;0, W151, 0)</f>
        <v>0</v>
      </c>
      <c r="Y151" s="44">
        <f>X151*H151</f>
        <v>0</v>
      </c>
      <c r="Z151" s="44">
        <f t="shared" si="26"/>
        <v>0</v>
      </c>
      <c r="AA151" s="44">
        <f t="shared" si="35"/>
        <v>0</v>
      </c>
      <c r="AB151" s="44">
        <f>+AB150+Z151</f>
        <v>-183308.125</v>
      </c>
      <c r="AC151" s="44">
        <f t="shared" si="32"/>
        <v>0</v>
      </c>
      <c r="AD151" s="44">
        <f>(AC151*S151)*($AW$31/100)</f>
        <v>0</v>
      </c>
      <c r="AE151" s="44">
        <f>AE150+AD151</f>
        <v>0</v>
      </c>
      <c r="AF151" s="44">
        <v>146646.50000000003</v>
      </c>
      <c r="BF151">
        <f t="shared" si="36"/>
        <v>1</v>
      </c>
      <c r="BG151" t="str">
        <f t="shared" si="37"/>
        <v/>
      </c>
      <c r="BH151">
        <f t="shared" si="38"/>
        <v>0</v>
      </c>
    </row>
    <row r="152" spans="2:60">
      <c r="B152" s="3" t="s">
        <v>47</v>
      </c>
      <c r="C152" s="3">
        <v>144</v>
      </c>
      <c r="D152" s="3">
        <v>144</v>
      </c>
      <c r="E152" s="10">
        <v>19.899999999999999</v>
      </c>
      <c r="F152" s="35">
        <f t="shared" si="33"/>
        <v>0.26388888888888917</v>
      </c>
      <c r="G152" s="35">
        <f t="shared" si="34"/>
        <v>0.95000000000000107</v>
      </c>
      <c r="H152" s="24">
        <f t="shared" si="27"/>
        <v>5.5277777777777777</v>
      </c>
      <c r="I152" s="24">
        <f>$AW$28*$AW$26*9.81</f>
        <v>179.05212</v>
      </c>
      <c r="J152" s="24">
        <f>0.5*$AW$30*$AW$29*$AW$27*(H152^2)</f>
        <v>9.8257689525462943</v>
      </c>
      <c r="K152" s="24">
        <f>$AW$26*F152</f>
        <v>370.5000000000004</v>
      </c>
      <c r="L152" s="24">
        <f t="shared" si="28"/>
        <v>559.37788895254675</v>
      </c>
      <c r="M152" s="24">
        <f t="shared" si="29"/>
        <v>3092.1166639321332</v>
      </c>
      <c r="N152" s="24">
        <f t="shared" si="30"/>
        <v>3.0921166639321331</v>
      </c>
      <c r="O152" s="24">
        <v>152348.93692351901</v>
      </c>
      <c r="P152" s="24">
        <v>-183308.125</v>
      </c>
      <c r="S152" s="44">
        <f>C153-C152</f>
        <v>1</v>
      </c>
      <c r="T152" s="44">
        <v>3092.1166639321332</v>
      </c>
      <c r="U152" s="44">
        <f>M152*S152</f>
        <v>3092.1166639321332</v>
      </c>
      <c r="V152" s="44">
        <f t="shared" si="31"/>
        <v>152348.93692351901</v>
      </c>
      <c r="W152" s="44">
        <f>$AW$26*F152</f>
        <v>370.5000000000004</v>
      </c>
      <c r="X152" s="44">
        <f>IF(W152&lt;0, W152, 0)</f>
        <v>0</v>
      </c>
      <c r="Y152" s="44">
        <f>X152*H152</f>
        <v>0</v>
      </c>
      <c r="Z152" s="44">
        <f t="shared" si="26"/>
        <v>0</v>
      </c>
      <c r="AA152" s="44">
        <f t="shared" si="35"/>
        <v>0</v>
      </c>
      <c r="AB152" s="44">
        <f>+AB151+Z152</f>
        <v>-183308.125</v>
      </c>
      <c r="AC152" s="44">
        <f t="shared" si="32"/>
        <v>0</v>
      </c>
      <c r="AD152" s="44">
        <f>(AC152*S152)*($AW$31/100)</f>
        <v>0</v>
      </c>
      <c r="AE152" s="44">
        <f>AE151+AD152</f>
        <v>0</v>
      </c>
      <c r="AF152" s="44">
        <v>146646.50000000003</v>
      </c>
      <c r="BF152">
        <f t="shared" si="36"/>
        <v>1</v>
      </c>
      <c r="BG152" t="str">
        <f t="shared" si="37"/>
        <v/>
      </c>
      <c r="BH152">
        <f t="shared" si="38"/>
        <v>0</v>
      </c>
    </row>
    <row r="153" spans="2:60">
      <c r="B153" s="3" t="s">
        <v>47</v>
      </c>
      <c r="C153" s="3">
        <v>145</v>
      </c>
      <c r="D153" s="3">
        <v>145</v>
      </c>
      <c r="E153" s="10">
        <v>20.8</v>
      </c>
      <c r="F153" s="35">
        <f t="shared" si="33"/>
        <v>0.40277777777777807</v>
      </c>
      <c r="G153" s="35">
        <f t="shared" si="34"/>
        <v>1.4500000000000011</v>
      </c>
      <c r="H153" s="24">
        <f t="shared" si="27"/>
        <v>5.7777777777777777</v>
      </c>
      <c r="I153" s="24">
        <f>$AW$28*$AW$26*9.81</f>
        <v>179.05212</v>
      </c>
      <c r="J153" s="24">
        <f>0.5*$AW$30*$AW$29*$AW$27*(H153^2)</f>
        <v>10.734629629629628</v>
      </c>
      <c r="K153" s="24">
        <f>$AW$26*F153</f>
        <v>565.50000000000045</v>
      </c>
      <c r="L153" s="24">
        <f t="shared" si="28"/>
        <v>755.28674962963009</v>
      </c>
      <c r="M153" s="24">
        <f t="shared" si="29"/>
        <v>4363.8789978600853</v>
      </c>
      <c r="N153" s="24">
        <f t="shared" si="30"/>
        <v>4.3638789978600849</v>
      </c>
      <c r="O153" s="24">
        <v>156712.81592137911</v>
      </c>
      <c r="P153" s="24">
        <v>-183308.125</v>
      </c>
      <c r="S153" s="44">
        <f>C154-C153</f>
        <v>1</v>
      </c>
      <c r="T153" s="44">
        <v>4363.8789978600853</v>
      </c>
      <c r="U153" s="44">
        <f>M153*S153</f>
        <v>4363.8789978600853</v>
      </c>
      <c r="V153" s="44">
        <f t="shared" si="31"/>
        <v>156712.81592137911</v>
      </c>
      <c r="W153" s="44">
        <f>$AW$26*F153</f>
        <v>565.50000000000045</v>
      </c>
      <c r="X153" s="44">
        <f>IF(W153&lt;0, W153, 0)</f>
        <v>0</v>
      </c>
      <c r="Y153" s="44">
        <f>X153*H153</f>
        <v>0</v>
      </c>
      <c r="Z153" s="44">
        <f t="shared" si="26"/>
        <v>0</v>
      </c>
      <c r="AA153" s="44">
        <f t="shared" si="35"/>
        <v>0</v>
      </c>
      <c r="AB153" s="44">
        <f>+AB152+Z153</f>
        <v>-183308.125</v>
      </c>
      <c r="AC153" s="44">
        <f t="shared" si="32"/>
        <v>0</v>
      </c>
      <c r="AD153" s="44">
        <f>(AC153*S153)*($AW$31/100)</f>
        <v>0</v>
      </c>
      <c r="AE153" s="44">
        <f>AE152+AD153</f>
        <v>0</v>
      </c>
      <c r="AF153" s="44">
        <v>146646.50000000003</v>
      </c>
      <c r="BF153">
        <f t="shared" si="36"/>
        <v>1</v>
      </c>
      <c r="BG153" t="str">
        <f t="shared" si="37"/>
        <v/>
      </c>
      <c r="BH153">
        <f t="shared" si="38"/>
        <v>0</v>
      </c>
    </row>
    <row r="154" spans="2:60">
      <c r="B154" s="3" t="s">
        <v>47</v>
      </c>
      <c r="C154" s="3">
        <v>146</v>
      </c>
      <c r="D154" s="3">
        <v>146</v>
      </c>
      <c r="E154" s="10">
        <v>22.8</v>
      </c>
      <c r="F154" s="35">
        <f t="shared" si="33"/>
        <v>0.63888888888888862</v>
      </c>
      <c r="G154" s="35">
        <f t="shared" si="34"/>
        <v>2.2999999999999989</v>
      </c>
      <c r="H154" s="24">
        <f t="shared" si="27"/>
        <v>6.333333333333333</v>
      </c>
      <c r="I154" s="24">
        <f>$AW$28*$AW$26*9.81</f>
        <v>179.05212</v>
      </c>
      <c r="J154" s="24">
        <f>0.5*$AW$30*$AW$29*$AW$27*(H154^2)</f>
        <v>12.898229166666665</v>
      </c>
      <c r="K154" s="24">
        <f>$AW$26*F154</f>
        <v>896.99999999999966</v>
      </c>
      <c r="L154" s="24">
        <f t="shared" si="28"/>
        <v>1088.9503491666662</v>
      </c>
      <c r="M154" s="24">
        <f t="shared" si="29"/>
        <v>6896.6855447222188</v>
      </c>
      <c r="N154" s="24">
        <f t="shared" si="30"/>
        <v>6.8966855447222191</v>
      </c>
      <c r="O154" s="24">
        <v>163609.50146610133</v>
      </c>
      <c r="P154" s="24">
        <v>-183308.125</v>
      </c>
      <c r="S154" s="44">
        <f>C155-C154</f>
        <v>1</v>
      </c>
      <c r="T154" s="44">
        <v>6896.6855447222188</v>
      </c>
      <c r="U154" s="44">
        <f>M154*S154</f>
        <v>6896.6855447222188</v>
      </c>
      <c r="V154" s="44">
        <f t="shared" si="31"/>
        <v>163609.50146610133</v>
      </c>
      <c r="W154" s="44">
        <f>$AW$26*F154</f>
        <v>896.99999999999966</v>
      </c>
      <c r="X154" s="44">
        <f>IF(W154&lt;0, W154, 0)</f>
        <v>0</v>
      </c>
      <c r="Y154" s="44">
        <f>X154*H154</f>
        <v>0</v>
      </c>
      <c r="Z154" s="44">
        <f t="shared" si="26"/>
        <v>0</v>
      </c>
      <c r="AA154" s="44">
        <f t="shared" si="35"/>
        <v>0</v>
      </c>
      <c r="AB154" s="44">
        <f>+AB153+Z154</f>
        <v>-183308.125</v>
      </c>
      <c r="AC154" s="44">
        <f t="shared" si="32"/>
        <v>0</v>
      </c>
      <c r="AD154" s="44">
        <f>(AC154*S154)*($AW$31/100)</f>
        <v>0</v>
      </c>
      <c r="AE154" s="44">
        <f>AE153+AD154</f>
        <v>0</v>
      </c>
      <c r="AF154" s="44">
        <v>146646.50000000003</v>
      </c>
      <c r="BF154">
        <f t="shared" si="36"/>
        <v>1</v>
      </c>
      <c r="BG154" t="str">
        <f t="shared" si="37"/>
        <v/>
      </c>
      <c r="BH154">
        <f t="shared" si="38"/>
        <v>0</v>
      </c>
    </row>
    <row r="155" spans="2:60">
      <c r="B155" s="3" t="s">
        <v>47</v>
      </c>
      <c r="C155" s="3">
        <v>147</v>
      </c>
      <c r="D155" s="3">
        <v>147</v>
      </c>
      <c r="E155" s="10">
        <v>25.4</v>
      </c>
      <c r="F155" s="35">
        <f t="shared" si="33"/>
        <v>0.68055555555555536</v>
      </c>
      <c r="G155" s="35">
        <f t="shared" si="34"/>
        <v>2.4499999999999993</v>
      </c>
      <c r="H155" s="24">
        <f t="shared" si="27"/>
        <v>7.0555555555555554</v>
      </c>
      <c r="I155" s="24">
        <f>$AW$28*$AW$26*9.81</f>
        <v>179.05212</v>
      </c>
      <c r="J155" s="24">
        <f>0.5*$AW$30*$AW$29*$AW$27*(H155^2)</f>
        <v>16.007659143518516</v>
      </c>
      <c r="K155" s="24">
        <f>$AW$26*F155</f>
        <v>955.49999999999977</v>
      </c>
      <c r="L155" s="24">
        <f t="shared" si="28"/>
        <v>1150.5597791435182</v>
      </c>
      <c r="M155" s="24">
        <f t="shared" si="29"/>
        <v>8117.8384417348225</v>
      </c>
      <c r="N155" s="24">
        <f t="shared" si="30"/>
        <v>8.1178384417348219</v>
      </c>
      <c r="O155" s="24">
        <v>171727.33990783614</v>
      </c>
      <c r="P155" s="24">
        <v>-183308.125</v>
      </c>
      <c r="S155" s="44">
        <f>C156-C155</f>
        <v>1</v>
      </c>
      <c r="T155" s="44">
        <v>8117.8384417348225</v>
      </c>
      <c r="U155" s="44">
        <f>M155*S155</f>
        <v>8117.8384417348225</v>
      </c>
      <c r="V155" s="44">
        <f t="shared" si="31"/>
        <v>171727.33990783614</v>
      </c>
      <c r="W155" s="44">
        <f>$AW$26*F155</f>
        <v>955.49999999999977</v>
      </c>
      <c r="X155" s="44">
        <f>IF(W155&lt;0, W155, 0)</f>
        <v>0</v>
      </c>
      <c r="Y155" s="44">
        <f>X155*H155</f>
        <v>0</v>
      </c>
      <c r="Z155" s="44">
        <f t="shared" si="26"/>
        <v>0</v>
      </c>
      <c r="AA155" s="44">
        <f t="shared" si="35"/>
        <v>0</v>
      </c>
      <c r="AB155" s="44">
        <f>+AB154+Z155</f>
        <v>-183308.125</v>
      </c>
      <c r="AC155" s="44">
        <f t="shared" si="32"/>
        <v>0</v>
      </c>
      <c r="AD155" s="44">
        <f>(AC155*S155)*($AW$31/100)</f>
        <v>0</v>
      </c>
      <c r="AE155" s="44">
        <f>AE154+AD155</f>
        <v>0</v>
      </c>
      <c r="AF155" s="44">
        <v>146646.50000000003</v>
      </c>
      <c r="BF155">
        <f t="shared" si="36"/>
        <v>1</v>
      </c>
      <c r="BG155" t="str">
        <f t="shared" si="37"/>
        <v/>
      </c>
      <c r="BH155">
        <f t="shared" si="38"/>
        <v>5.5555555555555559E-2</v>
      </c>
    </row>
    <row r="156" spans="2:60">
      <c r="B156" s="3" t="s">
        <v>47</v>
      </c>
      <c r="C156" s="3">
        <v>148</v>
      </c>
      <c r="D156" s="3">
        <v>148</v>
      </c>
      <c r="E156" s="10">
        <v>27.7</v>
      </c>
      <c r="F156" s="35">
        <f t="shared" si="33"/>
        <v>0.5277777777777779</v>
      </c>
      <c r="G156" s="35">
        <f t="shared" si="34"/>
        <v>1.9000000000000004</v>
      </c>
      <c r="H156" s="24">
        <f t="shared" si="27"/>
        <v>7.6944444444444438</v>
      </c>
      <c r="I156" s="24">
        <f>$AW$28*$AW$26*9.81</f>
        <v>179.05212</v>
      </c>
      <c r="J156" s="24">
        <f>0.5*$AW$30*$AW$29*$AW$27*(H156^2)</f>
        <v>19.037939091435181</v>
      </c>
      <c r="K156" s="24">
        <f>$AW$26*F156</f>
        <v>741.00000000000023</v>
      </c>
      <c r="L156" s="24">
        <f t="shared" si="28"/>
        <v>939.09005909143548</v>
      </c>
      <c r="M156" s="24">
        <f t="shared" si="29"/>
        <v>7225.7762880091004</v>
      </c>
      <c r="N156" s="24">
        <f t="shared" si="30"/>
        <v>7.2257762880091008</v>
      </c>
      <c r="O156" s="24">
        <v>178953.11619584524</v>
      </c>
      <c r="P156" s="24">
        <v>-183308.125</v>
      </c>
      <c r="S156" s="44">
        <f>C157-C156</f>
        <v>1</v>
      </c>
      <c r="T156" s="44">
        <v>7225.7762880091004</v>
      </c>
      <c r="U156" s="44">
        <f>M156*S156</f>
        <v>7225.7762880091004</v>
      </c>
      <c r="V156" s="44">
        <f t="shared" si="31"/>
        <v>178953.11619584524</v>
      </c>
      <c r="W156" s="44">
        <f>$AW$26*F156</f>
        <v>741.00000000000023</v>
      </c>
      <c r="X156" s="44">
        <f>IF(W156&lt;0, W156, 0)</f>
        <v>0</v>
      </c>
      <c r="Y156" s="44">
        <f>X156*H156</f>
        <v>0</v>
      </c>
      <c r="Z156" s="44">
        <f t="shared" si="26"/>
        <v>0</v>
      </c>
      <c r="AA156" s="44">
        <f t="shared" si="35"/>
        <v>0</v>
      </c>
      <c r="AB156" s="44">
        <f>+AB155+Z156</f>
        <v>-183308.125</v>
      </c>
      <c r="AC156" s="44">
        <f t="shared" si="32"/>
        <v>0</v>
      </c>
      <c r="AD156" s="44">
        <f>(AC156*S156)*($AW$31/100)</f>
        <v>0</v>
      </c>
      <c r="AE156" s="44">
        <f>AE155+AD156</f>
        <v>0</v>
      </c>
      <c r="AF156" s="44">
        <v>146646.50000000003</v>
      </c>
      <c r="BF156">
        <f t="shared" si="36"/>
        <v>0</v>
      </c>
      <c r="BG156">
        <f t="shared" si="37"/>
        <v>1.9</v>
      </c>
      <c r="BH156">
        <f t="shared" si="38"/>
        <v>0.52777777777777779</v>
      </c>
    </row>
    <row r="157" spans="2:60">
      <c r="B157" s="3" t="s">
        <v>47</v>
      </c>
      <c r="C157" s="3">
        <v>149</v>
      </c>
      <c r="D157" s="3">
        <v>149</v>
      </c>
      <c r="E157" s="10">
        <v>29.2</v>
      </c>
      <c r="F157" s="35">
        <f t="shared" si="33"/>
        <v>0.29166666666666685</v>
      </c>
      <c r="G157" s="35">
        <f t="shared" si="34"/>
        <v>1.0500000000000007</v>
      </c>
      <c r="H157" s="24">
        <f t="shared" si="27"/>
        <v>8.1111111111111107</v>
      </c>
      <c r="I157" s="24">
        <f>$AW$28*$AW$26*9.81</f>
        <v>179.05212</v>
      </c>
      <c r="J157" s="24">
        <f>0.5*$AW$30*$AW$29*$AW$27*(H157^2)</f>
        <v>21.15563657407407</v>
      </c>
      <c r="K157" s="24">
        <f>$AW$26*F157</f>
        <v>409.50000000000028</v>
      </c>
      <c r="L157" s="24">
        <f t="shared" si="28"/>
        <v>609.70775657407432</v>
      </c>
      <c r="M157" s="24">
        <f t="shared" si="29"/>
        <v>4945.4073588786023</v>
      </c>
      <c r="N157" s="24">
        <f t="shared" si="30"/>
        <v>4.9454073588786027</v>
      </c>
      <c r="O157" s="24">
        <v>183898.52355472386</v>
      </c>
      <c r="P157" s="24">
        <v>-183308.125</v>
      </c>
      <c r="S157" s="44">
        <f>C158-C157</f>
        <v>1</v>
      </c>
      <c r="T157" s="44">
        <v>4945.4073588786023</v>
      </c>
      <c r="U157" s="44">
        <f>M157*S157</f>
        <v>4945.4073588786023</v>
      </c>
      <c r="V157" s="44">
        <f t="shared" si="31"/>
        <v>183898.52355472386</v>
      </c>
      <c r="W157" s="44">
        <f>$AW$26*F157</f>
        <v>409.50000000000028</v>
      </c>
      <c r="X157" s="44">
        <f>IF(W157&lt;0, W157, 0)</f>
        <v>0</v>
      </c>
      <c r="Y157" s="44">
        <f>X157*H157</f>
        <v>0</v>
      </c>
      <c r="Z157" s="44">
        <f t="shared" si="26"/>
        <v>0</v>
      </c>
      <c r="AA157" s="44">
        <f t="shared" si="35"/>
        <v>0</v>
      </c>
      <c r="AB157" s="44">
        <f>+AB156+Z157</f>
        <v>-183308.125</v>
      </c>
      <c r="AC157" s="44">
        <f t="shared" si="32"/>
        <v>0</v>
      </c>
      <c r="AD157" s="44">
        <f>(AC157*S157)*($AW$31/100)</f>
        <v>0</v>
      </c>
      <c r="AE157" s="44">
        <f>AE156+AD157</f>
        <v>0</v>
      </c>
      <c r="AF157" s="44">
        <v>146646.50000000003</v>
      </c>
      <c r="BF157">
        <f t="shared" si="36"/>
        <v>0</v>
      </c>
      <c r="BG157">
        <f t="shared" si="37"/>
        <v>6.1</v>
      </c>
      <c r="BH157">
        <f t="shared" si="38"/>
        <v>1.6944444444444442</v>
      </c>
    </row>
    <row r="158" spans="2:60">
      <c r="B158" s="3" t="s">
        <v>47</v>
      </c>
      <c r="C158" s="3">
        <v>150</v>
      </c>
      <c r="D158" s="3">
        <v>150</v>
      </c>
      <c r="E158" s="10">
        <v>29.8</v>
      </c>
      <c r="F158" s="35">
        <f t="shared" si="33"/>
        <v>2.7777777777777679E-2</v>
      </c>
      <c r="G158" s="35">
        <f t="shared" si="34"/>
        <v>9.9999999999999645E-2</v>
      </c>
      <c r="H158" s="24">
        <f t="shared" si="27"/>
        <v>8.2777777777777786</v>
      </c>
      <c r="I158" s="24">
        <f>$AW$28*$AW$26*9.81</f>
        <v>179.05212</v>
      </c>
      <c r="J158" s="24">
        <f>0.5*$AW$30*$AW$29*$AW$27*(H158^2)</f>
        <v>22.033978587962967</v>
      </c>
      <c r="K158" s="24">
        <f>$AW$26*F158</f>
        <v>38.999999999999858</v>
      </c>
      <c r="L158" s="24">
        <f t="shared" si="28"/>
        <v>240.08609858796282</v>
      </c>
      <c r="M158" s="24">
        <f t="shared" si="29"/>
        <v>1987.3793716448035</v>
      </c>
      <c r="N158" s="24">
        <f t="shared" si="30"/>
        <v>1.9873793716448036</v>
      </c>
      <c r="O158" s="24">
        <v>185885.90292636867</v>
      </c>
      <c r="P158" s="24">
        <v>-183308.125</v>
      </c>
      <c r="S158" s="44">
        <f>C159-C158</f>
        <v>1</v>
      </c>
      <c r="T158" s="44">
        <v>1987.3793716448035</v>
      </c>
      <c r="U158" s="44">
        <f>M158*S158</f>
        <v>1987.3793716448035</v>
      </c>
      <c r="V158" s="44">
        <f t="shared" si="31"/>
        <v>185885.90292636867</v>
      </c>
      <c r="W158" s="44">
        <f>$AW$26*F158</f>
        <v>38.999999999999858</v>
      </c>
      <c r="X158" s="44">
        <f>IF(W158&lt;0, W158, 0)</f>
        <v>0</v>
      </c>
      <c r="Y158" s="44">
        <f>X158*H158</f>
        <v>0</v>
      </c>
      <c r="Z158" s="44">
        <f t="shared" si="26"/>
        <v>0</v>
      </c>
      <c r="AA158" s="44">
        <f t="shared" si="35"/>
        <v>0</v>
      </c>
      <c r="AB158" s="44">
        <f>+AB157+Z158</f>
        <v>-183308.125</v>
      </c>
      <c r="AC158" s="44">
        <f t="shared" si="32"/>
        <v>0</v>
      </c>
      <c r="AD158" s="44">
        <f>(AC158*S158)*($AW$31/100)</f>
        <v>0</v>
      </c>
      <c r="AE158" s="44">
        <f>AE157+AD158</f>
        <v>0</v>
      </c>
      <c r="AF158" s="44">
        <v>146646.50000000003</v>
      </c>
      <c r="BF158">
        <f t="shared" si="36"/>
        <v>0</v>
      </c>
      <c r="BG158">
        <f t="shared" si="37"/>
        <v>11.7</v>
      </c>
      <c r="BH158">
        <f t="shared" si="38"/>
        <v>3.2499999999999996</v>
      </c>
    </row>
    <row r="159" spans="2:60">
      <c r="B159" s="3" t="s">
        <v>47</v>
      </c>
      <c r="C159" s="3">
        <v>151</v>
      </c>
      <c r="D159" s="3">
        <v>151</v>
      </c>
      <c r="E159" s="10">
        <v>29.4</v>
      </c>
      <c r="F159" s="35">
        <f t="shared" si="33"/>
        <v>-0.36111111111111133</v>
      </c>
      <c r="G159" s="35">
        <f t="shared" si="34"/>
        <v>-1.3000000000000007</v>
      </c>
      <c r="H159" s="24">
        <f t="shared" si="27"/>
        <v>8.1666666666666661</v>
      </c>
      <c r="I159" s="24">
        <f>$AW$28*$AW$26*9.81</f>
        <v>179.05212</v>
      </c>
      <c r="J159" s="24">
        <f>0.5*$AW$30*$AW$29*$AW$27*(H159^2)</f>
        <v>21.44643229166666</v>
      </c>
      <c r="K159" s="24">
        <f>$AW$26*F159</f>
        <v>-507.00000000000028</v>
      </c>
      <c r="L159" s="24">
        <f t="shared" si="28"/>
        <v>-306.50144770833361</v>
      </c>
      <c r="M159" s="24">
        <f t="shared" si="29"/>
        <v>-2503.0951562847245</v>
      </c>
      <c r="N159" s="24">
        <f t="shared" si="30"/>
        <v>-2.5030951562847243</v>
      </c>
      <c r="O159" s="24">
        <v>183382.80777008395</v>
      </c>
      <c r="P159" s="24">
        <v>-187448.625</v>
      </c>
      <c r="S159" s="44">
        <f>C160-C159</f>
        <v>1</v>
      </c>
      <c r="T159" s="44">
        <v>-2503.0951562847245</v>
      </c>
      <c r="U159" s="44">
        <f>M159*S159</f>
        <v>-2503.0951562847245</v>
      </c>
      <c r="V159" s="44">
        <f t="shared" si="31"/>
        <v>183382.80777008395</v>
      </c>
      <c r="W159" s="44">
        <f>$AW$26*F159</f>
        <v>-507.00000000000028</v>
      </c>
      <c r="X159" s="44">
        <f>IF(W159&lt;0, W159, 0)</f>
        <v>-507.00000000000028</v>
      </c>
      <c r="Y159" s="44">
        <f>X159*H159</f>
        <v>-4140.5000000000018</v>
      </c>
      <c r="Z159" s="44">
        <f t="shared" si="26"/>
        <v>-4140.5000000000018</v>
      </c>
      <c r="AA159" s="44">
        <f t="shared" si="35"/>
        <v>-4140.5000000000018</v>
      </c>
      <c r="AB159" s="44">
        <f>+AB158+Z159</f>
        <v>-187448.625</v>
      </c>
      <c r="AC159" s="44">
        <f t="shared" si="32"/>
        <v>4140.5000000000018</v>
      </c>
      <c r="AD159" s="44">
        <f>(AC159*S159)*($AW$31/100)</f>
        <v>3312.4000000000015</v>
      </c>
      <c r="AE159" s="44">
        <f>AE158+AD159</f>
        <v>3312.4000000000015</v>
      </c>
      <c r="AF159" s="44">
        <v>149958.90000000002</v>
      </c>
      <c r="BF159">
        <f t="shared" si="36"/>
        <v>0</v>
      </c>
      <c r="BG159">
        <f t="shared" si="37"/>
        <v>16.399999999999999</v>
      </c>
      <c r="BH159">
        <f t="shared" si="38"/>
        <v>4.5555555555555554</v>
      </c>
    </row>
    <row r="160" spans="2:60">
      <c r="B160" s="3" t="s">
        <v>47</v>
      </c>
      <c r="C160" s="3">
        <v>152</v>
      </c>
      <c r="D160" s="3">
        <v>152</v>
      </c>
      <c r="E160" s="10">
        <v>27.2</v>
      </c>
      <c r="F160" s="35">
        <f t="shared" si="33"/>
        <v>-0.94444444444444398</v>
      </c>
      <c r="G160" s="35">
        <f t="shared" si="34"/>
        <v>-3.3999999999999986</v>
      </c>
      <c r="H160" s="24">
        <f t="shared" si="27"/>
        <v>7.5555555555555554</v>
      </c>
      <c r="I160" s="24">
        <f>$AW$28*$AW$26*9.81</f>
        <v>179.05212</v>
      </c>
      <c r="J160" s="24">
        <f>0.5*$AW$30*$AW$29*$AW$27*(H160^2)</f>
        <v>18.35685185185185</v>
      </c>
      <c r="K160" s="24">
        <f>$AW$26*F160</f>
        <v>-1325.9999999999993</v>
      </c>
      <c r="L160" s="24">
        <f t="shared" si="28"/>
        <v>-1128.5910281481474</v>
      </c>
      <c r="M160" s="24">
        <f t="shared" si="29"/>
        <v>-8527.132212674891</v>
      </c>
      <c r="N160" s="24">
        <f t="shared" si="30"/>
        <v>-8.527132212674891</v>
      </c>
      <c r="O160" s="24">
        <v>174855.67555740906</v>
      </c>
      <c r="P160" s="24">
        <v>-197467.29166666666</v>
      </c>
      <c r="S160" s="44">
        <f>C161-C160</f>
        <v>1</v>
      </c>
      <c r="T160" s="44">
        <v>-8527.132212674891</v>
      </c>
      <c r="U160" s="44">
        <f>M160*S160</f>
        <v>-8527.132212674891</v>
      </c>
      <c r="V160" s="44">
        <f t="shared" si="31"/>
        <v>174855.67555740906</v>
      </c>
      <c r="W160" s="44">
        <f>$AW$26*F160</f>
        <v>-1325.9999999999993</v>
      </c>
      <c r="X160" s="44">
        <f>IF(W160&lt;0, W160, 0)</f>
        <v>-1325.9999999999993</v>
      </c>
      <c r="Y160" s="44">
        <f>X160*H160</f>
        <v>-10018.666666666661</v>
      </c>
      <c r="Z160" s="44">
        <f t="shared" si="26"/>
        <v>-10018.666666666661</v>
      </c>
      <c r="AA160" s="44">
        <f t="shared" si="35"/>
        <v>-14159.166666666662</v>
      </c>
      <c r="AB160" s="44">
        <f>+AB159+Z160</f>
        <v>-197467.29166666666</v>
      </c>
      <c r="AC160" s="44">
        <f t="shared" si="32"/>
        <v>10018.666666666661</v>
      </c>
      <c r="AD160" s="44">
        <f>(AC160*S160)*($AW$31/100)</f>
        <v>8014.9333333333288</v>
      </c>
      <c r="AE160" s="44">
        <f>AE159+AD160</f>
        <v>11327.33333333333</v>
      </c>
      <c r="AF160" s="44">
        <v>157973.83333333334</v>
      </c>
      <c r="BF160">
        <f t="shared" si="36"/>
        <v>0</v>
      </c>
      <c r="BG160">
        <f t="shared" si="37"/>
        <v>18.899999999999999</v>
      </c>
      <c r="BH160">
        <f t="shared" si="38"/>
        <v>5.2499999999999991</v>
      </c>
    </row>
    <row r="161" spans="2:60">
      <c r="B161" s="3" t="s">
        <v>47</v>
      </c>
      <c r="C161" s="3">
        <v>153</v>
      </c>
      <c r="D161" s="3">
        <v>153</v>
      </c>
      <c r="E161" s="10">
        <v>22.6</v>
      </c>
      <c r="F161" s="35">
        <f t="shared" si="33"/>
        <v>-1.3749999999999998</v>
      </c>
      <c r="G161" s="35">
        <f t="shared" si="34"/>
        <v>-4.9499999999999993</v>
      </c>
      <c r="H161" s="24">
        <f t="shared" si="27"/>
        <v>6.2777777777777777</v>
      </c>
      <c r="I161" s="24">
        <f>$AW$28*$AW$26*9.81</f>
        <v>179.05212</v>
      </c>
      <c r="J161" s="24">
        <f>0.5*$AW$30*$AW$29*$AW$27*(H161^2)</f>
        <v>12.672936921296294</v>
      </c>
      <c r="K161" s="24">
        <f>$AW$26*F161</f>
        <v>-1930.4999999999998</v>
      </c>
      <c r="L161" s="24">
        <f t="shared" si="28"/>
        <v>-1738.7749430787035</v>
      </c>
      <c r="M161" s="24">
        <f t="shared" si="29"/>
        <v>-10915.642698216305</v>
      </c>
      <c r="N161" s="24">
        <f t="shared" si="30"/>
        <v>-10.915642698216304</v>
      </c>
      <c r="O161" s="24">
        <v>163940.03285919275</v>
      </c>
      <c r="P161" s="24">
        <v>-209586.54166666666</v>
      </c>
      <c r="S161" s="44">
        <f>C162-C161</f>
        <v>1</v>
      </c>
      <c r="T161" s="44">
        <v>-10915.642698216305</v>
      </c>
      <c r="U161" s="44">
        <f>M161*S161</f>
        <v>-10915.642698216305</v>
      </c>
      <c r="V161" s="44">
        <f t="shared" si="31"/>
        <v>163940.03285919275</v>
      </c>
      <c r="W161" s="44">
        <f>$AW$26*F161</f>
        <v>-1930.4999999999998</v>
      </c>
      <c r="X161" s="44">
        <f>IF(W161&lt;0, W161, 0)</f>
        <v>-1930.4999999999998</v>
      </c>
      <c r="Y161" s="44">
        <f>X161*H161</f>
        <v>-12119.249999999998</v>
      </c>
      <c r="Z161" s="44">
        <f t="shared" si="26"/>
        <v>-12119.249999999998</v>
      </c>
      <c r="AA161" s="44">
        <f t="shared" si="35"/>
        <v>-26278.416666666661</v>
      </c>
      <c r="AB161" s="44">
        <f>+AB160+Z161</f>
        <v>-209586.54166666666</v>
      </c>
      <c r="AC161" s="44">
        <f t="shared" si="32"/>
        <v>12119.249999999998</v>
      </c>
      <c r="AD161" s="44">
        <f>(AC161*S161)*($AW$31/100)</f>
        <v>9695.4</v>
      </c>
      <c r="AE161" s="44">
        <f>AE160+AD161</f>
        <v>21022.73333333333</v>
      </c>
      <c r="AF161" s="44">
        <v>167669.23333333334</v>
      </c>
      <c r="BF161">
        <f t="shared" si="36"/>
        <v>0</v>
      </c>
      <c r="BG161">
        <f t="shared" si="37"/>
        <v>19.899999999999999</v>
      </c>
      <c r="BH161">
        <f t="shared" si="38"/>
        <v>5.5277777777777777</v>
      </c>
    </row>
    <row r="162" spans="2:60">
      <c r="B162" s="3" t="s">
        <v>47</v>
      </c>
      <c r="C162" s="3">
        <v>154</v>
      </c>
      <c r="D162" s="3">
        <v>154</v>
      </c>
      <c r="E162" s="10">
        <v>17.3</v>
      </c>
      <c r="F162" s="35">
        <f t="shared" si="33"/>
        <v>-1.2916666666666667</v>
      </c>
      <c r="G162" s="35">
        <f t="shared" si="34"/>
        <v>-4.6500000000000004</v>
      </c>
      <c r="H162" s="24">
        <f t="shared" si="27"/>
        <v>4.8055555555555554</v>
      </c>
      <c r="I162" s="24">
        <f>$AW$28*$AW$26*9.81</f>
        <v>179.05212</v>
      </c>
      <c r="J162" s="24">
        <f>0.5*$AW$30*$AW$29*$AW$27*(H162^2)</f>
        <v>7.4259599247685175</v>
      </c>
      <c r="K162" s="24">
        <f>$AW$26*F162</f>
        <v>-1813.5</v>
      </c>
      <c r="L162" s="24">
        <f t="shared" si="28"/>
        <v>-1627.0219200752315</v>
      </c>
      <c r="M162" s="24">
        <f t="shared" si="29"/>
        <v>-7818.7442270281954</v>
      </c>
      <c r="N162" s="24">
        <f t="shared" si="30"/>
        <v>-7.818744227028195</v>
      </c>
      <c r="O162" s="24">
        <v>156121.28863216456</v>
      </c>
      <c r="P162" s="24">
        <v>-218301.41666666666</v>
      </c>
      <c r="S162" s="44">
        <f>C163-C162</f>
        <v>1</v>
      </c>
      <c r="T162" s="44">
        <v>-7818.7442270281954</v>
      </c>
      <c r="U162" s="44">
        <f>M162*S162</f>
        <v>-7818.7442270281954</v>
      </c>
      <c r="V162" s="44">
        <f t="shared" si="31"/>
        <v>156121.28863216456</v>
      </c>
      <c r="W162" s="44">
        <f>$AW$26*F162</f>
        <v>-1813.5</v>
      </c>
      <c r="X162" s="44">
        <f>IF(W162&lt;0, W162, 0)</f>
        <v>-1813.5</v>
      </c>
      <c r="Y162" s="44">
        <f>X162*H162</f>
        <v>-8714.875</v>
      </c>
      <c r="Z162" s="44">
        <f t="shared" si="26"/>
        <v>-8714.875</v>
      </c>
      <c r="AA162" s="44">
        <f t="shared" si="35"/>
        <v>-34993.291666666657</v>
      </c>
      <c r="AB162" s="44">
        <f>+AB161+Z162</f>
        <v>-218301.41666666666</v>
      </c>
      <c r="AC162" s="44">
        <f t="shared" si="32"/>
        <v>8714.875</v>
      </c>
      <c r="AD162" s="44">
        <f>(AC162*S162)*($AW$31/100)</f>
        <v>6971.9000000000005</v>
      </c>
      <c r="AE162" s="44">
        <f>AE161+AD162</f>
        <v>27994.633333333331</v>
      </c>
      <c r="AF162" s="44">
        <v>174641.13333333333</v>
      </c>
      <c r="BF162">
        <f t="shared" si="36"/>
        <v>0</v>
      </c>
      <c r="BG162">
        <f t="shared" si="37"/>
        <v>20.8</v>
      </c>
      <c r="BH162">
        <f t="shared" si="38"/>
        <v>5.7777777777777777</v>
      </c>
    </row>
    <row r="163" spans="2:60">
      <c r="B163" s="3" t="s">
        <v>47</v>
      </c>
      <c r="C163" s="3">
        <v>155</v>
      </c>
      <c r="D163" s="3">
        <v>155</v>
      </c>
      <c r="E163" s="10">
        <v>13.3</v>
      </c>
      <c r="F163" s="35">
        <f t="shared" si="33"/>
        <v>-0.73611111111111116</v>
      </c>
      <c r="G163" s="35">
        <f t="shared" si="34"/>
        <v>-2.6500000000000004</v>
      </c>
      <c r="H163" s="24">
        <f t="shared" si="27"/>
        <v>3.6944444444444446</v>
      </c>
      <c r="I163" s="24">
        <f>$AW$28*$AW$26*9.81</f>
        <v>179.05212</v>
      </c>
      <c r="J163" s="24">
        <f>0.5*$AW$30*$AW$29*$AW$27*(H163^2)</f>
        <v>4.3889807581018516</v>
      </c>
      <c r="K163" s="24">
        <f>$AW$26*F163</f>
        <v>-1033.5</v>
      </c>
      <c r="L163" s="24">
        <f t="shared" si="28"/>
        <v>-850.05889924189819</v>
      </c>
      <c r="M163" s="24">
        <f t="shared" si="29"/>
        <v>-3140.4953777547908</v>
      </c>
      <c r="N163" s="24">
        <f t="shared" si="30"/>
        <v>-3.1404953777547906</v>
      </c>
      <c r="O163" s="24">
        <v>152980.79325440977</v>
      </c>
      <c r="P163" s="24">
        <v>-222119.625</v>
      </c>
      <c r="S163" s="44">
        <f>C164-C163</f>
        <v>1</v>
      </c>
      <c r="T163" s="44">
        <v>-3140.4953777547908</v>
      </c>
      <c r="U163" s="44">
        <f>M163*S163</f>
        <v>-3140.4953777547908</v>
      </c>
      <c r="V163" s="44">
        <f t="shared" si="31"/>
        <v>152980.79325440977</v>
      </c>
      <c r="W163" s="44">
        <f>$AW$26*F163</f>
        <v>-1033.5</v>
      </c>
      <c r="X163" s="44">
        <f>IF(W163&lt;0, W163, 0)</f>
        <v>-1033.5</v>
      </c>
      <c r="Y163" s="44">
        <f>X163*H163</f>
        <v>-3818.2083333333335</v>
      </c>
      <c r="Z163" s="44">
        <f t="shared" si="26"/>
        <v>-3818.2083333333335</v>
      </c>
      <c r="AA163" s="44">
        <f t="shared" si="35"/>
        <v>-38811.499999999993</v>
      </c>
      <c r="AB163" s="44">
        <f>+AB162+Z163</f>
        <v>-222119.625</v>
      </c>
      <c r="AC163" s="44">
        <f t="shared" si="32"/>
        <v>3818.2083333333335</v>
      </c>
      <c r="AD163" s="44">
        <f>(AC163*S163)*($AW$31/100)</f>
        <v>3054.5666666666671</v>
      </c>
      <c r="AE163" s="44">
        <f>AE162+AD163</f>
        <v>31049.199999999997</v>
      </c>
      <c r="AF163" s="44">
        <v>177695.7</v>
      </c>
      <c r="BF163">
        <f t="shared" si="36"/>
        <v>0</v>
      </c>
      <c r="BG163">
        <f t="shared" si="37"/>
        <v>22.8</v>
      </c>
      <c r="BH163">
        <f t="shared" si="38"/>
        <v>6.333333333333333</v>
      </c>
    </row>
    <row r="164" spans="2:60">
      <c r="B164" s="3" t="s">
        <v>47</v>
      </c>
      <c r="C164" s="3">
        <v>156</v>
      </c>
      <c r="D164" s="3">
        <v>156</v>
      </c>
      <c r="E164" s="10">
        <v>12</v>
      </c>
      <c r="F164" s="35">
        <f t="shared" si="33"/>
        <v>-9.7222222222222363E-2</v>
      </c>
      <c r="G164" s="35">
        <f t="shared" si="34"/>
        <v>-0.35000000000000053</v>
      </c>
      <c r="H164" s="24">
        <f t="shared" si="27"/>
        <v>3.333333333333333</v>
      </c>
      <c r="I164" s="24">
        <f>$AW$28*$AW$26*9.81</f>
        <v>179.05212</v>
      </c>
      <c r="J164" s="24">
        <f>0.5*$AW$30*$AW$29*$AW$27*(H164^2)</f>
        <v>3.5729166666666656</v>
      </c>
      <c r="K164" s="24">
        <f>$AW$26*F164</f>
        <v>-136.5000000000002</v>
      </c>
      <c r="L164" s="24">
        <f t="shared" si="28"/>
        <v>46.12503666666646</v>
      </c>
      <c r="M164" s="24">
        <f t="shared" si="29"/>
        <v>153.75012222222153</v>
      </c>
      <c r="N164" s="24">
        <f t="shared" si="30"/>
        <v>0.15375012222222154</v>
      </c>
      <c r="O164" s="24">
        <v>153134.54337663201</v>
      </c>
      <c r="P164" s="24">
        <v>-222574.625</v>
      </c>
      <c r="S164" s="44">
        <f>C165-C164</f>
        <v>1</v>
      </c>
      <c r="T164" s="44">
        <v>153.75012222222153</v>
      </c>
      <c r="U164" s="44">
        <f>M164*S164</f>
        <v>153.75012222222153</v>
      </c>
      <c r="V164" s="44">
        <f t="shared" si="31"/>
        <v>153134.54337663201</v>
      </c>
      <c r="W164" s="44">
        <f>$AW$26*F164</f>
        <v>-136.5000000000002</v>
      </c>
      <c r="X164" s="44">
        <f>IF(W164&lt;0, W164, 0)</f>
        <v>-136.5000000000002</v>
      </c>
      <c r="Y164" s="44">
        <f>X164*H164</f>
        <v>-455.00000000000063</v>
      </c>
      <c r="Z164" s="44">
        <f t="shared" si="26"/>
        <v>-455.00000000000063</v>
      </c>
      <c r="AA164" s="44">
        <f t="shared" si="35"/>
        <v>-39266.499999999993</v>
      </c>
      <c r="AB164" s="44">
        <f>+AB163+Z164</f>
        <v>-222574.625</v>
      </c>
      <c r="AC164" s="44">
        <f t="shared" si="32"/>
        <v>455.00000000000063</v>
      </c>
      <c r="AD164" s="44">
        <f>(AC164*S164)*($AW$31/100)</f>
        <v>364.00000000000051</v>
      </c>
      <c r="AE164" s="44">
        <f>AE163+AD164</f>
        <v>31413.199999999997</v>
      </c>
      <c r="AF164" s="44">
        <v>178059.7</v>
      </c>
      <c r="BF164">
        <f t="shared" si="36"/>
        <v>0</v>
      </c>
      <c r="BG164">
        <f t="shared" si="37"/>
        <v>25.4</v>
      </c>
      <c r="BH164">
        <f t="shared" si="38"/>
        <v>7.0555555555555554</v>
      </c>
    </row>
    <row r="165" spans="2:60">
      <c r="B165" s="3" t="s">
        <v>47</v>
      </c>
      <c r="C165" s="3">
        <v>157</v>
      </c>
      <c r="D165" s="3">
        <v>157</v>
      </c>
      <c r="E165" s="10">
        <v>12.6</v>
      </c>
      <c r="F165" s="35">
        <f t="shared" si="33"/>
        <v>0.29166666666666663</v>
      </c>
      <c r="G165" s="35">
        <f t="shared" si="34"/>
        <v>1.0499999999999998</v>
      </c>
      <c r="H165" s="24">
        <f t="shared" si="27"/>
        <v>3.5</v>
      </c>
      <c r="I165" s="24">
        <f>$AW$28*$AW$26*9.81</f>
        <v>179.05212</v>
      </c>
      <c r="J165" s="24">
        <f>0.5*$AW$30*$AW$29*$AW$27*(H165^2)</f>
        <v>3.9391406249999998</v>
      </c>
      <c r="K165" s="24">
        <f>$AW$26*F165</f>
        <v>409.49999999999994</v>
      </c>
      <c r="L165" s="24">
        <f t="shared" si="28"/>
        <v>592.491260625</v>
      </c>
      <c r="M165" s="24">
        <f t="shared" si="29"/>
        <v>2073.7194121875</v>
      </c>
      <c r="N165" s="24">
        <f t="shared" si="30"/>
        <v>2.0737194121874998</v>
      </c>
      <c r="O165" s="24">
        <v>155208.2627888195</v>
      </c>
      <c r="P165" s="24">
        <v>-222574.625</v>
      </c>
      <c r="S165" s="44">
        <f>C166-C165</f>
        <v>1</v>
      </c>
      <c r="T165" s="44">
        <v>2073.7194121875</v>
      </c>
      <c r="U165" s="44">
        <f>M165*S165</f>
        <v>2073.7194121875</v>
      </c>
      <c r="V165" s="44">
        <f t="shared" si="31"/>
        <v>155208.2627888195</v>
      </c>
      <c r="W165" s="44">
        <f>$AW$26*F165</f>
        <v>409.49999999999994</v>
      </c>
      <c r="X165" s="44">
        <f>IF(W165&lt;0, W165, 0)</f>
        <v>0</v>
      </c>
      <c r="Y165" s="44">
        <f>X165*H165</f>
        <v>0</v>
      </c>
      <c r="Z165" s="44">
        <f t="shared" si="26"/>
        <v>0</v>
      </c>
      <c r="AA165" s="44">
        <v>0</v>
      </c>
      <c r="AB165" s="44">
        <f>+AB164+Z165</f>
        <v>-222574.625</v>
      </c>
      <c r="AC165" s="44">
        <f t="shared" si="32"/>
        <v>0</v>
      </c>
      <c r="AD165" s="44">
        <f>(AC165*S165)*($AW$31/100)</f>
        <v>0</v>
      </c>
      <c r="AE165" s="44">
        <v>0</v>
      </c>
      <c r="AF165" s="44">
        <v>178059.7</v>
      </c>
      <c r="BF165">
        <f t="shared" si="36"/>
        <v>0</v>
      </c>
      <c r="BG165">
        <f t="shared" si="37"/>
        <v>27.7</v>
      </c>
      <c r="BH165">
        <f t="shared" si="38"/>
        <v>7.6944444444444438</v>
      </c>
    </row>
    <row r="166" spans="2:60">
      <c r="B166" s="3" t="s">
        <v>47</v>
      </c>
      <c r="C166" s="3">
        <v>158</v>
      </c>
      <c r="D166" s="3">
        <v>158</v>
      </c>
      <c r="E166" s="10">
        <v>14.1</v>
      </c>
      <c r="F166" s="35">
        <f t="shared" si="33"/>
        <v>0.63888888888888884</v>
      </c>
      <c r="G166" s="35">
        <f t="shared" si="34"/>
        <v>2.2999999999999998</v>
      </c>
      <c r="H166" s="24">
        <f t="shared" si="27"/>
        <v>3.9166666666666665</v>
      </c>
      <c r="I166" s="24">
        <f>$AW$28*$AW$26*9.81</f>
        <v>179.05212</v>
      </c>
      <c r="J166" s="24">
        <f>0.5*$AW$30*$AW$29*$AW$27*(H166^2)</f>
        <v>4.932858072916666</v>
      </c>
      <c r="K166" s="24">
        <f>$AW$26*F166</f>
        <v>896.99999999999989</v>
      </c>
      <c r="L166" s="24">
        <f t="shared" si="28"/>
        <v>1080.9849780729166</v>
      </c>
      <c r="M166" s="24">
        <f t="shared" si="29"/>
        <v>4233.8578307855896</v>
      </c>
      <c r="N166" s="24">
        <f t="shared" si="30"/>
        <v>4.2338578307855892</v>
      </c>
      <c r="O166" s="24">
        <v>159442.12061960509</v>
      </c>
      <c r="P166" s="24">
        <v>-222574.625</v>
      </c>
      <c r="S166" s="44">
        <f>C167-C166</f>
        <v>1</v>
      </c>
      <c r="T166" s="44">
        <v>4233.8578307855896</v>
      </c>
      <c r="U166" s="44">
        <f>M166*S166</f>
        <v>4233.8578307855896</v>
      </c>
      <c r="V166" s="44">
        <f t="shared" si="31"/>
        <v>159442.12061960509</v>
      </c>
      <c r="W166" s="44">
        <f>$AW$26*F166</f>
        <v>896.99999999999989</v>
      </c>
      <c r="X166" s="44">
        <f>IF(W166&lt;0, W166, 0)</f>
        <v>0</v>
      </c>
      <c r="Y166" s="44">
        <f>X166*H166</f>
        <v>0</v>
      </c>
      <c r="Z166" s="44">
        <f t="shared" si="26"/>
        <v>0</v>
      </c>
      <c r="AA166" s="44">
        <f t="shared" ref="AA166:AA183" si="39">AA165+Z166</f>
        <v>0</v>
      </c>
      <c r="AB166" s="44">
        <f>+AB165+Z166</f>
        <v>-222574.625</v>
      </c>
      <c r="AC166" s="44">
        <f t="shared" si="32"/>
        <v>0</v>
      </c>
      <c r="AD166" s="44">
        <f>(AC166*S166)*($AW$31/100)</f>
        <v>0</v>
      </c>
      <c r="AE166" s="44">
        <f>AE165+AD166</f>
        <v>0</v>
      </c>
      <c r="AF166" s="44">
        <v>178059.7</v>
      </c>
      <c r="BF166">
        <f t="shared" si="36"/>
        <v>0</v>
      </c>
      <c r="BG166">
        <f t="shared" si="37"/>
        <v>29.2</v>
      </c>
      <c r="BH166">
        <f t="shared" si="38"/>
        <v>8.1111111111111107</v>
      </c>
    </row>
    <row r="167" spans="2:60">
      <c r="B167" s="3" t="s">
        <v>47</v>
      </c>
      <c r="C167" s="3">
        <v>159</v>
      </c>
      <c r="D167" s="3">
        <v>159</v>
      </c>
      <c r="E167" s="10">
        <v>17.2</v>
      </c>
      <c r="F167" s="35">
        <f t="shared" si="33"/>
        <v>0.83333333333333359</v>
      </c>
      <c r="G167" s="35">
        <f t="shared" si="34"/>
        <v>3.0000000000000009</v>
      </c>
      <c r="H167" s="24">
        <f t="shared" si="27"/>
        <v>4.7777777777777777</v>
      </c>
      <c r="I167" s="24">
        <f>$AW$28*$AW$26*9.81</f>
        <v>179.05212</v>
      </c>
      <c r="J167" s="24">
        <f>0.5*$AW$30*$AW$29*$AW$27*(H167^2)</f>
        <v>7.3403587962962948</v>
      </c>
      <c r="K167" s="24">
        <f>$AW$26*F167</f>
        <v>1170.0000000000005</v>
      </c>
      <c r="L167" s="24">
        <f t="shared" si="28"/>
        <v>1356.3924787962967</v>
      </c>
      <c r="M167" s="24">
        <f t="shared" si="29"/>
        <v>6480.5418431378621</v>
      </c>
      <c r="N167" s="24">
        <f t="shared" si="30"/>
        <v>6.4805418431378623</v>
      </c>
      <c r="O167" s="24">
        <v>165922.66246274294</v>
      </c>
      <c r="P167" s="24">
        <v>-222574.625</v>
      </c>
      <c r="S167" s="44">
        <f>C168-C167</f>
        <v>1</v>
      </c>
      <c r="T167" s="44">
        <v>6480.5418431378621</v>
      </c>
      <c r="U167" s="44">
        <f>M167*S167</f>
        <v>6480.5418431378621</v>
      </c>
      <c r="V167" s="44">
        <f t="shared" si="31"/>
        <v>165922.66246274294</v>
      </c>
      <c r="W167" s="44">
        <f>$AW$26*F167</f>
        <v>1170.0000000000005</v>
      </c>
      <c r="X167" s="44">
        <f>IF(W167&lt;0, W167, 0)</f>
        <v>0</v>
      </c>
      <c r="Y167" s="44">
        <f>X167*H167</f>
        <v>0</v>
      </c>
      <c r="Z167" s="44">
        <f t="shared" si="26"/>
        <v>0</v>
      </c>
      <c r="AA167" s="44">
        <f t="shared" si="39"/>
        <v>0</v>
      </c>
      <c r="AB167" s="44">
        <f>+AB166+Z167</f>
        <v>-222574.625</v>
      </c>
      <c r="AC167" s="44">
        <f t="shared" si="32"/>
        <v>0</v>
      </c>
      <c r="AD167" s="44">
        <f>(AC167*S167)*($AW$31/100)</f>
        <v>0</v>
      </c>
      <c r="AE167" s="44">
        <f>AE166+AD167</f>
        <v>0</v>
      </c>
      <c r="AF167" s="44">
        <v>178059.7</v>
      </c>
      <c r="BF167">
        <f t="shared" si="36"/>
        <v>0</v>
      </c>
      <c r="BG167">
        <f t="shared" si="37"/>
        <v>29.8</v>
      </c>
      <c r="BH167">
        <f t="shared" si="38"/>
        <v>8.2777777777777786</v>
      </c>
    </row>
    <row r="168" spans="2:60">
      <c r="B168" s="3" t="s">
        <v>47</v>
      </c>
      <c r="C168" s="3">
        <v>160</v>
      </c>
      <c r="D168" s="3">
        <v>160</v>
      </c>
      <c r="E168" s="10">
        <v>20.100000000000001</v>
      </c>
      <c r="F168" s="35">
        <f t="shared" si="33"/>
        <v>0.86111111111111094</v>
      </c>
      <c r="G168" s="35">
        <f t="shared" si="34"/>
        <v>3.0999999999999996</v>
      </c>
      <c r="H168" s="24">
        <f t="shared" si="27"/>
        <v>5.5833333333333339</v>
      </c>
      <c r="I168" s="24">
        <f>$AW$28*$AW$26*9.81</f>
        <v>179.05212</v>
      </c>
      <c r="J168" s="24">
        <f>0.5*$AW$30*$AW$29*$AW$27*(H168^2)</f>
        <v>10.024264322916668</v>
      </c>
      <c r="K168" s="24">
        <f>$AW$26*F168</f>
        <v>1208.9999999999998</v>
      </c>
      <c r="L168" s="24">
        <f t="shared" si="28"/>
        <v>1398.0763843229165</v>
      </c>
      <c r="M168" s="24">
        <f t="shared" si="29"/>
        <v>7805.9264791362848</v>
      </c>
      <c r="N168" s="24">
        <f t="shared" si="30"/>
        <v>7.8059264791362848</v>
      </c>
      <c r="O168" s="24">
        <v>173728.58894187922</v>
      </c>
      <c r="P168" s="24">
        <v>-222574.625</v>
      </c>
      <c r="S168" s="44">
        <f>C169-C168</f>
        <v>1</v>
      </c>
      <c r="T168" s="44">
        <v>7805.9264791362848</v>
      </c>
      <c r="U168" s="44">
        <f>M168*S168</f>
        <v>7805.9264791362848</v>
      </c>
      <c r="V168" s="44">
        <f t="shared" si="31"/>
        <v>173728.58894187922</v>
      </c>
      <c r="W168" s="44">
        <f>$AW$26*F168</f>
        <v>1208.9999999999998</v>
      </c>
      <c r="X168" s="44">
        <f>IF(W168&lt;0, W168, 0)</f>
        <v>0</v>
      </c>
      <c r="Y168" s="44">
        <f>X168*H168</f>
        <v>0</v>
      </c>
      <c r="Z168" s="44">
        <f t="shared" si="26"/>
        <v>0</v>
      </c>
      <c r="AA168" s="44">
        <f t="shared" si="39"/>
        <v>0</v>
      </c>
      <c r="AB168" s="44">
        <f>+AB167+Z168</f>
        <v>-222574.625</v>
      </c>
      <c r="AC168" s="44">
        <f t="shared" si="32"/>
        <v>0</v>
      </c>
      <c r="AD168" s="44">
        <f>(AC168*S168)*($AW$31/100)</f>
        <v>0</v>
      </c>
      <c r="AE168" s="44">
        <f>AE167+AD168</f>
        <v>0</v>
      </c>
      <c r="AF168" s="44">
        <v>178059.7</v>
      </c>
      <c r="BF168">
        <f t="shared" si="36"/>
        <v>0</v>
      </c>
      <c r="BG168">
        <f t="shared" si="37"/>
        <v>29.4</v>
      </c>
      <c r="BH168">
        <f t="shared" si="38"/>
        <v>8.1666666666666661</v>
      </c>
    </row>
    <row r="169" spans="2:60">
      <c r="B169" s="3" t="s">
        <v>47</v>
      </c>
      <c r="C169" s="3">
        <v>161</v>
      </c>
      <c r="D169" s="3">
        <v>161</v>
      </c>
      <c r="E169" s="10">
        <v>23.4</v>
      </c>
      <c r="F169" s="35">
        <f t="shared" si="33"/>
        <v>0.74999999999999978</v>
      </c>
      <c r="G169" s="35">
        <f t="shared" si="34"/>
        <v>2.6999999999999993</v>
      </c>
      <c r="H169" s="24">
        <f t="shared" si="27"/>
        <v>6.4999999999999991</v>
      </c>
      <c r="I169" s="24">
        <f>$AW$28*$AW$26*9.81</f>
        <v>179.05212</v>
      </c>
      <c r="J169" s="24">
        <f>0.5*$AW$30*$AW$29*$AW$27*(H169^2)</f>
        <v>13.586015624999995</v>
      </c>
      <c r="K169" s="24">
        <f>$AW$26*F169</f>
        <v>1052.9999999999998</v>
      </c>
      <c r="L169" s="24">
        <f t="shared" si="28"/>
        <v>1245.6381356249997</v>
      </c>
      <c r="M169" s="24">
        <f t="shared" si="29"/>
        <v>8096.6478815624969</v>
      </c>
      <c r="N169" s="24">
        <f t="shared" si="30"/>
        <v>8.0966478815624967</v>
      </c>
      <c r="O169" s="24">
        <v>181825.23682344172</v>
      </c>
      <c r="P169" s="24">
        <v>-222574.625</v>
      </c>
      <c r="S169" s="44">
        <f>C170-C169</f>
        <v>1</v>
      </c>
      <c r="T169" s="44">
        <v>8096.6478815624969</v>
      </c>
      <c r="U169" s="44">
        <f>M169*S169</f>
        <v>8096.6478815624969</v>
      </c>
      <c r="V169" s="44">
        <f t="shared" si="31"/>
        <v>181825.23682344172</v>
      </c>
      <c r="W169" s="44">
        <f>$AW$26*F169</f>
        <v>1052.9999999999998</v>
      </c>
      <c r="X169" s="44">
        <f>IF(W169&lt;0, W169, 0)</f>
        <v>0</v>
      </c>
      <c r="Y169" s="44">
        <f>X169*H169</f>
        <v>0</v>
      </c>
      <c r="Z169" s="44">
        <f t="shared" si="26"/>
        <v>0</v>
      </c>
      <c r="AA169" s="44">
        <f t="shared" si="39"/>
        <v>0</v>
      </c>
      <c r="AB169" s="44">
        <f>+AB168+Z169</f>
        <v>-222574.625</v>
      </c>
      <c r="AC169" s="44">
        <f t="shared" si="32"/>
        <v>0</v>
      </c>
      <c r="AD169" s="44">
        <f>(AC169*S169)*($AW$31/100)</f>
        <v>0</v>
      </c>
      <c r="AE169" s="44">
        <f>AE168+AD169</f>
        <v>0</v>
      </c>
      <c r="AF169" s="44">
        <v>178059.7</v>
      </c>
      <c r="BF169">
        <f t="shared" si="36"/>
        <v>0</v>
      </c>
      <c r="BG169">
        <f t="shared" si="37"/>
        <v>27.2</v>
      </c>
      <c r="BH169">
        <f t="shared" si="38"/>
        <v>7.5555555555555554</v>
      </c>
    </row>
    <row r="170" spans="2:60">
      <c r="B170" s="3" t="s">
        <v>47</v>
      </c>
      <c r="C170" s="3">
        <v>162</v>
      </c>
      <c r="D170" s="3">
        <v>162</v>
      </c>
      <c r="E170" s="10">
        <v>25.5</v>
      </c>
      <c r="F170" s="35">
        <f t="shared" si="33"/>
        <v>0.5833333333333337</v>
      </c>
      <c r="G170" s="35">
        <f t="shared" si="34"/>
        <v>2.1000000000000014</v>
      </c>
      <c r="H170" s="24">
        <f t="shared" si="27"/>
        <v>7.083333333333333</v>
      </c>
      <c r="I170" s="24">
        <f>$AW$28*$AW$26*9.81</f>
        <v>179.05212</v>
      </c>
      <c r="J170" s="24">
        <f>0.5*$AW$30*$AW$29*$AW$27*(H170^2)</f>
        <v>16.133951822916664</v>
      </c>
      <c r="K170" s="24">
        <f>$AW$26*F170</f>
        <v>819.00000000000057</v>
      </c>
      <c r="L170" s="24">
        <f t="shared" si="28"/>
        <v>1014.1860718229173</v>
      </c>
      <c r="M170" s="24">
        <f t="shared" si="29"/>
        <v>7183.818008745664</v>
      </c>
      <c r="N170" s="24">
        <f t="shared" si="30"/>
        <v>7.1838180087456642</v>
      </c>
      <c r="O170" s="24">
        <v>189009.05483218739</v>
      </c>
      <c r="P170" s="24">
        <v>-222574.625</v>
      </c>
      <c r="S170" s="44">
        <f>C171-C170</f>
        <v>1</v>
      </c>
      <c r="T170" s="44">
        <v>7183.818008745664</v>
      </c>
      <c r="U170" s="44">
        <f>M170*S170</f>
        <v>7183.818008745664</v>
      </c>
      <c r="V170" s="44">
        <f t="shared" si="31"/>
        <v>189009.05483218739</v>
      </c>
      <c r="W170" s="44">
        <f>$AW$26*F170</f>
        <v>819.00000000000057</v>
      </c>
      <c r="X170" s="44">
        <f>IF(W170&lt;0, W170, 0)</f>
        <v>0</v>
      </c>
      <c r="Y170" s="44">
        <f>X170*H170</f>
        <v>0</v>
      </c>
      <c r="Z170" s="44">
        <f t="shared" si="26"/>
        <v>0</v>
      </c>
      <c r="AA170" s="44">
        <f t="shared" si="39"/>
        <v>0</v>
      </c>
      <c r="AB170" s="44">
        <f>+AB169+Z170</f>
        <v>-222574.625</v>
      </c>
      <c r="AC170" s="44">
        <f t="shared" si="32"/>
        <v>0</v>
      </c>
      <c r="AD170" s="44">
        <f>(AC170*S170)*($AW$31/100)</f>
        <v>0</v>
      </c>
      <c r="AE170" s="44">
        <f>AE169+AD170</f>
        <v>0</v>
      </c>
      <c r="AF170" s="44">
        <v>178059.7</v>
      </c>
      <c r="BF170">
        <f t="shared" si="36"/>
        <v>0</v>
      </c>
      <c r="BG170">
        <f t="shared" si="37"/>
        <v>22.6</v>
      </c>
      <c r="BH170">
        <f t="shared" si="38"/>
        <v>6.2777777777777777</v>
      </c>
    </row>
    <row r="171" spans="2:60">
      <c r="B171" s="3" t="s">
        <v>47</v>
      </c>
      <c r="C171" s="3">
        <v>163</v>
      </c>
      <c r="D171" s="3">
        <v>163</v>
      </c>
      <c r="E171" s="10">
        <v>27.6</v>
      </c>
      <c r="F171" s="35">
        <f t="shared" si="33"/>
        <v>0.55555555555555558</v>
      </c>
      <c r="G171" s="35">
        <f t="shared" si="34"/>
        <v>2</v>
      </c>
      <c r="H171" s="24">
        <f t="shared" si="27"/>
        <v>7.666666666666667</v>
      </c>
      <c r="I171" s="24">
        <f>$AW$28*$AW$26*9.81</f>
        <v>179.05212</v>
      </c>
      <c r="J171" s="24">
        <f>0.5*$AW$30*$AW$29*$AW$27*(H171^2)</f>
        <v>18.900729166666668</v>
      </c>
      <c r="K171" s="24">
        <f>$AW$26*F171</f>
        <v>780</v>
      </c>
      <c r="L171" s="24">
        <f t="shared" si="28"/>
        <v>977.95284916666674</v>
      </c>
      <c r="M171" s="24">
        <f t="shared" si="29"/>
        <v>7497.6385102777786</v>
      </c>
      <c r="N171" s="24">
        <f t="shared" si="30"/>
        <v>7.4976385102777785</v>
      </c>
      <c r="O171" s="24">
        <v>196506.69334246518</v>
      </c>
      <c r="P171" s="24">
        <v>-222574.625</v>
      </c>
      <c r="S171" s="44">
        <f>C172-C171</f>
        <v>1</v>
      </c>
      <c r="T171" s="44">
        <v>7497.6385102777786</v>
      </c>
      <c r="U171" s="44">
        <f>M171*S171</f>
        <v>7497.6385102777786</v>
      </c>
      <c r="V171" s="44">
        <f t="shared" si="31"/>
        <v>196506.69334246518</v>
      </c>
      <c r="W171" s="44">
        <f>$AW$26*F171</f>
        <v>780</v>
      </c>
      <c r="X171" s="44">
        <f>IF(W171&lt;0, W171, 0)</f>
        <v>0</v>
      </c>
      <c r="Y171" s="44">
        <f>X171*H171</f>
        <v>0</v>
      </c>
      <c r="Z171" s="44">
        <f t="shared" si="26"/>
        <v>0</v>
      </c>
      <c r="AA171" s="44">
        <f t="shared" si="39"/>
        <v>0</v>
      </c>
      <c r="AB171" s="44">
        <f>+AB170+Z171</f>
        <v>-222574.625</v>
      </c>
      <c r="AC171" s="44">
        <f t="shared" si="32"/>
        <v>0</v>
      </c>
      <c r="AD171" s="44">
        <f>(AC171*S171)*($AW$31/100)</f>
        <v>0</v>
      </c>
      <c r="AE171" s="44">
        <f>AE170+AD171</f>
        <v>0</v>
      </c>
      <c r="AF171" s="44">
        <v>178059.7</v>
      </c>
      <c r="BF171">
        <f t="shared" si="36"/>
        <v>0</v>
      </c>
      <c r="BG171">
        <f t="shared" si="37"/>
        <v>17.3</v>
      </c>
      <c r="BH171">
        <f t="shared" si="38"/>
        <v>4.8055555555555554</v>
      </c>
    </row>
    <row r="172" spans="2:60">
      <c r="B172" s="3" t="s">
        <v>47</v>
      </c>
      <c r="C172" s="3">
        <v>164</v>
      </c>
      <c r="D172" s="3">
        <v>164</v>
      </c>
      <c r="E172" s="10">
        <v>29.5</v>
      </c>
      <c r="F172" s="35">
        <f t="shared" si="33"/>
        <v>0.4861111111111111</v>
      </c>
      <c r="G172" s="35">
        <f t="shared" si="34"/>
        <v>1.75</v>
      </c>
      <c r="H172" s="24">
        <f t="shared" si="27"/>
        <v>8.1944444444444446</v>
      </c>
      <c r="I172" s="24">
        <f>$AW$28*$AW$26*9.81</f>
        <v>179.05212</v>
      </c>
      <c r="J172" s="24">
        <f>0.5*$AW$30*$AW$29*$AW$27*(H172^2)</f>
        <v>21.592574508101848</v>
      </c>
      <c r="K172" s="24">
        <f>$AW$26*F172</f>
        <v>682.5</v>
      </c>
      <c r="L172" s="24">
        <f t="shared" si="28"/>
        <v>883.14469450810179</v>
      </c>
      <c r="M172" s="24">
        <f t="shared" si="29"/>
        <v>7236.8801355525011</v>
      </c>
      <c r="N172" s="24">
        <f t="shared" si="30"/>
        <v>7.236880135552501</v>
      </c>
      <c r="O172" s="24">
        <v>203743.57347801767</v>
      </c>
      <c r="P172" s="24">
        <v>-222574.625</v>
      </c>
      <c r="S172" s="44">
        <f>C173-C172</f>
        <v>1</v>
      </c>
      <c r="T172" s="44">
        <v>7236.8801355525011</v>
      </c>
      <c r="U172" s="44">
        <f>M172*S172</f>
        <v>7236.8801355525011</v>
      </c>
      <c r="V172" s="44">
        <f t="shared" si="31"/>
        <v>203743.57347801767</v>
      </c>
      <c r="W172" s="44">
        <f>$AW$26*F172</f>
        <v>682.5</v>
      </c>
      <c r="X172" s="44">
        <f>IF(W172&lt;0, W172, 0)</f>
        <v>0</v>
      </c>
      <c r="Y172" s="44">
        <f>X172*H172</f>
        <v>0</v>
      </c>
      <c r="Z172" s="44">
        <f t="shared" si="26"/>
        <v>0</v>
      </c>
      <c r="AA172" s="44">
        <f t="shared" si="39"/>
        <v>0</v>
      </c>
      <c r="AB172" s="44">
        <f>+AB171+Z172</f>
        <v>-222574.625</v>
      </c>
      <c r="AC172" s="44">
        <f t="shared" si="32"/>
        <v>0</v>
      </c>
      <c r="AD172" s="44">
        <f>(AC172*S172)*($AW$31/100)</f>
        <v>0</v>
      </c>
      <c r="AE172" s="44">
        <f>AE171+AD172</f>
        <v>0</v>
      </c>
      <c r="AF172" s="44">
        <v>178059.7</v>
      </c>
      <c r="BF172">
        <f t="shared" si="36"/>
        <v>0</v>
      </c>
      <c r="BG172">
        <f t="shared" si="37"/>
        <v>13.3</v>
      </c>
      <c r="BH172">
        <f t="shared" si="38"/>
        <v>3.6944444444444446</v>
      </c>
    </row>
    <row r="173" spans="2:60">
      <c r="B173" s="3" t="s">
        <v>47</v>
      </c>
      <c r="C173" s="3">
        <v>165</v>
      </c>
      <c r="D173" s="3">
        <v>165</v>
      </c>
      <c r="E173" s="10">
        <v>31.1</v>
      </c>
      <c r="F173" s="35">
        <f t="shared" si="33"/>
        <v>0.36111111111111133</v>
      </c>
      <c r="G173" s="35">
        <f t="shared" si="34"/>
        <v>1.3000000000000007</v>
      </c>
      <c r="H173" s="24">
        <f t="shared" si="27"/>
        <v>8.6388888888888893</v>
      </c>
      <c r="I173" s="24">
        <f>$AW$28*$AW$26*9.81</f>
        <v>179.05212</v>
      </c>
      <c r="J173" s="24">
        <f>0.5*$AW$30*$AW$29*$AW$27*(H173^2)</f>
        <v>23.998338396990743</v>
      </c>
      <c r="K173" s="24">
        <f>$AW$26*F173</f>
        <v>507.00000000000028</v>
      </c>
      <c r="L173" s="24">
        <f t="shared" si="28"/>
        <v>710.05045839699096</v>
      </c>
      <c r="M173" s="24">
        <f t="shared" si="29"/>
        <v>6134.0470155962275</v>
      </c>
      <c r="N173" s="24">
        <f t="shared" si="30"/>
        <v>6.1340470155962272</v>
      </c>
      <c r="O173" s="24">
        <v>209877.62049361391</v>
      </c>
      <c r="P173" s="24">
        <v>-222574.625</v>
      </c>
      <c r="S173" s="44">
        <f>C174-C173</f>
        <v>1</v>
      </c>
      <c r="T173" s="44">
        <v>6134.0470155962275</v>
      </c>
      <c r="U173" s="44">
        <f>M173*S173</f>
        <v>6134.0470155962275</v>
      </c>
      <c r="V173" s="44">
        <f t="shared" si="31"/>
        <v>209877.62049361391</v>
      </c>
      <c r="W173" s="44">
        <f>$AW$26*F173</f>
        <v>507.00000000000028</v>
      </c>
      <c r="X173" s="44">
        <f>IF(W173&lt;0, W173, 0)</f>
        <v>0</v>
      </c>
      <c r="Y173" s="44">
        <f>X173*H173</f>
        <v>0</v>
      </c>
      <c r="Z173" s="44">
        <f t="shared" si="26"/>
        <v>0</v>
      </c>
      <c r="AA173" s="44">
        <f t="shared" si="39"/>
        <v>0</v>
      </c>
      <c r="AB173" s="44">
        <f>+AB172+Z173</f>
        <v>-222574.625</v>
      </c>
      <c r="AC173" s="44">
        <f t="shared" si="32"/>
        <v>0</v>
      </c>
      <c r="AD173" s="44">
        <f>(AC173*S173)*($AW$31/100)</f>
        <v>0</v>
      </c>
      <c r="AE173" s="44">
        <f>AE172+AD173</f>
        <v>0</v>
      </c>
      <c r="AF173" s="44">
        <v>178059.7</v>
      </c>
      <c r="BF173">
        <f t="shared" si="36"/>
        <v>0</v>
      </c>
      <c r="BG173">
        <f t="shared" si="37"/>
        <v>12</v>
      </c>
      <c r="BH173">
        <f t="shared" si="38"/>
        <v>3.333333333333333</v>
      </c>
    </row>
    <row r="174" spans="2:60">
      <c r="B174" s="3" t="s">
        <v>47</v>
      </c>
      <c r="C174" s="3">
        <v>166</v>
      </c>
      <c r="D174" s="3">
        <v>166</v>
      </c>
      <c r="E174" s="10">
        <v>32.1</v>
      </c>
      <c r="F174" s="35">
        <f t="shared" si="33"/>
        <v>0.29166666666666685</v>
      </c>
      <c r="G174" s="35">
        <f t="shared" si="34"/>
        <v>1.0500000000000007</v>
      </c>
      <c r="H174" s="24">
        <f t="shared" si="27"/>
        <v>8.9166666666666661</v>
      </c>
      <c r="I174" s="24">
        <f>$AW$28*$AW$26*9.81</f>
        <v>179.05212</v>
      </c>
      <c r="J174" s="24">
        <f>0.5*$AW$30*$AW$29*$AW$27*(H174^2)</f>
        <v>25.566451822916658</v>
      </c>
      <c r="K174" s="24">
        <f>$AW$26*F174</f>
        <v>409.50000000000028</v>
      </c>
      <c r="L174" s="24">
        <f t="shared" si="28"/>
        <v>614.11857182291692</v>
      </c>
      <c r="M174" s="24">
        <f t="shared" si="29"/>
        <v>5475.8905987543421</v>
      </c>
      <c r="N174" s="24">
        <f t="shared" si="30"/>
        <v>5.4758905987543418</v>
      </c>
      <c r="O174" s="24">
        <v>215353.51109236825</v>
      </c>
      <c r="P174" s="24">
        <v>-222574.625</v>
      </c>
      <c r="S174" s="44">
        <f>C175-C174</f>
        <v>1</v>
      </c>
      <c r="T174" s="44">
        <v>5475.8905987543421</v>
      </c>
      <c r="U174" s="44">
        <f>M174*S174</f>
        <v>5475.8905987543421</v>
      </c>
      <c r="V174" s="44">
        <f t="shared" si="31"/>
        <v>215353.51109236825</v>
      </c>
      <c r="W174" s="44">
        <f>$AW$26*F174</f>
        <v>409.50000000000028</v>
      </c>
      <c r="X174" s="44">
        <f>IF(W174&lt;0, W174, 0)</f>
        <v>0</v>
      </c>
      <c r="Y174" s="44">
        <f>X174*H174</f>
        <v>0</v>
      </c>
      <c r="Z174" s="44">
        <f t="shared" si="26"/>
        <v>0</v>
      </c>
      <c r="AA174" s="44">
        <f t="shared" si="39"/>
        <v>0</v>
      </c>
      <c r="AB174" s="44">
        <f>+AB173+Z174</f>
        <v>-222574.625</v>
      </c>
      <c r="AC174" s="44">
        <f t="shared" si="32"/>
        <v>0</v>
      </c>
      <c r="AD174" s="44">
        <f>(AC174*S174)*($AW$31/100)</f>
        <v>0</v>
      </c>
      <c r="AE174" s="44">
        <f>AE173+AD174</f>
        <v>0</v>
      </c>
      <c r="AF174" s="44">
        <v>178059.7</v>
      </c>
      <c r="BF174">
        <f t="shared" si="36"/>
        <v>0</v>
      </c>
      <c r="BG174">
        <f t="shared" si="37"/>
        <v>12.6</v>
      </c>
      <c r="BH174">
        <f t="shared" si="38"/>
        <v>3.5</v>
      </c>
    </row>
    <row r="175" spans="2:60">
      <c r="B175" s="3" t="s">
        <v>47</v>
      </c>
      <c r="C175" s="3">
        <v>167</v>
      </c>
      <c r="D175" s="3">
        <v>167</v>
      </c>
      <c r="E175" s="10">
        <v>33.200000000000003</v>
      </c>
      <c r="F175" s="35">
        <f t="shared" si="33"/>
        <v>0.43055555555555575</v>
      </c>
      <c r="G175" s="35">
        <f t="shared" si="34"/>
        <v>1.5500000000000007</v>
      </c>
      <c r="H175" s="24">
        <f t="shared" si="27"/>
        <v>9.2222222222222232</v>
      </c>
      <c r="I175" s="24">
        <f>$AW$28*$AW$26*9.81</f>
        <v>179.05212</v>
      </c>
      <c r="J175" s="24">
        <f>0.5*$AW$30*$AW$29*$AW$27*(H175^2)</f>
        <v>27.348692129629637</v>
      </c>
      <c r="K175" s="24">
        <f>$AW$26*F175</f>
        <v>604.50000000000023</v>
      </c>
      <c r="L175" s="24">
        <f t="shared" si="28"/>
        <v>810.90081212962991</v>
      </c>
      <c r="M175" s="24">
        <f t="shared" si="29"/>
        <v>7478.3074896399212</v>
      </c>
      <c r="N175" s="24">
        <f t="shared" si="30"/>
        <v>7.4783074896399215</v>
      </c>
      <c r="O175" s="24">
        <v>222831.81858200819</v>
      </c>
      <c r="P175" s="24">
        <v>-222574.625</v>
      </c>
      <c r="S175" s="44">
        <f>C176-C175</f>
        <v>1</v>
      </c>
      <c r="T175" s="44">
        <v>7478.3074896399212</v>
      </c>
      <c r="U175" s="44">
        <f>M175*S175</f>
        <v>7478.3074896399212</v>
      </c>
      <c r="V175" s="44">
        <f t="shared" si="31"/>
        <v>222831.81858200819</v>
      </c>
      <c r="W175" s="44">
        <f>$AW$26*F175</f>
        <v>604.50000000000023</v>
      </c>
      <c r="X175" s="44">
        <f>IF(W175&lt;0, W175, 0)</f>
        <v>0</v>
      </c>
      <c r="Y175" s="44">
        <f>X175*H175</f>
        <v>0</v>
      </c>
      <c r="Z175" s="44">
        <f t="shared" si="26"/>
        <v>0</v>
      </c>
      <c r="AA175" s="44">
        <f t="shared" si="39"/>
        <v>0</v>
      </c>
      <c r="AB175" s="44">
        <f>+AB174+Z175</f>
        <v>-222574.625</v>
      </c>
      <c r="AC175" s="44">
        <f t="shared" si="32"/>
        <v>0</v>
      </c>
      <c r="AD175" s="44">
        <f>(AC175*S175)*($AW$31/100)</f>
        <v>0</v>
      </c>
      <c r="AE175" s="44">
        <f>AE174+AD175</f>
        <v>0</v>
      </c>
      <c r="AF175" s="44">
        <v>178059.7</v>
      </c>
      <c r="BF175">
        <f t="shared" si="36"/>
        <v>0</v>
      </c>
      <c r="BG175">
        <f t="shared" si="37"/>
        <v>14.1</v>
      </c>
      <c r="BH175">
        <f t="shared" si="38"/>
        <v>3.9166666666666665</v>
      </c>
    </row>
    <row r="176" spans="2:60">
      <c r="B176" s="3" t="s">
        <v>47</v>
      </c>
      <c r="C176" s="3">
        <v>168</v>
      </c>
      <c r="D176" s="3">
        <v>168</v>
      </c>
      <c r="E176" s="10">
        <v>35.200000000000003</v>
      </c>
      <c r="F176" s="35">
        <f t="shared" si="33"/>
        <v>0.55555555555555558</v>
      </c>
      <c r="G176" s="35">
        <f t="shared" si="34"/>
        <v>2</v>
      </c>
      <c r="H176" s="24">
        <f t="shared" si="27"/>
        <v>9.7777777777777786</v>
      </c>
      <c r="I176" s="24">
        <f>$AW$28*$AW$26*9.81</f>
        <v>179.05212</v>
      </c>
      <c r="J176" s="24">
        <f>0.5*$AW$30*$AW$29*$AW$27*(H176^2)</f>
        <v>30.742962962962963</v>
      </c>
      <c r="K176" s="24">
        <f>$AW$26*F176</f>
        <v>780</v>
      </c>
      <c r="L176" s="24">
        <f t="shared" si="28"/>
        <v>989.79508296296297</v>
      </c>
      <c r="M176" s="24">
        <f t="shared" si="29"/>
        <v>9677.9963667489719</v>
      </c>
      <c r="N176" s="24">
        <f t="shared" si="30"/>
        <v>9.6779963667489728</v>
      </c>
      <c r="O176" s="24">
        <v>232509.81494875715</v>
      </c>
      <c r="P176" s="24">
        <v>-222574.625</v>
      </c>
      <c r="S176" s="44">
        <f>C177-C176</f>
        <v>1</v>
      </c>
      <c r="T176" s="44">
        <v>9677.9963667489719</v>
      </c>
      <c r="U176" s="44">
        <f>M176*S176</f>
        <v>9677.9963667489719</v>
      </c>
      <c r="V176" s="44">
        <f t="shared" si="31"/>
        <v>232509.81494875715</v>
      </c>
      <c r="W176" s="44">
        <f>$AW$26*F176</f>
        <v>780</v>
      </c>
      <c r="X176" s="44">
        <f>IF(W176&lt;0, W176, 0)</f>
        <v>0</v>
      </c>
      <c r="Y176" s="44">
        <f>X176*H176</f>
        <v>0</v>
      </c>
      <c r="Z176" s="44">
        <f t="shared" si="26"/>
        <v>0</v>
      </c>
      <c r="AA176" s="44">
        <f t="shared" si="39"/>
        <v>0</v>
      </c>
      <c r="AB176" s="44">
        <f>+AB175+Z176</f>
        <v>-222574.625</v>
      </c>
      <c r="AC176" s="44">
        <f t="shared" si="32"/>
        <v>0</v>
      </c>
      <c r="AD176" s="44">
        <f>(AC176*S176)*($AW$31/100)</f>
        <v>0</v>
      </c>
      <c r="AE176" s="44">
        <f>AE175+AD176</f>
        <v>0</v>
      </c>
      <c r="AF176" s="44">
        <v>178059.7</v>
      </c>
      <c r="BF176">
        <f t="shared" si="36"/>
        <v>0</v>
      </c>
      <c r="BG176">
        <f t="shared" si="37"/>
        <v>17.2</v>
      </c>
      <c r="BH176">
        <f t="shared" si="38"/>
        <v>4.7777777777777777</v>
      </c>
    </row>
    <row r="177" spans="2:60">
      <c r="B177" s="3" t="s">
        <v>47</v>
      </c>
      <c r="C177" s="3">
        <v>169</v>
      </c>
      <c r="D177" s="3">
        <v>169</v>
      </c>
      <c r="E177" s="10">
        <v>37.200000000000003</v>
      </c>
      <c r="F177" s="35">
        <f t="shared" si="33"/>
        <v>0.38888888888888851</v>
      </c>
      <c r="G177" s="35">
        <f t="shared" si="34"/>
        <v>1.3999999999999986</v>
      </c>
      <c r="H177" s="24">
        <f t="shared" si="27"/>
        <v>10.333333333333334</v>
      </c>
      <c r="I177" s="24">
        <f>$AW$28*$AW$26*9.81</f>
        <v>179.05212</v>
      </c>
      <c r="J177" s="24">
        <f>0.5*$AW$30*$AW$29*$AW$27*(H177^2)</f>
        <v>34.335729166666667</v>
      </c>
      <c r="K177" s="24">
        <f>$AW$26*F177</f>
        <v>545.99999999999943</v>
      </c>
      <c r="L177" s="24">
        <f t="shared" si="28"/>
        <v>759.38784916666611</v>
      </c>
      <c r="M177" s="24">
        <f t="shared" si="29"/>
        <v>7847.0077747222167</v>
      </c>
      <c r="N177" s="24">
        <f t="shared" si="30"/>
        <v>7.8470077747222167</v>
      </c>
      <c r="O177" s="24">
        <v>240356.82272347936</v>
      </c>
      <c r="P177" s="24">
        <v>-222574.625</v>
      </c>
      <c r="S177" s="44">
        <f>C178-C177</f>
        <v>1</v>
      </c>
      <c r="T177" s="44">
        <v>7847.0077747222167</v>
      </c>
      <c r="U177" s="44">
        <f>M177*S177</f>
        <v>7847.0077747222167</v>
      </c>
      <c r="V177" s="44">
        <f t="shared" si="31"/>
        <v>240356.82272347936</v>
      </c>
      <c r="W177" s="44">
        <f>$AW$26*F177</f>
        <v>545.99999999999943</v>
      </c>
      <c r="X177" s="44">
        <f>IF(W177&lt;0, W177, 0)</f>
        <v>0</v>
      </c>
      <c r="Y177" s="44">
        <f>X177*H177</f>
        <v>0</v>
      </c>
      <c r="Z177" s="44">
        <f t="shared" si="26"/>
        <v>0</v>
      </c>
      <c r="AA177" s="44">
        <f t="shared" si="39"/>
        <v>0</v>
      </c>
      <c r="AB177" s="44">
        <f>+AB176+Z177</f>
        <v>-222574.625</v>
      </c>
      <c r="AC177" s="44">
        <f t="shared" si="32"/>
        <v>0</v>
      </c>
      <c r="AD177" s="44">
        <f>(AC177*S177)*($AW$31/100)</f>
        <v>0</v>
      </c>
      <c r="AE177" s="44">
        <f>AE176+AD177</f>
        <v>0</v>
      </c>
      <c r="AF177" s="44">
        <v>178059.7</v>
      </c>
      <c r="BF177">
        <f t="shared" si="36"/>
        <v>0</v>
      </c>
      <c r="BG177">
        <f t="shared" si="37"/>
        <v>20.100000000000001</v>
      </c>
      <c r="BH177">
        <f t="shared" si="38"/>
        <v>5.5833333333333339</v>
      </c>
    </row>
    <row r="178" spans="2:60">
      <c r="B178" s="3" t="s">
        <v>47</v>
      </c>
      <c r="C178" s="3">
        <v>170</v>
      </c>
      <c r="D178" s="3">
        <v>170</v>
      </c>
      <c r="E178" s="10">
        <v>38</v>
      </c>
      <c r="F178" s="35">
        <f t="shared" si="33"/>
        <v>2.7777777777777186E-2</v>
      </c>
      <c r="G178" s="35">
        <f t="shared" si="34"/>
        <v>9.9999999999997868E-2</v>
      </c>
      <c r="H178" s="24">
        <f t="shared" si="27"/>
        <v>10.555555555555555</v>
      </c>
      <c r="I178" s="24">
        <f>$AW$28*$AW$26*9.81</f>
        <v>179.05212</v>
      </c>
      <c r="J178" s="24">
        <f>0.5*$AW$30*$AW$29*$AW$27*(H178^2)</f>
        <v>35.828414351851848</v>
      </c>
      <c r="K178" s="24">
        <f>$AW$26*F178</f>
        <v>38.999999999999169</v>
      </c>
      <c r="L178" s="24">
        <f t="shared" si="28"/>
        <v>253.88053435185103</v>
      </c>
      <c r="M178" s="24">
        <f t="shared" si="29"/>
        <v>2679.8500848250942</v>
      </c>
      <c r="N178" s="24">
        <f t="shared" si="30"/>
        <v>2.6798500848250941</v>
      </c>
      <c r="O178" s="24">
        <v>243036.67280830446</v>
      </c>
      <c r="P178" s="24">
        <v>-222574.625</v>
      </c>
      <c r="S178" s="44">
        <f>C179-C178</f>
        <v>1</v>
      </c>
      <c r="T178" s="44">
        <v>2679.8500848250942</v>
      </c>
      <c r="U178" s="44">
        <f>M178*S178</f>
        <v>2679.8500848250942</v>
      </c>
      <c r="V178" s="44">
        <f t="shared" si="31"/>
        <v>243036.67280830446</v>
      </c>
      <c r="W178" s="44">
        <f>$AW$26*F178</f>
        <v>38.999999999999169</v>
      </c>
      <c r="X178" s="44">
        <f>IF(W178&lt;0, W178, 0)</f>
        <v>0</v>
      </c>
      <c r="Y178" s="44">
        <f>X178*H178</f>
        <v>0</v>
      </c>
      <c r="Z178" s="44">
        <f t="shared" si="26"/>
        <v>0</v>
      </c>
      <c r="AA178" s="44">
        <f t="shared" si="39"/>
        <v>0</v>
      </c>
      <c r="AB178" s="44">
        <f>+AB177+Z178</f>
        <v>-222574.625</v>
      </c>
      <c r="AC178" s="44">
        <f t="shared" si="32"/>
        <v>0</v>
      </c>
      <c r="AD178" s="44">
        <f>(AC178*S178)*($AW$31/100)</f>
        <v>0</v>
      </c>
      <c r="AE178" s="44">
        <f>AE177+AD178</f>
        <v>0</v>
      </c>
      <c r="AF178" s="44">
        <v>178059.7</v>
      </c>
      <c r="BF178">
        <f t="shared" si="36"/>
        <v>0</v>
      </c>
      <c r="BG178">
        <f t="shared" si="37"/>
        <v>23.4</v>
      </c>
      <c r="BH178">
        <f t="shared" si="38"/>
        <v>6.4999999999999991</v>
      </c>
    </row>
    <row r="179" spans="2:60">
      <c r="B179" s="3" t="s">
        <v>47</v>
      </c>
      <c r="C179" s="3">
        <v>171</v>
      </c>
      <c r="D179" s="3">
        <v>171</v>
      </c>
      <c r="E179" s="10">
        <v>37.4</v>
      </c>
      <c r="F179" s="35">
        <f t="shared" si="33"/>
        <v>-0.40277777777777757</v>
      </c>
      <c r="G179" s="35">
        <f t="shared" si="34"/>
        <v>-1.4499999999999993</v>
      </c>
      <c r="H179" s="24">
        <f t="shared" si="27"/>
        <v>10.388888888888888</v>
      </c>
      <c r="I179" s="24">
        <f>$AW$28*$AW$26*9.81</f>
        <v>179.05212</v>
      </c>
      <c r="J179" s="24">
        <f>0.5*$AW$30*$AW$29*$AW$27*(H179^2)</f>
        <v>34.705923032407398</v>
      </c>
      <c r="K179" s="24">
        <f>$AW$26*F179</f>
        <v>-565.49999999999966</v>
      </c>
      <c r="L179" s="24">
        <f t="shared" si="28"/>
        <v>-351.74195696759227</v>
      </c>
      <c r="M179" s="24">
        <f t="shared" si="29"/>
        <v>-3654.2081084966526</v>
      </c>
      <c r="N179" s="24">
        <f t="shared" si="30"/>
        <v>-3.6542081084966527</v>
      </c>
      <c r="O179" s="24">
        <v>239382.46469980781</v>
      </c>
      <c r="P179" s="24">
        <v>-228449.54166666666</v>
      </c>
      <c r="S179" s="44">
        <f>C180-C179</f>
        <v>1</v>
      </c>
      <c r="T179" s="44">
        <v>-3654.2081084966526</v>
      </c>
      <c r="U179" s="44">
        <f>M179*S179</f>
        <v>-3654.2081084966526</v>
      </c>
      <c r="V179" s="44">
        <f t="shared" si="31"/>
        <v>239382.46469980781</v>
      </c>
      <c r="W179" s="44">
        <f>$AW$26*F179</f>
        <v>-565.49999999999966</v>
      </c>
      <c r="X179" s="44">
        <f>IF(W179&lt;0, W179, 0)</f>
        <v>-565.49999999999966</v>
      </c>
      <c r="Y179" s="44">
        <f>X179*H179</f>
        <v>-5874.9166666666624</v>
      </c>
      <c r="Z179" s="44">
        <f t="shared" si="26"/>
        <v>-5874.9166666666624</v>
      </c>
      <c r="AA179" s="44">
        <f t="shared" si="39"/>
        <v>-5874.9166666666624</v>
      </c>
      <c r="AB179" s="44">
        <f>+AB178+Z179</f>
        <v>-228449.54166666666</v>
      </c>
      <c r="AC179" s="44">
        <f t="shared" si="32"/>
        <v>5874.9166666666624</v>
      </c>
      <c r="AD179" s="44">
        <f>(AC179*S179)*($AW$31/100)</f>
        <v>4699.9333333333298</v>
      </c>
      <c r="AE179" s="44">
        <f>AE178+AD179</f>
        <v>4699.9333333333298</v>
      </c>
      <c r="AF179" s="44">
        <v>182759.63333333333</v>
      </c>
      <c r="BF179">
        <f t="shared" si="36"/>
        <v>0</v>
      </c>
      <c r="BG179">
        <f t="shared" si="37"/>
        <v>25.5</v>
      </c>
      <c r="BH179">
        <f t="shared" si="38"/>
        <v>7.083333333333333</v>
      </c>
    </row>
    <row r="180" spans="2:60">
      <c r="B180" s="3" t="s">
        <v>47</v>
      </c>
      <c r="C180" s="3">
        <v>172</v>
      </c>
      <c r="D180" s="3">
        <v>172</v>
      </c>
      <c r="E180" s="10">
        <v>35.1</v>
      </c>
      <c r="F180" s="35">
        <f t="shared" si="33"/>
        <v>-0.88888888888888862</v>
      </c>
      <c r="G180" s="35">
        <f t="shared" si="34"/>
        <v>-3.1999999999999993</v>
      </c>
      <c r="H180" s="24">
        <f t="shared" si="27"/>
        <v>9.75</v>
      </c>
      <c r="I180" s="24">
        <f>$AW$28*$AW$26*9.81</f>
        <v>179.05212</v>
      </c>
      <c r="J180" s="24">
        <f>0.5*$AW$30*$AW$29*$AW$27*(H180^2)</f>
        <v>30.568535156249997</v>
      </c>
      <c r="K180" s="24">
        <f>$AW$26*F180</f>
        <v>-1247.9999999999995</v>
      </c>
      <c r="L180" s="24">
        <f t="shared" si="28"/>
        <v>-1038.3793448437495</v>
      </c>
      <c r="M180" s="24">
        <f t="shared" si="29"/>
        <v>-10124.198612226559</v>
      </c>
      <c r="N180" s="24">
        <f t="shared" si="30"/>
        <v>-10.124198612226559</v>
      </c>
      <c r="O180" s="24">
        <v>229258.26608758126</v>
      </c>
      <c r="P180" s="24">
        <v>-240617.54166666666</v>
      </c>
      <c r="S180" s="44">
        <f>C181-C180</f>
        <v>1</v>
      </c>
      <c r="T180" s="44">
        <v>-10124.198612226559</v>
      </c>
      <c r="U180" s="44">
        <f>M180*S180</f>
        <v>-10124.198612226559</v>
      </c>
      <c r="V180" s="44">
        <f t="shared" si="31"/>
        <v>229258.26608758126</v>
      </c>
      <c r="W180" s="44">
        <f>$AW$26*F180</f>
        <v>-1247.9999999999995</v>
      </c>
      <c r="X180" s="44">
        <f>IF(W180&lt;0, W180, 0)</f>
        <v>-1247.9999999999995</v>
      </c>
      <c r="Y180" s="44">
        <f>X180*H180</f>
        <v>-12167.999999999996</v>
      </c>
      <c r="Z180" s="44">
        <f t="shared" si="26"/>
        <v>-12167.999999999996</v>
      </c>
      <c r="AA180" s="44">
        <f t="shared" si="39"/>
        <v>-18042.916666666657</v>
      </c>
      <c r="AB180" s="44">
        <f>+AB179+Z180</f>
        <v>-240617.54166666666</v>
      </c>
      <c r="AC180" s="44">
        <f t="shared" si="32"/>
        <v>12167.999999999996</v>
      </c>
      <c r="AD180" s="44">
        <f>(AC180*S180)*($AW$31/100)</f>
        <v>9734.3999999999978</v>
      </c>
      <c r="AE180" s="44">
        <f>AE179+AD180</f>
        <v>14434.333333333328</v>
      </c>
      <c r="AF180" s="44">
        <v>192494.03333333333</v>
      </c>
      <c r="BF180">
        <f t="shared" si="36"/>
        <v>0</v>
      </c>
      <c r="BG180">
        <f t="shared" si="37"/>
        <v>27.6</v>
      </c>
      <c r="BH180">
        <f t="shared" si="38"/>
        <v>7.666666666666667</v>
      </c>
    </row>
    <row r="181" spans="2:60">
      <c r="B181" s="3" t="s">
        <v>47</v>
      </c>
      <c r="C181" s="3">
        <v>173</v>
      </c>
      <c r="D181" s="3">
        <v>173</v>
      </c>
      <c r="E181" s="10">
        <v>31</v>
      </c>
      <c r="F181" s="35">
        <f t="shared" si="33"/>
        <v>-1.1111111111111112</v>
      </c>
      <c r="G181" s="35">
        <f t="shared" si="34"/>
        <v>-4</v>
      </c>
      <c r="H181" s="24">
        <f t="shared" si="27"/>
        <v>8.6111111111111107</v>
      </c>
      <c r="I181" s="24">
        <f>$AW$28*$AW$26*9.81</f>
        <v>179.05212</v>
      </c>
      <c r="J181" s="24">
        <f>0.5*$AW$30*$AW$29*$AW$27*(H181^2)</f>
        <v>23.844256365740737</v>
      </c>
      <c r="K181" s="24">
        <f>$AW$26*F181</f>
        <v>-1560</v>
      </c>
      <c r="L181" s="24">
        <f t="shared" si="28"/>
        <v>-1357.1036236342593</v>
      </c>
      <c r="M181" s="24">
        <f t="shared" si="29"/>
        <v>-11686.170092406121</v>
      </c>
      <c r="N181" s="24">
        <f t="shared" si="30"/>
        <v>-11.686170092406121</v>
      </c>
      <c r="O181" s="24">
        <v>217572.09599517513</v>
      </c>
      <c r="P181" s="24">
        <v>-254050.875</v>
      </c>
      <c r="S181" s="44">
        <f>C182-C181</f>
        <v>1</v>
      </c>
      <c r="T181" s="44">
        <v>-11686.170092406121</v>
      </c>
      <c r="U181" s="44">
        <f>M181*S181</f>
        <v>-11686.170092406121</v>
      </c>
      <c r="V181" s="44">
        <f t="shared" si="31"/>
        <v>217572.09599517513</v>
      </c>
      <c r="W181" s="44">
        <f>$AW$26*F181</f>
        <v>-1560</v>
      </c>
      <c r="X181" s="44">
        <f>IF(W181&lt;0, W181, 0)</f>
        <v>-1560</v>
      </c>
      <c r="Y181" s="44">
        <f>X181*H181</f>
        <v>-13433.333333333332</v>
      </c>
      <c r="Z181" s="44">
        <f t="shared" si="26"/>
        <v>-13433.333333333332</v>
      </c>
      <c r="AA181" s="44">
        <f t="shared" si="39"/>
        <v>-31476.249999999989</v>
      </c>
      <c r="AB181" s="44">
        <f>+AB180+Z181</f>
        <v>-254050.875</v>
      </c>
      <c r="AC181" s="44">
        <f t="shared" si="32"/>
        <v>13433.333333333332</v>
      </c>
      <c r="AD181" s="44">
        <f>(AC181*S181)*($AW$31/100)</f>
        <v>10746.666666666666</v>
      </c>
      <c r="AE181" s="44">
        <f>AE180+AD181</f>
        <v>25180.999999999993</v>
      </c>
      <c r="AF181" s="44">
        <v>203240.69999999998</v>
      </c>
      <c r="BF181">
        <f t="shared" si="36"/>
        <v>0</v>
      </c>
      <c r="BG181">
        <f t="shared" si="37"/>
        <v>29.5</v>
      </c>
      <c r="BH181">
        <f t="shared" si="38"/>
        <v>8.1944444444444446</v>
      </c>
    </row>
    <row r="182" spans="2:60">
      <c r="B182" s="3" t="s">
        <v>47</v>
      </c>
      <c r="C182" s="3">
        <v>174</v>
      </c>
      <c r="D182" s="3">
        <v>174</v>
      </c>
      <c r="E182" s="10">
        <v>27.1</v>
      </c>
      <c r="F182" s="35">
        <f t="shared" si="33"/>
        <v>-0.79166666666666652</v>
      </c>
      <c r="G182" s="35">
        <f t="shared" si="34"/>
        <v>-2.8499999999999996</v>
      </c>
      <c r="H182" s="24">
        <f t="shared" si="27"/>
        <v>7.5277777777777777</v>
      </c>
      <c r="I182" s="24">
        <f>$AW$28*$AW$26*9.81</f>
        <v>179.05212</v>
      </c>
      <c r="J182" s="24">
        <f>0.5*$AW$30*$AW$29*$AW$27*(H182^2)</f>
        <v>18.222123119212959</v>
      </c>
      <c r="K182" s="24">
        <f>$AW$26*F182</f>
        <v>-1111.4999999999998</v>
      </c>
      <c r="L182" s="24">
        <f t="shared" si="28"/>
        <v>-914.22575688078678</v>
      </c>
      <c r="M182" s="24">
        <f t="shared" si="29"/>
        <v>-6882.0883365192558</v>
      </c>
      <c r="N182" s="24">
        <f t="shared" si="30"/>
        <v>-6.8820883365192556</v>
      </c>
      <c r="O182" s="24">
        <v>210690.00765865587</v>
      </c>
      <c r="P182" s="24">
        <v>-262418</v>
      </c>
      <c r="S182" s="44">
        <f>C183-C182</f>
        <v>1</v>
      </c>
      <c r="T182" s="44">
        <v>-6882.0883365192558</v>
      </c>
      <c r="U182" s="44">
        <f>M182*S182</f>
        <v>-6882.0883365192558</v>
      </c>
      <c r="V182" s="44">
        <f t="shared" si="31"/>
        <v>210690.00765865587</v>
      </c>
      <c r="W182" s="44">
        <f>$AW$26*F182</f>
        <v>-1111.4999999999998</v>
      </c>
      <c r="X182" s="44">
        <f>IF(W182&lt;0, W182, 0)</f>
        <v>-1111.4999999999998</v>
      </c>
      <c r="Y182" s="44">
        <f>X182*H182</f>
        <v>-8367.1249999999982</v>
      </c>
      <c r="Z182" s="44">
        <f t="shared" si="26"/>
        <v>-8367.1249999999982</v>
      </c>
      <c r="AA182" s="44">
        <f t="shared" si="39"/>
        <v>-39843.374999999985</v>
      </c>
      <c r="AB182" s="44">
        <f>+AB181+Z182</f>
        <v>-262418</v>
      </c>
      <c r="AC182" s="44">
        <f t="shared" si="32"/>
        <v>8367.1249999999982</v>
      </c>
      <c r="AD182" s="44">
        <f>(AC182*S182)*($AW$31/100)</f>
        <v>6693.6999999999989</v>
      </c>
      <c r="AE182" s="44">
        <f>AE181+AD182</f>
        <v>31874.69999999999</v>
      </c>
      <c r="AF182" s="44">
        <v>209934.4</v>
      </c>
      <c r="BF182">
        <f t="shared" si="36"/>
        <v>0</v>
      </c>
      <c r="BG182">
        <f t="shared" si="37"/>
        <v>31.1</v>
      </c>
      <c r="BH182">
        <f t="shared" si="38"/>
        <v>8.6388888888888893</v>
      </c>
    </row>
    <row r="183" spans="2:60">
      <c r="B183" s="3" t="s">
        <v>47</v>
      </c>
      <c r="C183" s="3">
        <v>175</v>
      </c>
      <c r="D183" s="3">
        <v>175</v>
      </c>
      <c r="E183" s="10">
        <v>25.3</v>
      </c>
      <c r="F183" s="35">
        <f t="shared" si="33"/>
        <v>-0.27777777777777779</v>
      </c>
      <c r="G183" s="35">
        <f t="shared" si="34"/>
        <v>-1</v>
      </c>
      <c r="H183" s="24">
        <f t="shared" si="27"/>
        <v>7.0277777777777777</v>
      </c>
      <c r="I183" s="24">
        <f>$AW$28*$AW$26*9.81</f>
        <v>179.05212</v>
      </c>
      <c r="J183" s="24">
        <f>0.5*$AW$30*$AW$29*$AW$27*(H183^2)</f>
        <v>15.881862702546295</v>
      </c>
      <c r="K183" s="24">
        <f>$AW$26*F183</f>
        <v>-390</v>
      </c>
      <c r="L183" s="24">
        <f t="shared" si="28"/>
        <v>-195.0660172974537</v>
      </c>
      <c r="M183" s="24">
        <f t="shared" si="29"/>
        <v>-1370.8806215626607</v>
      </c>
      <c r="N183" s="24">
        <f t="shared" si="30"/>
        <v>-1.3708806215626608</v>
      </c>
      <c r="O183" s="24">
        <v>209319.12703709322</v>
      </c>
      <c r="P183" s="24">
        <v>-265158.83333333331</v>
      </c>
      <c r="S183" s="44">
        <f>C184-C183</f>
        <v>1</v>
      </c>
      <c r="T183" s="44">
        <v>-1370.8806215626607</v>
      </c>
      <c r="U183" s="44">
        <f>M183*S183</f>
        <v>-1370.8806215626607</v>
      </c>
      <c r="V183" s="44">
        <f t="shared" si="31"/>
        <v>209319.12703709322</v>
      </c>
      <c r="W183" s="44">
        <f>$AW$26*F183</f>
        <v>-390</v>
      </c>
      <c r="X183" s="44">
        <f>IF(W183&lt;0, W183, 0)</f>
        <v>-390</v>
      </c>
      <c r="Y183" s="44">
        <f>X183*H183</f>
        <v>-2740.8333333333335</v>
      </c>
      <c r="Z183" s="44">
        <f t="shared" si="26"/>
        <v>-2740.8333333333335</v>
      </c>
      <c r="AA183" s="44">
        <f t="shared" si="39"/>
        <v>-42584.208333333321</v>
      </c>
      <c r="AB183" s="44">
        <f>+AB182+Z183</f>
        <v>-265158.83333333331</v>
      </c>
      <c r="AC183" s="44">
        <f t="shared" si="32"/>
        <v>2740.8333333333335</v>
      </c>
      <c r="AD183" s="44">
        <f>(AC183*S183)*($AW$31/100)</f>
        <v>2192.666666666667</v>
      </c>
      <c r="AE183" s="44">
        <f>AE182+AD183</f>
        <v>34067.366666666654</v>
      </c>
      <c r="AF183" s="44">
        <v>212127.06666666665</v>
      </c>
      <c r="BF183">
        <f t="shared" si="36"/>
        <v>0</v>
      </c>
      <c r="BG183">
        <f t="shared" si="37"/>
        <v>32.1</v>
      </c>
      <c r="BH183">
        <f t="shared" si="38"/>
        <v>8.9166666666666661</v>
      </c>
    </row>
    <row r="184" spans="2:60">
      <c r="B184" s="3" t="s">
        <v>47</v>
      </c>
      <c r="C184" s="3">
        <v>176</v>
      </c>
      <c r="D184" s="3">
        <v>176</v>
      </c>
      <c r="E184" s="10">
        <v>25.1</v>
      </c>
      <c r="F184" s="35">
        <f t="shared" si="33"/>
        <v>8.3333333333333037E-2</v>
      </c>
      <c r="G184" s="35">
        <f t="shared" si="34"/>
        <v>0.29999999999999893</v>
      </c>
      <c r="H184" s="24">
        <f t="shared" si="27"/>
        <v>6.9722222222222223</v>
      </c>
      <c r="I184" s="24">
        <f>$AW$28*$AW$26*9.81</f>
        <v>179.05212</v>
      </c>
      <c r="J184" s="24">
        <f>0.5*$AW$30*$AW$29*$AW$27*(H184^2)</f>
        <v>15.63175853587963</v>
      </c>
      <c r="K184" s="24">
        <f>$AW$26*F184</f>
        <v>116.99999999999959</v>
      </c>
      <c r="L184" s="24">
        <f t="shared" si="28"/>
        <v>311.68387853587922</v>
      </c>
      <c r="M184" s="24">
        <f t="shared" si="29"/>
        <v>2173.1292642362691</v>
      </c>
      <c r="N184" s="24">
        <f t="shared" si="30"/>
        <v>2.1731292642362692</v>
      </c>
      <c r="O184" s="24">
        <v>211492.2563013295</v>
      </c>
      <c r="P184" s="24">
        <v>-265158.83333333331</v>
      </c>
      <c r="S184" s="44">
        <f>C185-C184</f>
        <v>1</v>
      </c>
      <c r="T184" s="44">
        <v>2173.1292642362691</v>
      </c>
      <c r="U184" s="44">
        <f>M184*S184</f>
        <v>2173.1292642362691</v>
      </c>
      <c r="V184" s="44">
        <f t="shared" si="31"/>
        <v>211492.2563013295</v>
      </c>
      <c r="W184" s="44">
        <f>$AW$26*F184</f>
        <v>116.99999999999959</v>
      </c>
      <c r="X184" s="44">
        <f>IF(W184&lt;0, W184, 0)</f>
        <v>0</v>
      </c>
      <c r="Y184" s="44">
        <f>X184*H184</f>
        <v>0</v>
      </c>
      <c r="Z184" s="44">
        <f t="shared" si="26"/>
        <v>0</v>
      </c>
      <c r="AA184" s="44">
        <v>0</v>
      </c>
      <c r="AB184" s="44">
        <f>+AB183+Z184</f>
        <v>-265158.83333333331</v>
      </c>
      <c r="AC184" s="44">
        <f t="shared" si="32"/>
        <v>0</v>
      </c>
      <c r="AD184" s="44">
        <f>(AC184*S184)*($AW$31/100)</f>
        <v>0</v>
      </c>
      <c r="AE184" s="44">
        <v>0</v>
      </c>
      <c r="AF184" s="44">
        <v>212127.06666666665</v>
      </c>
      <c r="BF184">
        <f t="shared" si="36"/>
        <v>0</v>
      </c>
      <c r="BG184">
        <f t="shared" si="37"/>
        <v>33.200000000000003</v>
      </c>
      <c r="BH184">
        <f t="shared" si="38"/>
        <v>9.2222222222222232</v>
      </c>
    </row>
    <row r="185" spans="2:60">
      <c r="B185" s="3" t="s">
        <v>47</v>
      </c>
      <c r="C185" s="3">
        <v>177</v>
      </c>
      <c r="D185" s="3">
        <v>177</v>
      </c>
      <c r="E185" s="10">
        <v>25.9</v>
      </c>
      <c r="F185" s="35">
        <f t="shared" si="33"/>
        <v>0.37499999999999989</v>
      </c>
      <c r="G185" s="35">
        <f t="shared" si="34"/>
        <v>1.3499999999999996</v>
      </c>
      <c r="H185" s="24">
        <f t="shared" si="27"/>
        <v>7.1944444444444438</v>
      </c>
      <c r="I185" s="24">
        <f>$AW$28*$AW$26*9.81</f>
        <v>179.05212</v>
      </c>
      <c r="J185" s="24">
        <f>0.5*$AW$30*$AW$29*$AW$27*(H185^2)</f>
        <v>16.644084924768514</v>
      </c>
      <c r="K185" s="24">
        <f>$AW$26*F185</f>
        <v>526.49999999999989</v>
      </c>
      <c r="L185" s="24">
        <f t="shared" si="28"/>
        <v>722.19620492476838</v>
      </c>
      <c r="M185" s="24">
        <f t="shared" si="29"/>
        <v>5195.8004743198608</v>
      </c>
      <c r="N185" s="24">
        <f t="shared" si="30"/>
        <v>5.1958004743198609</v>
      </c>
      <c r="O185" s="24">
        <v>216688.05677564937</v>
      </c>
      <c r="P185" s="24">
        <v>-265158.83333333331</v>
      </c>
      <c r="S185" s="44">
        <f>C186-C185</f>
        <v>1</v>
      </c>
      <c r="T185" s="44">
        <v>5195.8004743198608</v>
      </c>
      <c r="U185" s="44">
        <f>M185*S185</f>
        <v>5195.8004743198608</v>
      </c>
      <c r="V185" s="44">
        <f t="shared" si="31"/>
        <v>216688.05677564937</v>
      </c>
      <c r="W185" s="44">
        <f>$AW$26*F185</f>
        <v>526.49999999999989</v>
      </c>
      <c r="X185" s="44">
        <f>IF(W185&lt;0, W185, 0)</f>
        <v>0</v>
      </c>
      <c r="Y185" s="44">
        <f>X185*H185</f>
        <v>0</v>
      </c>
      <c r="Z185" s="44">
        <f t="shared" si="26"/>
        <v>0</v>
      </c>
      <c r="AA185" s="44">
        <f t="shared" ref="AA185:AA203" si="40">AA184+Z185</f>
        <v>0</v>
      </c>
      <c r="AB185" s="44">
        <f>+AB184+Z185</f>
        <v>-265158.83333333331</v>
      </c>
      <c r="AC185" s="44">
        <f t="shared" si="32"/>
        <v>0</v>
      </c>
      <c r="AD185" s="44">
        <f>(AC185*S185)*($AW$31/100)</f>
        <v>0</v>
      </c>
      <c r="AE185" s="44">
        <f>AE184+AD185</f>
        <v>0</v>
      </c>
      <c r="AF185" s="44">
        <v>212127.06666666665</v>
      </c>
      <c r="BF185">
        <f t="shared" si="36"/>
        <v>0</v>
      </c>
      <c r="BG185">
        <f t="shared" si="37"/>
        <v>35.200000000000003</v>
      </c>
      <c r="BH185">
        <f t="shared" si="38"/>
        <v>9.7777777777777786</v>
      </c>
    </row>
    <row r="186" spans="2:60">
      <c r="B186" s="3" t="s">
        <v>47</v>
      </c>
      <c r="C186" s="3">
        <v>178</v>
      </c>
      <c r="D186" s="3">
        <v>178</v>
      </c>
      <c r="E186" s="10">
        <v>27.8</v>
      </c>
      <c r="F186" s="35">
        <f t="shared" si="33"/>
        <v>0.45833333333333343</v>
      </c>
      <c r="G186" s="35">
        <f t="shared" si="34"/>
        <v>1.6500000000000004</v>
      </c>
      <c r="H186" s="24">
        <f t="shared" si="27"/>
        <v>7.7222222222222223</v>
      </c>
      <c r="I186" s="24">
        <f>$AW$28*$AW$26*9.81</f>
        <v>179.05212</v>
      </c>
      <c r="J186" s="24">
        <f>0.5*$AW$30*$AW$29*$AW$27*(H186^2)</f>
        <v>19.175645254629629</v>
      </c>
      <c r="K186" s="24">
        <f>$AW$26*F186</f>
        <v>643.50000000000011</v>
      </c>
      <c r="L186" s="24">
        <f t="shared" si="28"/>
        <v>841.72776525462973</v>
      </c>
      <c r="M186" s="24">
        <f t="shared" si="29"/>
        <v>6500.0088539107519</v>
      </c>
      <c r="N186" s="24">
        <f t="shared" si="30"/>
        <v>6.5000088539107521</v>
      </c>
      <c r="O186" s="24">
        <v>223188.06562956012</v>
      </c>
      <c r="P186" s="24">
        <v>-265158.83333333331</v>
      </c>
      <c r="S186" s="44">
        <f>C187-C186</f>
        <v>1</v>
      </c>
      <c r="T186" s="44">
        <v>6500.0088539107519</v>
      </c>
      <c r="U186" s="44">
        <f>M186*S186</f>
        <v>6500.0088539107519</v>
      </c>
      <c r="V186" s="44">
        <f t="shared" si="31"/>
        <v>223188.06562956012</v>
      </c>
      <c r="W186" s="44">
        <f>$AW$26*F186</f>
        <v>643.50000000000011</v>
      </c>
      <c r="X186" s="44">
        <f>IF(W186&lt;0, W186, 0)</f>
        <v>0</v>
      </c>
      <c r="Y186" s="44">
        <f>X186*H186</f>
        <v>0</v>
      </c>
      <c r="Z186" s="44">
        <f t="shared" si="26"/>
        <v>0</v>
      </c>
      <c r="AA186" s="44">
        <f t="shared" si="40"/>
        <v>0</v>
      </c>
      <c r="AB186" s="44">
        <f>+AB185+Z186</f>
        <v>-265158.83333333331</v>
      </c>
      <c r="AC186" s="44">
        <f t="shared" si="32"/>
        <v>0</v>
      </c>
      <c r="AD186" s="44">
        <f>(AC186*S186)*($AW$31/100)</f>
        <v>0</v>
      </c>
      <c r="AE186" s="44">
        <f>AE185+AD186</f>
        <v>0</v>
      </c>
      <c r="AF186" s="44">
        <v>212127.06666666665</v>
      </c>
      <c r="BF186">
        <f t="shared" si="36"/>
        <v>0</v>
      </c>
      <c r="BG186">
        <f t="shared" si="37"/>
        <v>37.200000000000003</v>
      </c>
      <c r="BH186">
        <f t="shared" si="38"/>
        <v>10.333333333333334</v>
      </c>
    </row>
    <row r="187" spans="2:60">
      <c r="B187" s="3" t="s">
        <v>47</v>
      </c>
      <c r="C187" s="3">
        <v>179</v>
      </c>
      <c r="D187" s="3">
        <v>179</v>
      </c>
      <c r="E187" s="10">
        <v>29.2</v>
      </c>
      <c r="F187" s="35">
        <f t="shared" si="33"/>
        <v>0.25000000000000011</v>
      </c>
      <c r="G187" s="35">
        <f t="shared" si="34"/>
        <v>0.90000000000000036</v>
      </c>
      <c r="H187" s="24">
        <f t="shared" si="27"/>
        <v>8.1111111111111107</v>
      </c>
      <c r="I187" s="24">
        <f>$AW$28*$AW$26*9.81</f>
        <v>179.05212</v>
      </c>
      <c r="J187" s="24">
        <f>0.5*$AW$30*$AW$29*$AW$27*(H187^2)</f>
        <v>21.15563657407407</v>
      </c>
      <c r="K187" s="24">
        <f>$AW$26*F187</f>
        <v>351.00000000000017</v>
      </c>
      <c r="L187" s="24">
        <f t="shared" si="28"/>
        <v>551.20775657407421</v>
      </c>
      <c r="M187" s="24">
        <f t="shared" si="29"/>
        <v>4470.9073588786014</v>
      </c>
      <c r="N187" s="24">
        <f t="shared" si="30"/>
        <v>4.470907358878601</v>
      </c>
      <c r="O187" s="24">
        <v>227658.97298843873</v>
      </c>
      <c r="P187" s="24">
        <v>-265158.83333333331</v>
      </c>
      <c r="S187" s="44">
        <f>C188-C187</f>
        <v>1</v>
      </c>
      <c r="T187" s="44">
        <v>4470.9073588786014</v>
      </c>
      <c r="U187" s="44">
        <f>M187*S187</f>
        <v>4470.9073588786014</v>
      </c>
      <c r="V187" s="44">
        <f t="shared" si="31"/>
        <v>227658.97298843873</v>
      </c>
      <c r="W187" s="44">
        <f>$AW$26*F187</f>
        <v>351.00000000000017</v>
      </c>
      <c r="X187" s="44">
        <f>IF(W187&lt;0, W187, 0)</f>
        <v>0</v>
      </c>
      <c r="Y187" s="44">
        <f>X187*H187</f>
        <v>0</v>
      </c>
      <c r="Z187" s="44">
        <f t="shared" si="26"/>
        <v>0</v>
      </c>
      <c r="AA187" s="44">
        <f t="shared" si="40"/>
        <v>0</v>
      </c>
      <c r="AB187" s="44">
        <f>+AB186+Z187</f>
        <v>-265158.83333333331</v>
      </c>
      <c r="AC187" s="44">
        <f t="shared" si="32"/>
        <v>0</v>
      </c>
      <c r="AD187" s="44">
        <f>(AC187*S187)*($AW$31/100)</f>
        <v>0</v>
      </c>
      <c r="AE187" s="44">
        <f>AE186+AD187</f>
        <v>0</v>
      </c>
      <c r="AF187" s="44">
        <v>212127.06666666665</v>
      </c>
      <c r="BF187">
        <f t="shared" si="36"/>
        <v>0</v>
      </c>
      <c r="BG187">
        <f t="shared" si="37"/>
        <v>38</v>
      </c>
      <c r="BH187">
        <f t="shared" si="38"/>
        <v>10.555555555555555</v>
      </c>
    </row>
    <row r="188" spans="2:60">
      <c r="B188" s="3" t="s">
        <v>47</v>
      </c>
      <c r="C188" s="3">
        <v>180</v>
      </c>
      <c r="D188" s="3">
        <v>180</v>
      </c>
      <c r="E188" s="10">
        <v>29.6</v>
      </c>
      <c r="F188" s="35">
        <f t="shared" si="33"/>
        <v>4.1666666666666761E-2</v>
      </c>
      <c r="G188" s="35">
        <f t="shared" si="34"/>
        <v>0.15000000000000036</v>
      </c>
      <c r="H188" s="24">
        <f t="shared" si="27"/>
        <v>8.2222222222222232</v>
      </c>
      <c r="I188" s="24">
        <f>$AW$28*$AW$26*9.81</f>
        <v>179.05212</v>
      </c>
      <c r="J188" s="24">
        <f>0.5*$AW$30*$AW$29*$AW$27*(H188^2)</f>
        <v>21.739212962962966</v>
      </c>
      <c r="K188" s="24">
        <f>$AW$26*F188</f>
        <v>58.500000000000135</v>
      </c>
      <c r="L188" s="24">
        <f t="shared" si="28"/>
        <v>259.29133296296311</v>
      </c>
      <c r="M188" s="24">
        <f t="shared" si="29"/>
        <v>2131.9509599176968</v>
      </c>
      <c r="N188" s="24">
        <f t="shared" si="30"/>
        <v>2.1319509599176967</v>
      </c>
      <c r="O188" s="24">
        <v>229790.92394835645</v>
      </c>
      <c r="P188" s="24">
        <v>-265158.83333333331</v>
      </c>
      <c r="S188" s="44">
        <f>C189-C188</f>
        <v>1</v>
      </c>
      <c r="T188" s="44">
        <v>2131.9509599176968</v>
      </c>
      <c r="U188" s="44">
        <f>M188*S188</f>
        <v>2131.9509599176968</v>
      </c>
      <c r="V188" s="44">
        <f t="shared" si="31"/>
        <v>229790.92394835645</v>
      </c>
      <c r="W188" s="44">
        <f>$AW$26*F188</f>
        <v>58.500000000000135</v>
      </c>
      <c r="X188" s="44">
        <f>IF(W188&lt;0, W188, 0)</f>
        <v>0</v>
      </c>
      <c r="Y188" s="44">
        <f>X188*H188</f>
        <v>0</v>
      </c>
      <c r="Z188" s="44">
        <f t="shared" si="26"/>
        <v>0</v>
      </c>
      <c r="AA188" s="44">
        <f t="shared" si="40"/>
        <v>0</v>
      </c>
      <c r="AB188" s="44">
        <f>+AB187+Z188</f>
        <v>-265158.83333333331</v>
      </c>
      <c r="AC188" s="44">
        <f t="shared" si="32"/>
        <v>0</v>
      </c>
      <c r="AD188" s="44">
        <f>(AC188*S188)*($AW$31/100)</f>
        <v>0</v>
      </c>
      <c r="AE188" s="44">
        <f>AE187+AD188</f>
        <v>0</v>
      </c>
      <c r="AF188" s="44">
        <v>212127.06666666665</v>
      </c>
      <c r="BF188">
        <f t="shared" si="36"/>
        <v>0</v>
      </c>
      <c r="BG188">
        <f t="shared" si="37"/>
        <v>37.4</v>
      </c>
      <c r="BH188">
        <f t="shared" si="38"/>
        <v>10.388888888888888</v>
      </c>
    </row>
    <row r="189" spans="2:60">
      <c r="B189" s="3" t="s">
        <v>47</v>
      </c>
      <c r="C189" s="3">
        <v>181</v>
      </c>
      <c r="D189" s="3">
        <v>181</v>
      </c>
      <c r="E189" s="10">
        <v>29.5</v>
      </c>
      <c r="F189" s="35">
        <f t="shared" si="33"/>
        <v>-5.5555555555555851E-2</v>
      </c>
      <c r="G189" s="35">
        <f t="shared" si="34"/>
        <v>-0.20000000000000107</v>
      </c>
      <c r="H189" s="24">
        <f t="shared" si="27"/>
        <v>8.1944444444444446</v>
      </c>
      <c r="I189" s="24">
        <f>$AW$28*$AW$26*9.81</f>
        <v>179.05212</v>
      </c>
      <c r="J189" s="24">
        <f>0.5*$AW$30*$AW$29*$AW$27*(H189^2)</f>
        <v>21.592574508101848</v>
      </c>
      <c r="K189" s="24">
        <f>$AW$26*F189</f>
        <v>-78.000000000000412</v>
      </c>
      <c r="L189" s="24">
        <f t="shared" si="28"/>
        <v>122.64469450810144</v>
      </c>
      <c r="M189" s="24">
        <f t="shared" si="29"/>
        <v>1005.0051355524979</v>
      </c>
      <c r="N189" s="24">
        <f t="shared" si="30"/>
        <v>1.0050051355524978</v>
      </c>
      <c r="O189" s="24">
        <v>230795.92908390894</v>
      </c>
      <c r="P189" s="24">
        <v>-265798</v>
      </c>
      <c r="S189" s="44">
        <f>C190-C189</f>
        <v>1</v>
      </c>
      <c r="T189" s="44">
        <v>1005.0051355524979</v>
      </c>
      <c r="U189" s="44">
        <f>M189*S189</f>
        <v>1005.0051355524979</v>
      </c>
      <c r="V189" s="44">
        <f t="shared" si="31"/>
        <v>230795.92908390894</v>
      </c>
      <c r="W189" s="44">
        <f>$AW$26*F189</f>
        <v>-78.000000000000412</v>
      </c>
      <c r="X189" s="44">
        <f>IF(W189&lt;0, W189, 0)</f>
        <v>-78.000000000000412</v>
      </c>
      <c r="Y189" s="44">
        <f>X189*H189</f>
        <v>-639.16666666667004</v>
      </c>
      <c r="Z189" s="44">
        <f t="shared" si="26"/>
        <v>-639.16666666667004</v>
      </c>
      <c r="AA189" s="44">
        <f t="shared" si="40"/>
        <v>-639.16666666667004</v>
      </c>
      <c r="AB189" s="44">
        <f>+AB188+Z189</f>
        <v>-265798</v>
      </c>
      <c r="AC189" s="44">
        <f t="shared" si="32"/>
        <v>639.16666666667004</v>
      </c>
      <c r="AD189" s="44">
        <f>(AC189*S189)*($AW$31/100)</f>
        <v>511.33333333333604</v>
      </c>
      <c r="AE189" s="44">
        <f>AE188+AD189</f>
        <v>511.33333333333604</v>
      </c>
      <c r="AF189" s="44">
        <v>212638.4</v>
      </c>
      <c r="BF189">
        <f t="shared" si="36"/>
        <v>0</v>
      </c>
      <c r="BG189">
        <f t="shared" si="37"/>
        <v>35.1</v>
      </c>
      <c r="BH189">
        <f t="shared" si="38"/>
        <v>9.75</v>
      </c>
    </row>
    <row r="190" spans="2:60">
      <c r="B190" s="3" t="s">
        <v>47</v>
      </c>
      <c r="C190" s="3">
        <v>182</v>
      </c>
      <c r="D190" s="3">
        <v>182</v>
      </c>
      <c r="E190" s="10">
        <v>29.2</v>
      </c>
      <c r="F190" s="35">
        <f t="shared" si="33"/>
        <v>-0.16666666666666657</v>
      </c>
      <c r="G190" s="35">
        <f t="shared" si="34"/>
        <v>-0.59999999999999964</v>
      </c>
      <c r="H190" s="24">
        <f t="shared" si="27"/>
        <v>8.1111111111111107</v>
      </c>
      <c r="I190" s="24">
        <f>$AW$28*$AW$26*9.81</f>
        <v>179.05212</v>
      </c>
      <c r="J190" s="24">
        <f>0.5*$AW$30*$AW$29*$AW$27*(H190^2)</f>
        <v>21.15563657407407</v>
      </c>
      <c r="K190" s="24">
        <f>$AW$26*F190</f>
        <v>-233.99999999999986</v>
      </c>
      <c r="L190" s="24">
        <f t="shared" si="28"/>
        <v>-33.79224342592579</v>
      </c>
      <c r="M190" s="24">
        <f t="shared" si="29"/>
        <v>-274.09264112139806</v>
      </c>
      <c r="N190" s="24">
        <f t="shared" si="30"/>
        <v>-0.27409264112139808</v>
      </c>
      <c r="O190" s="24">
        <v>230521.83644278755</v>
      </c>
      <c r="P190" s="24">
        <v>-267696</v>
      </c>
      <c r="S190" s="44">
        <f>C191-C190</f>
        <v>1</v>
      </c>
      <c r="T190" s="44">
        <v>-274.09264112139806</v>
      </c>
      <c r="U190" s="44">
        <f>M190*S190</f>
        <v>-274.09264112139806</v>
      </c>
      <c r="V190" s="44">
        <f t="shared" si="31"/>
        <v>230521.83644278755</v>
      </c>
      <c r="W190" s="44">
        <f>$AW$26*F190</f>
        <v>-233.99999999999986</v>
      </c>
      <c r="X190" s="44">
        <f>IF(W190&lt;0, W190, 0)</f>
        <v>-233.99999999999986</v>
      </c>
      <c r="Y190" s="44">
        <f>X190*H190</f>
        <v>-1897.9999999999989</v>
      </c>
      <c r="Z190" s="44">
        <f t="shared" si="26"/>
        <v>-1897.9999999999989</v>
      </c>
      <c r="AA190" s="44">
        <f t="shared" si="40"/>
        <v>-2537.1666666666688</v>
      </c>
      <c r="AB190" s="44">
        <f>+AB189+Z190</f>
        <v>-267696</v>
      </c>
      <c r="AC190" s="44">
        <f t="shared" si="32"/>
        <v>1897.9999999999989</v>
      </c>
      <c r="AD190" s="44">
        <f>(AC190*S190)*($AW$31/100)</f>
        <v>1518.3999999999992</v>
      </c>
      <c r="AE190" s="44">
        <f>AE189+AD190</f>
        <v>2029.7333333333352</v>
      </c>
      <c r="AF190" s="44">
        <v>214156.79999999999</v>
      </c>
      <c r="BF190">
        <f t="shared" si="36"/>
        <v>0</v>
      </c>
      <c r="BG190">
        <f t="shared" si="37"/>
        <v>31</v>
      </c>
      <c r="BH190">
        <f t="shared" si="38"/>
        <v>8.6111111111111107</v>
      </c>
    </row>
    <row r="191" spans="2:60">
      <c r="B191" s="3" t="s">
        <v>47</v>
      </c>
      <c r="C191" s="3">
        <v>183</v>
      </c>
      <c r="D191" s="3">
        <v>183</v>
      </c>
      <c r="E191" s="10">
        <v>28.3</v>
      </c>
      <c r="F191" s="35">
        <f t="shared" si="33"/>
        <v>-0.43055555555555525</v>
      </c>
      <c r="G191" s="35">
        <f t="shared" si="34"/>
        <v>-1.5499999999999989</v>
      </c>
      <c r="H191" s="24">
        <f t="shared" si="27"/>
        <v>7.8611111111111107</v>
      </c>
      <c r="I191" s="24">
        <f>$AW$28*$AW$26*9.81</f>
        <v>179.05212</v>
      </c>
      <c r="J191" s="24">
        <f>0.5*$AW$30*$AW$29*$AW$27*(H191^2)</f>
        <v>19.871619646990737</v>
      </c>
      <c r="K191" s="24">
        <f>$AW$26*F191</f>
        <v>-604.49999999999955</v>
      </c>
      <c r="L191" s="24">
        <f t="shared" si="28"/>
        <v>-405.57626035300882</v>
      </c>
      <c r="M191" s="24">
        <f t="shared" si="29"/>
        <v>-3188.2800466639301</v>
      </c>
      <c r="N191" s="24">
        <f t="shared" si="30"/>
        <v>-3.1882800466639303</v>
      </c>
      <c r="O191" s="24">
        <v>227333.55639612363</v>
      </c>
      <c r="P191" s="24">
        <v>-272448.04166666669</v>
      </c>
      <c r="S191" s="44">
        <f>C192-C191</f>
        <v>1</v>
      </c>
      <c r="T191" s="44">
        <v>-3188.2800466639301</v>
      </c>
      <c r="U191" s="44">
        <f>M191*S191</f>
        <v>-3188.2800466639301</v>
      </c>
      <c r="V191" s="44">
        <f t="shared" si="31"/>
        <v>227333.55639612363</v>
      </c>
      <c r="W191" s="44">
        <f>$AW$26*F191</f>
        <v>-604.49999999999955</v>
      </c>
      <c r="X191" s="44">
        <f>IF(W191&lt;0, W191, 0)</f>
        <v>-604.49999999999955</v>
      </c>
      <c r="Y191" s="44">
        <f>X191*H191</f>
        <v>-4752.0416666666624</v>
      </c>
      <c r="Z191" s="44">
        <f t="shared" si="26"/>
        <v>-4752.0416666666624</v>
      </c>
      <c r="AA191" s="44">
        <f t="shared" si="40"/>
        <v>-7289.2083333333312</v>
      </c>
      <c r="AB191" s="44">
        <f>+AB190+Z191</f>
        <v>-272448.04166666669</v>
      </c>
      <c r="AC191" s="44">
        <f t="shared" si="32"/>
        <v>4752.0416666666624</v>
      </c>
      <c r="AD191" s="44">
        <f>(AC191*S191)*($AW$31/100)</f>
        <v>3801.63333333333</v>
      </c>
      <c r="AE191" s="44">
        <f>AE190+AD191</f>
        <v>5831.366666666665</v>
      </c>
      <c r="AF191" s="44">
        <v>217958.43333333332</v>
      </c>
      <c r="BF191">
        <f t="shared" si="36"/>
        <v>0</v>
      </c>
      <c r="BG191">
        <f t="shared" si="37"/>
        <v>27.1</v>
      </c>
      <c r="BH191">
        <f t="shared" si="38"/>
        <v>7.5277777777777777</v>
      </c>
    </row>
    <row r="192" spans="2:60">
      <c r="B192" s="3" t="s">
        <v>47</v>
      </c>
      <c r="C192" s="3">
        <v>184</v>
      </c>
      <c r="D192" s="3">
        <v>184</v>
      </c>
      <c r="E192" s="10">
        <v>26.1</v>
      </c>
      <c r="F192" s="35">
        <f t="shared" si="33"/>
        <v>-0.65277777777777768</v>
      </c>
      <c r="G192" s="35">
        <f t="shared" si="34"/>
        <v>-2.3499999999999996</v>
      </c>
      <c r="H192" s="24">
        <f t="shared" si="27"/>
        <v>7.25</v>
      </c>
      <c r="I192" s="24">
        <f>$AW$28*$AW$26*9.81</f>
        <v>179.05212</v>
      </c>
      <c r="J192" s="24">
        <f>0.5*$AW$30*$AW$29*$AW$27*(H192^2)</f>
        <v>16.902128906249999</v>
      </c>
      <c r="K192" s="24">
        <f>$AW$26*F192</f>
        <v>-916.49999999999989</v>
      </c>
      <c r="L192" s="24">
        <f t="shared" si="28"/>
        <v>-720.54575109374991</v>
      </c>
      <c r="M192" s="24">
        <f t="shared" si="29"/>
        <v>-5223.956695429687</v>
      </c>
      <c r="N192" s="24">
        <f t="shared" si="30"/>
        <v>-5.2239566954296865</v>
      </c>
      <c r="O192" s="24">
        <v>222109.59970069394</v>
      </c>
      <c r="P192" s="24">
        <v>-279092.66666666669</v>
      </c>
      <c r="S192" s="44">
        <f>C193-C192</f>
        <v>1</v>
      </c>
      <c r="T192" s="44">
        <v>-5223.956695429687</v>
      </c>
      <c r="U192" s="44">
        <f>M192*S192</f>
        <v>-5223.956695429687</v>
      </c>
      <c r="V192" s="44">
        <f t="shared" si="31"/>
        <v>222109.59970069394</v>
      </c>
      <c r="W192" s="44">
        <f>$AW$26*F192</f>
        <v>-916.49999999999989</v>
      </c>
      <c r="X192" s="44">
        <f>IF(W192&lt;0, W192, 0)</f>
        <v>-916.49999999999989</v>
      </c>
      <c r="Y192" s="44">
        <f>X192*H192</f>
        <v>-6644.6249999999991</v>
      </c>
      <c r="Z192" s="44">
        <f t="shared" si="26"/>
        <v>-6644.6249999999991</v>
      </c>
      <c r="AA192" s="44">
        <f t="shared" si="40"/>
        <v>-13933.83333333333</v>
      </c>
      <c r="AB192" s="44">
        <f>+AB191+Z192</f>
        <v>-279092.66666666669</v>
      </c>
      <c r="AC192" s="44">
        <f t="shared" si="32"/>
        <v>6644.6249999999991</v>
      </c>
      <c r="AD192" s="44">
        <f>(AC192*S192)*($AW$31/100)</f>
        <v>5315.7</v>
      </c>
      <c r="AE192" s="44">
        <f>AE191+AD192</f>
        <v>11147.066666666666</v>
      </c>
      <c r="AF192" s="44">
        <v>223274.13333333333</v>
      </c>
      <c r="BF192">
        <f t="shared" si="36"/>
        <v>0</v>
      </c>
      <c r="BG192">
        <f t="shared" si="37"/>
        <v>25.3</v>
      </c>
      <c r="BH192">
        <f t="shared" si="38"/>
        <v>7.0277777777777777</v>
      </c>
    </row>
    <row r="193" spans="2:60">
      <c r="B193" s="3" t="s">
        <v>47</v>
      </c>
      <c r="C193" s="3">
        <v>185</v>
      </c>
      <c r="D193" s="3">
        <v>185</v>
      </c>
      <c r="E193" s="10">
        <v>23.6</v>
      </c>
      <c r="F193" s="35">
        <f t="shared" si="33"/>
        <v>-0.70833333333333348</v>
      </c>
      <c r="G193" s="35">
        <f t="shared" si="34"/>
        <v>-2.5500000000000007</v>
      </c>
      <c r="H193" s="24">
        <f t="shared" si="27"/>
        <v>6.5555555555555554</v>
      </c>
      <c r="I193" s="24">
        <f>$AW$28*$AW$26*9.81</f>
        <v>179.05212</v>
      </c>
      <c r="J193" s="24">
        <f>0.5*$AW$30*$AW$29*$AW$27*(H193^2)</f>
        <v>13.819247685185182</v>
      </c>
      <c r="K193" s="24">
        <f>$AW$26*F193</f>
        <v>-994.50000000000023</v>
      </c>
      <c r="L193" s="24">
        <f t="shared" si="28"/>
        <v>-801.62863231481504</v>
      </c>
      <c r="M193" s="24">
        <f t="shared" si="29"/>
        <v>-5255.1210340637872</v>
      </c>
      <c r="N193" s="24">
        <f t="shared" si="30"/>
        <v>-5.2551210340637873</v>
      </c>
      <c r="O193" s="24">
        <v>216854.47866663017</v>
      </c>
      <c r="P193" s="24">
        <v>-285612.16666666669</v>
      </c>
      <c r="S193" s="44">
        <f>C194-C193</f>
        <v>1</v>
      </c>
      <c r="T193" s="44">
        <v>-5255.1210340637872</v>
      </c>
      <c r="U193" s="44">
        <f>M193*S193</f>
        <v>-5255.1210340637872</v>
      </c>
      <c r="V193" s="44">
        <f t="shared" si="31"/>
        <v>216854.47866663017</v>
      </c>
      <c r="W193" s="44">
        <f>$AW$26*F193</f>
        <v>-994.50000000000023</v>
      </c>
      <c r="X193" s="44">
        <f>IF(W193&lt;0, W193, 0)</f>
        <v>-994.50000000000023</v>
      </c>
      <c r="Y193" s="44">
        <f>X193*H193</f>
        <v>-6519.5000000000009</v>
      </c>
      <c r="Z193" s="44">
        <f t="shared" si="26"/>
        <v>-6519.5000000000009</v>
      </c>
      <c r="AA193" s="44">
        <f t="shared" si="40"/>
        <v>-20453.333333333332</v>
      </c>
      <c r="AB193" s="44">
        <f>+AB192+Z193</f>
        <v>-285612.16666666669</v>
      </c>
      <c r="AC193" s="44">
        <f t="shared" si="32"/>
        <v>6519.5000000000009</v>
      </c>
      <c r="AD193" s="44">
        <f>(AC193*S193)*($AW$31/100)</f>
        <v>5215.6000000000013</v>
      </c>
      <c r="AE193" s="44">
        <f>AE192+AD193</f>
        <v>16362.666666666668</v>
      </c>
      <c r="AF193" s="44">
        <v>228489.73333333334</v>
      </c>
      <c r="BF193">
        <f t="shared" si="36"/>
        <v>0</v>
      </c>
      <c r="BG193">
        <f t="shared" si="37"/>
        <v>25.1</v>
      </c>
      <c r="BH193">
        <f t="shared" si="38"/>
        <v>6.9722222222222223</v>
      </c>
    </row>
    <row r="194" spans="2:60">
      <c r="B194" s="3" t="s">
        <v>47</v>
      </c>
      <c r="C194" s="3">
        <v>186</v>
      </c>
      <c r="D194" s="3">
        <v>186</v>
      </c>
      <c r="E194" s="10">
        <v>21</v>
      </c>
      <c r="F194" s="35">
        <f t="shared" si="33"/>
        <v>-0.65277777777777812</v>
      </c>
      <c r="G194" s="35">
        <f t="shared" si="34"/>
        <v>-2.3500000000000014</v>
      </c>
      <c r="H194" s="24">
        <f t="shared" si="27"/>
        <v>5.833333333333333</v>
      </c>
      <c r="I194" s="24">
        <f>$AW$28*$AW$26*9.81</f>
        <v>179.05212</v>
      </c>
      <c r="J194" s="24">
        <f>0.5*$AW$30*$AW$29*$AW$27*(H194^2)</f>
        <v>10.942057291666664</v>
      </c>
      <c r="K194" s="24">
        <f>$AW$26*F194</f>
        <v>-916.50000000000045</v>
      </c>
      <c r="L194" s="24">
        <f t="shared" si="28"/>
        <v>-726.50582270833377</v>
      </c>
      <c r="M194" s="24">
        <f t="shared" si="29"/>
        <v>-4237.9506324652803</v>
      </c>
      <c r="N194" s="24">
        <f t="shared" si="30"/>
        <v>-4.2379506324652798</v>
      </c>
      <c r="O194" s="24">
        <v>212616.52803416489</v>
      </c>
      <c r="P194" s="24">
        <v>-290958.41666666669</v>
      </c>
      <c r="S194" s="44">
        <f>C195-C194</f>
        <v>1</v>
      </c>
      <c r="T194" s="44">
        <v>-4237.9506324652803</v>
      </c>
      <c r="U194" s="44">
        <f>M194*S194</f>
        <v>-4237.9506324652803</v>
      </c>
      <c r="V194" s="44">
        <f t="shared" si="31"/>
        <v>212616.52803416489</v>
      </c>
      <c r="W194" s="44">
        <f>$AW$26*F194</f>
        <v>-916.50000000000045</v>
      </c>
      <c r="X194" s="44">
        <f>IF(W194&lt;0, W194, 0)</f>
        <v>-916.50000000000045</v>
      </c>
      <c r="Y194" s="44">
        <f>X194*H194</f>
        <v>-5346.2500000000027</v>
      </c>
      <c r="Z194" s="44">
        <f t="shared" si="26"/>
        <v>-5346.2500000000027</v>
      </c>
      <c r="AA194" s="44">
        <f t="shared" si="40"/>
        <v>-25799.583333333336</v>
      </c>
      <c r="AB194" s="44">
        <f>+AB193+Z194</f>
        <v>-290958.41666666669</v>
      </c>
      <c r="AC194" s="44">
        <f t="shared" si="32"/>
        <v>5346.2500000000027</v>
      </c>
      <c r="AD194" s="44">
        <f>(AC194*S194)*($AW$31/100)</f>
        <v>4277.0000000000027</v>
      </c>
      <c r="AE194" s="44">
        <f>AE193+AD194</f>
        <v>20639.666666666672</v>
      </c>
      <c r="AF194" s="44">
        <v>232766.73333333334</v>
      </c>
      <c r="BF194">
        <f t="shared" si="36"/>
        <v>0</v>
      </c>
      <c r="BG194">
        <f t="shared" si="37"/>
        <v>25.9</v>
      </c>
      <c r="BH194">
        <f t="shared" si="38"/>
        <v>7.1944444444444438</v>
      </c>
    </row>
    <row r="195" spans="2:60">
      <c r="B195" s="3" t="s">
        <v>47</v>
      </c>
      <c r="C195" s="3">
        <v>187</v>
      </c>
      <c r="D195" s="3">
        <v>187</v>
      </c>
      <c r="E195" s="10">
        <v>18.899999999999999</v>
      </c>
      <c r="F195" s="35">
        <f t="shared" si="33"/>
        <v>-0.54166666666666641</v>
      </c>
      <c r="G195" s="35">
        <f t="shared" si="34"/>
        <v>-1.9499999999999993</v>
      </c>
      <c r="H195" s="24">
        <f t="shared" si="27"/>
        <v>5.2499999999999991</v>
      </c>
      <c r="I195" s="24">
        <f>$AW$28*$AW$26*9.81</f>
        <v>179.05212</v>
      </c>
      <c r="J195" s="24">
        <f>0.5*$AW$30*$AW$29*$AW$27*(H195^2)</f>
        <v>8.8630664062499953</v>
      </c>
      <c r="K195" s="24">
        <f>$AW$26*F195</f>
        <v>-760.49999999999966</v>
      </c>
      <c r="L195" s="24">
        <f t="shared" si="28"/>
        <v>-572.58481359374969</v>
      </c>
      <c r="M195" s="24">
        <f t="shared" si="29"/>
        <v>-3006.0702713671853</v>
      </c>
      <c r="N195" s="24">
        <f t="shared" si="30"/>
        <v>-3.0060702713671854</v>
      </c>
      <c r="O195" s="24">
        <v>209610.45776279771</v>
      </c>
      <c r="P195" s="24">
        <v>-294951.04166666669</v>
      </c>
      <c r="S195" s="44">
        <f>C196-C195</f>
        <v>1</v>
      </c>
      <c r="T195" s="44">
        <v>-3006.0702713671853</v>
      </c>
      <c r="U195" s="44">
        <f>M195*S195</f>
        <v>-3006.0702713671853</v>
      </c>
      <c r="V195" s="44">
        <f t="shared" si="31"/>
        <v>209610.45776279771</v>
      </c>
      <c r="W195" s="44">
        <f>$AW$26*F195</f>
        <v>-760.49999999999966</v>
      </c>
      <c r="X195" s="44">
        <f>IF(W195&lt;0, W195, 0)</f>
        <v>-760.49999999999966</v>
      </c>
      <c r="Y195" s="44">
        <f>X195*H195</f>
        <v>-3992.6249999999977</v>
      </c>
      <c r="Z195" s="44">
        <f t="shared" si="26"/>
        <v>-3992.6249999999977</v>
      </c>
      <c r="AA195" s="44">
        <f t="shared" si="40"/>
        <v>-29792.208333333332</v>
      </c>
      <c r="AB195" s="44">
        <f>+AB194+Z195</f>
        <v>-294951.04166666669</v>
      </c>
      <c r="AC195" s="44">
        <f t="shared" si="32"/>
        <v>3992.6249999999977</v>
      </c>
      <c r="AD195" s="44">
        <f>(AC195*S195)*($AW$31/100)</f>
        <v>3194.0999999999985</v>
      </c>
      <c r="AE195" s="44">
        <f>AE194+AD195</f>
        <v>23833.76666666667</v>
      </c>
      <c r="AF195" s="44">
        <v>235960.83333333334</v>
      </c>
      <c r="BF195">
        <f t="shared" si="36"/>
        <v>0</v>
      </c>
      <c r="BG195">
        <f t="shared" si="37"/>
        <v>27.8</v>
      </c>
      <c r="BH195">
        <f t="shared" si="38"/>
        <v>7.7222222222222223</v>
      </c>
    </row>
    <row r="196" spans="2:60">
      <c r="B196" s="3" t="s">
        <v>47</v>
      </c>
      <c r="C196" s="3">
        <v>188</v>
      </c>
      <c r="D196" s="3">
        <v>188</v>
      </c>
      <c r="E196" s="10">
        <v>17.100000000000001</v>
      </c>
      <c r="F196" s="35">
        <f t="shared" si="33"/>
        <v>-0.44444444444444431</v>
      </c>
      <c r="G196" s="35">
        <f t="shared" si="34"/>
        <v>-1.5999999999999996</v>
      </c>
      <c r="H196" s="24">
        <f t="shared" si="27"/>
        <v>4.75</v>
      </c>
      <c r="I196" s="24">
        <f>$AW$28*$AW$26*9.81</f>
        <v>179.05212</v>
      </c>
      <c r="J196" s="24">
        <f>0.5*$AW$30*$AW$29*$AW$27*(H196^2)</f>
        <v>7.2552539062499992</v>
      </c>
      <c r="K196" s="24">
        <f>$AW$26*F196</f>
        <v>-623.99999999999977</v>
      </c>
      <c r="L196" s="24">
        <f t="shared" si="28"/>
        <v>-437.69262609374977</v>
      </c>
      <c r="M196" s="24">
        <f t="shared" si="29"/>
        <v>-2079.0399739453114</v>
      </c>
      <c r="N196" s="24">
        <f t="shared" si="30"/>
        <v>-2.0790399739453114</v>
      </c>
      <c r="O196" s="24">
        <v>207531.41778885241</v>
      </c>
      <c r="P196" s="24">
        <v>-297915.04166666669</v>
      </c>
      <c r="S196" s="44">
        <f>C197-C196</f>
        <v>1</v>
      </c>
      <c r="T196" s="44">
        <v>-2079.0399739453114</v>
      </c>
      <c r="U196" s="44">
        <f>M196*S196</f>
        <v>-2079.0399739453114</v>
      </c>
      <c r="V196" s="44">
        <f t="shared" si="31"/>
        <v>207531.41778885241</v>
      </c>
      <c r="W196" s="44">
        <f>$AW$26*F196</f>
        <v>-623.99999999999977</v>
      </c>
      <c r="X196" s="44">
        <f>IF(W196&lt;0, W196, 0)</f>
        <v>-623.99999999999977</v>
      </c>
      <c r="Y196" s="44">
        <f>X196*H196</f>
        <v>-2963.9999999999991</v>
      </c>
      <c r="Z196" s="44">
        <f t="shared" si="26"/>
        <v>-2963.9999999999991</v>
      </c>
      <c r="AA196" s="44">
        <f t="shared" si="40"/>
        <v>-32756.208333333332</v>
      </c>
      <c r="AB196" s="44">
        <f>+AB195+Z196</f>
        <v>-297915.04166666669</v>
      </c>
      <c r="AC196" s="44">
        <f t="shared" si="32"/>
        <v>2963.9999999999991</v>
      </c>
      <c r="AD196" s="44">
        <f>(AC196*S196)*($AW$31/100)</f>
        <v>2371.1999999999994</v>
      </c>
      <c r="AE196" s="44">
        <f>AE195+AD196</f>
        <v>26204.966666666671</v>
      </c>
      <c r="AF196" s="44">
        <v>238332.03333333335</v>
      </c>
      <c r="BF196">
        <f t="shared" si="36"/>
        <v>0</v>
      </c>
      <c r="BG196">
        <f t="shared" si="37"/>
        <v>29.2</v>
      </c>
      <c r="BH196">
        <f t="shared" si="38"/>
        <v>8.1111111111111107</v>
      </c>
    </row>
    <row r="197" spans="2:60">
      <c r="B197" s="3" t="s">
        <v>47</v>
      </c>
      <c r="C197" s="3">
        <v>189</v>
      </c>
      <c r="D197" s="3">
        <v>189</v>
      </c>
      <c r="E197" s="10">
        <v>15.7</v>
      </c>
      <c r="F197" s="35">
        <f t="shared" si="33"/>
        <v>-0.36111111111111133</v>
      </c>
      <c r="G197" s="35">
        <f t="shared" si="34"/>
        <v>-1.3000000000000007</v>
      </c>
      <c r="H197" s="24">
        <f t="shared" si="27"/>
        <v>4.3611111111111107</v>
      </c>
      <c r="I197" s="24">
        <f>$AW$28*$AW$26*9.81</f>
        <v>179.05212</v>
      </c>
      <c r="J197" s="24">
        <f>0.5*$AW$30*$AW$29*$AW$27*(H197^2)</f>
        <v>6.1158904803240732</v>
      </c>
      <c r="K197" s="24">
        <f>$AW$26*F197</f>
        <v>-507.00000000000028</v>
      </c>
      <c r="L197" s="24">
        <f t="shared" si="28"/>
        <v>-321.8319895196762</v>
      </c>
      <c r="M197" s="24">
        <f t="shared" si="29"/>
        <v>-1403.5450654052545</v>
      </c>
      <c r="N197" s="24">
        <f t="shared" si="30"/>
        <v>-1.4035450654052546</v>
      </c>
      <c r="O197" s="24">
        <v>206127.87272344716</v>
      </c>
      <c r="P197" s="24">
        <v>-300126.125</v>
      </c>
      <c r="S197" s="44">
        <f>C198-C197</f>
        <v>1</v>
      </c>
      <c r="T197" s="44">
        <v>-1403.5450654052545</v>
      </c>
      <c r="U197" s="44">
        <f>M197*S197</f>
        <v>-1403.5450654052545</v>
      </c>
      <c r="V197" s="44">
        <f t="shared" si="31"/>
        <v>206127.87272344716</v>
      </c>
      <c r="W197" s="44">
        <f>$AW$26*F197</f>
        <v>-507.00000000000028</v>
      </c>
      <c r="X197" s="44">
        <f>IF(W197&lt;0, W197, 0)</f>
        <v>-507.00000000000028</v>
      </c>
      <c r="Y197" s="44">
        <f>X197*H197</f>
        <v>-2211.0833333333344</v>
      </c>
      <c r="Z197" s="44">
        <f t="shared" si="26"/>
        <v>-2211.0833333333344</v>
      </c>
      <c r="AA197" s="44">
        <f t="shared" si="40"/>
        <v>-34967.291666666664</v>
      </c>
      <c r="AB197" s="44">
        <f>+AB196+Z197</f>
        <v>-300126.125</v>
      </c>
      <c r="AC197" s="44">
        <f t="shared" si="32"/>
        <v>2211.0833333333344</v>
      </c>
      <c r="AD197" s="44">
        <f>(AC197*S197)*($AW$31/100)</f>
        <v>1768.8666666666677</v>
      </c>
      <c r="AE197" s="44">
        <f>AE196+AD197</f>
        <v>27973.833333333339</v>
      </c>
      <c r="AF197" s="44">
        <v>240100.90000000002</v>
      </c>
      <c r="BF197">
        <f t="shared" si="36"/>
        <v>0</v>
      </c>
      <c r="BG197">
        <f t="shared" si="37"/>
        <v>29.6</v>
      </c>
      <c r="BH197">
        <f t="shared" si="38"/>
        <v>8.2222222222222232</v>
      </c>
    </row>
    <row r="198" spans="2:60">
      <c r="B198" s="3" t="s">
        <v>47</v>
      </c>
      <c r="C198" s="3">
        <v>190</v>
      </c>
      <c r="D198" s="3">
        <v>190</v>
      </c>
      <c r="E198" s="10">
        <v>14.5</v>
      </c>
      <c r="F198" s="35">
        <f t="shared" si="33"/>
        <v>-0.27777777777777779</v>
      </c>
      <c r="G198" s="35">
        <f t="shared" si="34"/>
        <v>-1</v>
      </c>
      <c r="H198" s="24">
        <f t="shared" si="27"/>
        <v>4.0277777777777777</v>
      </c>
      <c r="I198" s="24">
        <f>$AW$28*$AW$26*9.81</f>
        <v>179.05212</v>
      </c>
      <c r="J198" s="24">
        <f>0.5*$AW$30*$AW$29*$AW$27*(H198^2)</f>
        <v>5.2167064525462958</v>
      </c>
      <c r="K198" s="24">
        <f>$AW$26*F198</f>
        <v>-390</v>
      </c>
      <c r="L198" s="24">
        <f t="shared" si="28"/>
        <v>-205.73117354745369</v>
      </c>
      <c r="M198" s="24">
        <f t="shared" si="29"/>
        <v>-828.63944901057732</v>
      </c>
      <c r="N198" s="24">
        <f t="shared" si="30"/>
        <v>-0.82863944901057729</v>
      </c>
      <c r="O198" s="24">
        <v>205299.23327443658</v>
      </c>
      <c r="P198" s="24">
        <v>-301696.95833333331</v>
      </c>
      <c r="S198" s="44">
        <f>C199-C198</f>
        <v>1</v>
      </c>
      <c r="T198" s="44">
        <v>-828.63944901057732</v>
      </c>
      <c r="U198" s="44">
        <f>M198*S198</f>
        <v>-828.63944901057732</v>
      </c>
      <c r="V198" s="44">
        <f t="shared" si="31"/>
        <v>205299.23327443658</v>
      </c>
      <c r="W198" s="44">
        <f>$AW$26*F198</f>
        <v>-390</v>
      </c>
      <c r="X198" s="44">
        <f>IF(W198&lt;0, W198, 0)</f>
        <v>-390</v>
      </c>
      <c r="Y198" s="44">
        <f>X198*H198</f>
        <v>-1570.8333333333333</v>
      </c>
      <c r="Z198" s="44">
        <f t="shared" si="26"/>
        <v>-1570.8333333333333</v>
      </c>
      <c r="AA198" s="44">
        <f t="shared" si="40"/>
        <v>-36538.125</v>
      </c>
      <c r="AB198" s="44">
        <f>+AB197+Z198</f>
        <v>-301696.95833333331</v>
      </c>
      <c r="AC198" s="44">
        <f t="shared" si="32"/>
        <v>1570.8333333333333</v>
      </c>
      <c r="AD198" s="44">
        <f>(AC198*S198)*($AW$31/100)</f>
        <v>1256.6666666666667</v>
      </c>
      <c r="AE198" s="44">
        <f>AE197+AD198</f>
        <v>29230.500000000007</v>
      </c>
      <c r="AF198" s="44">
        <v>241357.56666666668</v>
      </c>
      <c r="BF198">
        <f t="shared" si="36"/>
        <v>0</v>
      </c>
      <c r="BG198">
        <f t="shared" si="37"/>
        <v>29.5</v>
      </c>
      <c r="BH198">
        <f t="shared" si="38"/>
        <v>8.1944444444444446</v>
      </c>
    </row>
    <row r="199" spans="2:60">
      <c r="B199" s="3" t="s">
        <v>47</v>
      </c>
      <c r="C199" s="3">
        <v>191</v>
      </c>
      <c r="D199" s="3">
        <v>191</v>
      </c>
      <c r="E199" s="10">
        <v>13.7</v>
      </c>
      <c r="F199" s="35">
        <f t="shared" si="33"/>
        <v>-0.22222222222222215</v>
      </c>
      <c r="G199" s="35">
        <f t="shared" si="34"/>
        <v>-0.79999999999999982</v>
      </c>
      <c r="H199" s="24">
        <f t="shared" si="27"/>
        <v>3.8055555555555554</v>
      </c>
      <c r="I199" s="24">
        <f>$AW$28*$AW$26*9.81</f>
        <v>179.05212</v>
      </c>
      <c r="J199" s="24">
        <f>0.5*$AW$30*$AW$29*$AW$27*(H199^2)</f>
        <v>4.6569495081018513</v>
      </c>
      <c r="K199" s="24">
        <f>$AW$26*F199</f>
        <v>-311.99999999999989</v>
      </c>
      <c r="L199" s="24">
        <f t="shared" si="28"/>
        <v>-128.29093049189802</v>
      </c>
      <c r="M199" s="24">
        <f t="shared" si="29"/>
        <v>-488.21826326083414</v>
      </c>
      <c r="N199" s="24">
        <f t="shared" si="30"/>
        <v>-0.48821826326083412</v>
      </c>
      <c r="O199" s="24">
        <v>204811.01501117574</v>
      </c>
      <c r="P199" s="24">
        <v>-302884.29166666663</v>
      </c>
      <c r="S199" s="44">
        <f>C200-C199</f>
        <v>1</v>
      </c>
      <c r="T199" s="44">
        <v>-488.21826326083414</v>
      </c>
      <c r="U199" s="44">
        <f>M199*S199</f>
        <v>-488.21826326083414</v>
      </c>
      <c r="V199" s="44">
        <f t="shared" si="31"/>
        <v>204811.01501117574</v>
      </c>
      <c r="W199" s="44">
        <f>$AW$26*F199</f>
        <v>-311.99999999999989</v>
      </c>
      <c r="X199" s="44">
        <f>IF(W199&lt;0, W199, 0)</f>
        <v>-311.99999999999989</v>
      </c>
      <c r="Y199" s="44">
        <f>X199*H199</f>
        <v>-1187.3333333333328</v>
      </c>
      <c r="Z199" s="44">
        <f t="shared" si="26"/>
        <v>-1187.3333333333328</v>
      </c>
      <c r="AA199" s="44">
        <f t="shared" si="40"/>
        <v>-37725.458333333336</v>
      </c>
      <c r="AB199" s="44">
        <f>+AB198+Z199</f>
        <v>-302884.29166666663</v>
      </c>
      <c r="AC199" s="44">
        <f t="shared" si="32"/>
        <v>1187.3333333333328</v>
      </c>
      <c r="AD199" s="44">
        <f>(AC199*S199)*($AW$31/100)</f>
        <v>949.86666666666633</v>
      </c>
      <c r="AE199" s="44">
        <f>AE198+AD199</f>
        <v>30180.366666666672</v>
      </c>
      <c r="AF199" s="44">
        <v>242307.43333333335</v>
      </c>
      <c r="BF199">
        <f t="shared" si="36"/>
        <v>0</v>
      </c>
      <c r="BG199">
        <f t="shared" si="37"/>
        <v>29.2</v>
      </c>
      <c r="BH199">
        <f t="shared" si="38"/>
        <v>8.1111111111111107</v>
      </c>
    </row>
    <row r="200" spans="2:60">
      <c r="B200" s="3" t="s">
        <v>47</v>
      </c>
      <c r="C200" s="3">
        <v>192</v>
      </c>
      <c r="D200" s="3">
        <v>192</v>
      </c>
      <c r="E200" s="10">
        <v>12.9</v>
      </c>
      <c r="F200" s="35">
        <f t="shared" si="33"/>
        <v>-0.16666666666666657</v>
      </c>
      <c r="G200" s="35">
        <f t="shared" si="34"/>
        <v>-0.59999999999999964</v>
      </c>
      <c r="H200" s="24">
        <f t="shared" si="27"/>
        <v>3.5833333333333335</v>
      </c>
      <c r="I200" s="24">
        <f>$AW$28*$AW$26*9.81</f>
        <v>179.05212</v>
      </c>
      <c r="J200" s="24">
        <f>0.5*$AW$30*$AW$29*$AW$27*(H200^2)</f>
        <v>4.1289518229166662</v>
      </c>
      <c r="K200" s="24">
        <f>$AW$26*F200</f>
        <v>-233.99999999999986</v>
      </c>
      <c r="L200" s="24">
        <f t="shared" si="28"/>
        <v>-50.818928177083194</v>
      </c>
      <c r="M200" s="24">
        <f t="shared" si="29"/>
        <v>-182.10115930121478</v>
      </c>
      <c r="N200" s="24">
        <f t="shared" si="30"/>
        <v>-0.18210115930121479</v>
      </c>
      <c r="O200" s="24">
        <v>204628.91385187453</v>
      </c>
      <c r="P200" s="24">
        <v>-303722.79166666663</v>
      </c>
      <c r="S200" s="44">
        <f>C201-C200</f>
        <v>1</v>
      </c>
      <c r="T200" s="44">
        <v>-182.10115930121478</v>
      </c>
      <c r="U200" s="44">
        <f>M200*S200</f>
        <v>-182.10115930121478</v>
      </c>
      <c r="V200" s="44">
        <f t="shared" si="31"/>
        <v>204628.91385187453</v>
      </c>
      <c r="W200" s="44">
        <f>$AW$26*F200</f>
        <v>-233.99999999999986</v>
      </c>
      <c r="X200" s="44">
        <f>IF(W200&lt;0, W200, 0)</f>
        <v>-233.99999999999986</v>
      </c>
      <c r="Y200" s="44">
        <f>X200*H200</f>
        <v>-838.49999999999955</v>
      </c>
      <c r="Z200" s="44">
        <f t="shared" ref="Z200:Z263" si="41">Y200*S200</f>
        <v>-838.49999999999955</v>
      </c>
      <c r="AA200" s="44">
        <f t="shared" si="40"/>
        <v>-38563.958333333336</v>
      </c>
      <c r="AB200" s="44">
        <f>+AB199+Z200</f>
        <v>-303722.79166666663</v>
      </c>
      <c r="AC200" s="44">
        <f t="shared" si="32"/>
        <v>838.49999999999955</v>
      </c>
      <c r="AD200" s="44">
        <f>(AC200*S200)*($AW$31/100)</f>
        <v>670.79999999999973</v>
      </c>
      <c r="AE200" s="44">
        <f>AE199+AD200</f>
        <v>30851.166666666672</v>
      </c>
      <c r="AF200" s="44">
        <v>242978.23333333334</v>
      </c>
      <c r="BF200">
        <f t="shared" si="36"/>
        <v>0</v>
      </c>
      <c r="BG200">
        <f t="shared" si="37"/>
        <v>28.3</v>
      </c>
      <c r="BH200">
        <f t="shared" si="38"/>
        <v>7.8611111111111107</v>
      </c>
    </row>
    <row r="201" spans="2:60">
      <c r="B201" s="3" t="s">
        <v>47</v>
      </c>
      <c r="C201" s="3">
        <v>193</v>
      </c>
      <c r="D201" s="3">
        <v>193</v>
      </c>
      <c r="E201" s="10">
        <v>12.5</v>
      </c>
      <c r="F201" s="35">
        <f t="shared" si="33"/>
        <v>-9.7222222222222363E-2</v>
      </c>
      <c r="G201" s="35">
        <f t="shared" si="34"/>
        <v>-0.35000000000000053</v>
      </c>
      <c r="H201" s="24">
        <f t="shared" ref="H201:H264" si="42">E201/3.6</f>
        <v>3.4722222222222223</v>
      </c>
      <c r="I201" s="24">
        <f>$AW$28*$AW$26*9.81</f>
        <v>179.05212</v>
      </c>
      <c r="J201" s="24">
        <f>0.5*$AW$30*$AW$29*$AW$27*(H201^2)</f>
        <v>3.8768627025462963</v>
      </c>
      <c r="K201" s="24">
        <f>$AW$26*F201</f>
        <v>-136.5000000000002</v>
      </c>
      <c r="L201" s="24">
        <f t="shared" ref="L201:L264" si="43">I201+J201+K201</f>
        <v>46.428982702546108</v>
      </c>
      <c r="M201" s="24">
        <f t="shared" ref="M201:M264" si="44">L201*H201</f>
        <v>161.21174549495177</v>
      </c>
      <c r="N201" s="24">
        <f t="shared" ref="N201:N264" si="45">M201/1000</f>
        <v>0.16121174549495176</v>
      </c>
      <c r="O201" s="24">
        <v>204790.12559736948</v>
      </c>
      <c r="P201" s="24">
        <v>-304196.74999999994</v>
      </c>
      <c r="S201" s="44">
        <f>C202-C201</f>
        <v>1</v>
      </c>
      <c r="T201" s="44">
        <v>161.21174549495177</v>
      </c>
      <c r="U201" s="44">
        <f>M201*S201</f>
        <v>161.21174549495177</v>
      </c>
      <c r="V201" s="44">
        <f t="shared" ref="V201:V264" si="46">V200+U201</f>
        <v>204790.12559736948</v>
      </c>
      <c r="W201" s="44">
        <f>$AW$26*F201</f>
        <v>-136.5000000000002</v>
      </c>
      <c r="X201" s="44">
        <f>IF(W201&lt;0, W201, 0)</f>
        <v>-136.5000000000002</v>
      </c>
      <c r="Y201" s="44">
        <f>X201*H201</f>
        <v>-473.95833333333405</v>
      </c>
      <c r="Z201" s="44">
        <f t="shared" si="41"/>
        <v>-473.95833333333405</v>
      </c>
      <c r="AA201" s="44">
        <f t="shared" si="40"/>
        <v>-39037.916666666672</v>
      </c>
      <c r="AB201" s="44">
        <f>+AB200+Z201</f>
        <v>-304196.74999999994</v>
      </c>
      <c r="AC201" s="44">
        <f t="shared" ref="AC201:AC264" si="47">ABS(Y201)</f>
        <v>473.95833333333405</v>
      </c>
      <c r="AD201" s="44">
        <f>(AC201*S201)*($AW$31/100)</f>
        <v>379.16666666666725</v>
      </c>
      <c r="AE201" s="44">
        <f>AE200+AD201</f>
        <v>31230.333333333339</v>
      </c>
      <c r="AF201" s="44">
        <v>243357.4</v>
      </c>
      <c r="BF201">
        <f t="shared" si="36"/>
        <v>0</v>
      </c>
      <c r="BG201">
        <f t="shared" si="37"/>
        <v>26.1</v>
      </c>
      <c r="BH201">
        <f t="shared" si="38"/>
        <v>7.25</v>
      </c>
    </row>
    <row r="202" spans="2:60">
      <c r="B202" s="3" t="s">
        <v>47</v>
      </c>
      <c r="C202" s="3">
        <v>194</v>
      </c>
      <c r="D202" s="3">
        <v>194</v>
      </c>
      <c r="E202" s="10">
        <v>12.2</v>
      </c>
      <c r="F202" s="35">
        <f t="shared" ref="F202:F265" si="48">($E203-$E201)/2/3.6</f>
        <v>-6.9444444444444448E-2</v>
      </c>
      <c r="G202" s="35">
        <f t="shared" ref="G202:G265" si="49">($E203-$E201)/2</f>
        <v>-0.25</v>
      </c>
      <c r="H202" s="24">
        <f t="shared" si="42"/>
        <v>3.3888888888888884</v>
      </c>
      <c r="I202" s="24">
        <f>$AW$28*$AW$26*9.81</f>
        <v>179.05212</v>
      </c>
      <c r="J202" s="24">
        <f>0.5*$AW$30*$AW$29*$AW$27*(H202^2)</f>
        <v>3.6930063657407395</v>
      </c>
      <c r="K202" s="24">
        <f>$AW$26*F202</f>
        <v>-97.5</v>
      </c>
      <c r="L202" s="24">
        <f t="shared" si="43"/>
        <v>85.245126365740731</v>
      </c>
      <c r="M202" s="24">
        <f t="shared" si="44"/>
        <v>288.88626157278799</v>
      </c>
      <c r="N202" s="24">
        <f t="shared" si="45"/>
        <v>0.28888626157278796</v>
      </c>
      <c r="O202" s="24">
        <v>205079.01185894228</v>
      </c>
      <c r="P202" s="24">
        <v>-304527.16666666663</v>
      </c>
      <c r="S202" s="44">
        <f>C203-C202</f>
        <v>1</v>
      </c>
      <c r="T202" s="44">
        <v>288.88626157278799</v>
      </c>
      <c r="U202" s="44">
        <f>M202*S202</f>
        <v>288.88626157278799</v>
      </c>
      <c r="V202" s="44">
        <f t="shared" si="46"/>
        <v>205079.01185894228</v>
      </c>
      <c r="W202" s="44">
        <f>$AW$26*F202</f>
        <v>-97.5</v>
      </c>
      <c r="X202" s="44">
        <f>IF(W202&lt;0, W202, 0)</f>
        <v>-97.5</v>
      </c>
      <c r="Y202" s="44">
        <f>X202*H202</f>
        <v>-330.41666666666663</v>
      </c>
      <c r="Z202" s="44">
        <f t="shared" si="41"/>
        <v>-330.41666666666663</v>
      </c>
      <c r="AA202" s="44">
        <f t="shared" si="40"/>
        <v>-39368.333333333336</v>
      </c>
      <c r="AB202" s="44">
        <f>+AB201+Z202</f>
        <v>-304527.16666666663</v>
      </c>
      <c r="AC202" s="44">
        <f t="shared" si="47"/>
        <v>330.41666666666663</v>
      </c>
      <c r="AD202" s="44">
        <f>(AC202*S202)*($AW$31/100)</f>
        <v>264.33333333333331</v>
      </c>
      <c r="AE202" s="44">
        <f>AE201+AD202</f>
        <v>31494.666666666672</v>
      </c>
      <c r="AF202" s="44">
        <v>243621.73333333334</v>
      </c>
      <c r="BF202">
        <f t="shared" si="36"/>
        <v>0</v>
      </c>
      <c r="BG202">
        <f t="shared" si="37"/>
        <v>23.6</v>
      </c>
      <c r="BH202">
        <f t="shared" si="38"/>
        <v>6.5555555555555554</v>
      </c>
    </row>
    <row r="203" spans="2:60">
      <c r="B203" s="3" t="s">
        <v>47</v>
      </c>
      <c r="C203" s="3">
        <v>195</v>
      </c>
      <c r="D203" s="3">
        <v>195</v>
      </c>
      <c r="E203" s="10">
        <v>12</v>
      </c>
      <c r="F203" s="35">
        <f t="shared" si="48"/>
        <v>-2.7777777777777679E-2</v>
      </c>
      <c r="G203" s="35">
        <f t="shared" si="49"/>
        <v>-9.9999999999999645E-2</v>
      </c>
      <c r="H203" s="24">
        <f t="shared" si="42"/>
        <v>3.333333333333333</v>
      </c>
      <c r="I203" s="24">
        <f>$AW$28*$AW$26*9.81</f>
        <v>179.05212</v>
      </c>
      <c r="J203" s="24">
        <f>0.5*$AW$30*$AW$29*$AW$27*(H203^2)</f>
        <v>3.5729166666666656</v>
      </c>
      <c r="K203" s="24">
        <f>$AW$26*F203</f>
        <v>-38.999999999999858</v>
      </c>
      <c r="L203" s="24">
        <f t="shared" si="43"/>
        <v>143.6250366666668</v>
      </c>
      <c r="M203" s="24">
        <f t="shared" si="44"/>
        <v>478.75012222222261</v>
      </c>
      <c r="N203" s="24">
        <f t="shared" si="45"/>
        <v>0.47875012222222263</v>
      </c>
      <c r="O203" s="24">
        <v>205557.76198116451</v>
      </c>
      <c r="P203" s="24">
        <v>-304657.16666666663</v>
      </c>
      <c r="S203" s="44">
        <f>C204-C203</f>
        <v>1</v>
      </c>
      <c r="T203" s="44">
        <v>478.75012222222261</v>
      </c>
      <c r="U203" s="44">
        <f>M203*S203</f>
        <v>478.75012222222261</v>
      </c>
      <c r="V203" s="44">
        <f t="shared" si="46"/>
        <v>205557.76198116451</v>
      </c>
      <c r="W203" s="44">
        <f>$AW$26*F203</f>
        <v>-38.999999999999858</v>
      </c>
      <c r="X203" s="44">
        <f>IF(W203&lt;0, W203, 0)</f>
        <v>-38.999999999999858</v>
      </c>
      <c r="Y203" s="44">
        <f>X203*H203</f>
        <v>-129.99999999999952</v>
      </c>
      <c r="Z203" s="44">
        <f t="shared" si="41"/>
        <v>-129.99999999999952</v>
      </c>
      <c r="AA203" s="44">
        <f t="shared" si="40"/>
        <v>-39498.333333333336</v>
      </c>
      <c r="AB203" s="44">
        <f>+AB202+Z203</f>
        <v>-304657.16666666663</v>
      </c>
      <c r="AC203" s="44">
        <f t="shared" si="47"/>
        <v>129.99999999999952</v>
      </c>
      <c r="AD203" s="44">
        <f>(AC203*S203)*($AW$31/100)</f>
        <v>103.99999999999962</v>
      </c>
      <c r="AE203" s="44">
        <f>AE202+AD203</f>
        <v>31598.666666666672</v>
      </c>
      <c r="AF203" s="44">
        <v>243725.73333333334</v>
      </c>
      <c r="BF203">
        <f t="shared" si="36"/>
        <v>0</v>
      </c>
      <c r="BG203">
        <f t="shared" si="37"/>
        <v>21</v>
      </c>
      <c r="BH203">
        <f t="shared" si="38"/>
        <v>5.833333333333333</v>
      </c>
    </row>
    <row r="204" spans="2:60">
      <c r="B204" s="3" t="s">
        <v>47</v>
      </c>
      <c r="C204" s="3">
        <v>196</v>
      </c>
      <c r="D204" s="3">
        <v>196</v>
      </c>
      <c r="E204" s="10">
        <v>12</v>
      </c>
      <c r="F204" s="35">
        <f t="shared" si="48"/>
        <v>0</v>
      </c>
      <c r="G204" s="35">
        <f t="shared" si="49"/>
        <v>0</v>
      </c>
      <c r="H204" s="24">
        <f t="shared" si="42"/>
        <v>3.333333333333333</v>
      </c>
      <c r="I204" s="24">
        <f>$AW$28*$AW$26*9.81</f>
        <v>179.05212</v>
      </c>
      <c r="J204" s="24">
        <f>0.5*$AW$30*$AW$29*$AW$27*(H204^2)</f>
        <v>3.5729166666666656</v>
      </c>
      <c r="K204" s="24">
        <f>$AW$26*F204</f>
        <v>0</v>
      </c>
      <c r="L204" s="24">
        <f t="shared" si="43"/>
        <v>182.62503666666666</v>
      </c>
      <c r="M204" s="24">
        <f t="shared" si="44"/>
        <v>608.7501222222221</v>
      </c>
      <c r="N204" s="24">
        <f t="shared" si="45"/>
        <v>0.60875012222222213</v>
      </c>
      <c r="O204" s="24">
        <v>206166.51210338675</v>
      </c>
      <c r="P204" s="24">
        <v>-304657.16666666663</v>
      </c>
      <c r="S204" s="44">
        <f>C205-C204</f>
        <v>1</v>
      </c>
      <c r="T204" s="44">
        <v>608.7501222222221</v>
      </c>
      <c r="U204" s="44">
        <f>M204*S204</f>
        <v>608.7501222222221</v>
      </c>
      <c r="V204" s="44">
        <f t="shared" si="46"/>
        <v>206166.51210338675</v>
      </c>
      <c r="W204" s="44">
        <f>$AW$26*F204</f>
        <v>0</v>
      </c>
      <c r="X204" s="44">
        <f>IF(W204&lt;0, W204, 0)</f>
        <v>0</v>
      </c>
      <c r="Y204" s="44">
        <f>X204*H204</f>
        <v>0</v>
      </c>
      <c r="Z204" s="44">
        <f t="shared" si="41"/>
        <v>0</v>
      </c>
      <c r="AA204" s="44">
        <v>0</v>
      </c>
      <c r="AB204" s="44">
        <f>+AB203+Z204</f>
        <v>-304657.16666666663</v>
      </c>
      <c r="AC204" s="44">
        <f t="shared" si="47"/>
        <v>0</v>
      </c>
      <c r="AD204" s="44">
        <f>(AC204*S204)*($AW$31/100)</f>
        <v>0</v>
      </c>
      <c r="AE204" s="44">
        <v>0</v>
      </c>
      <c r="AF204" s="44">
        <v>243725.73333333334</v>
      </c>
      <c r="BF204">
        <f t="shared" si="36"/>
        <v>0</v>
      </c>
      <c r="BG204">
        <f t="shared" si="37"/>
        <v>18.899999999999999</v>
      </c>
      <c r="BH204">
        <f t="shared" si="38"/>
        <v>5.2499999999999991</v>
      </c>
    </row>
    <row r="205" spans="2:60">
      <c r="B205" s="3" t="s">
        <v>47</v>
      </c>
      <c r="C205" s="3">
        <v>197</v>
      </c>
      <c r="D205" s="3">
        <v>197</v>
      </c>
      <c r="E205" s="10">
        <v>12</v>
      </c>
      <c r="F205" s="35">
        <f t="shared" si="48"/>
        <v>0</v>
      </c>
      <c r="G205" s="35">
        <f t="shared" si="49"/>
        <v>0</v>
      </c>
      <c r="H205" s="24">
        <f t="shared" si="42"/>
        <v>3.333333333333333</v>
      </c>
      <c r="I205" s="24">
        <f>$AW$28*$AW$26*9.81</f>
        <v>179.05212</v>
      </c>
      <c r="J205" s="24">
        <f>0.5*$AW$30*$AW$29*$AW$27*(H205^2)</f>
        <v>3.5729166666666656</v>
      </c>
      <c r="K205" s="24">
        <f>$AW$26*F205</f>
        <v>0</v>
      </c>
      <c r="L205" s="24">
        <f t="shared" si="43"/>
        <v>182.62503666666666</v>
      </c>
      <c r="M205" s="24">
        <f t="shared" si="44"/>
        <v>608.7501222222221</v>
      </c>
      <c r="N205" s="24">
        <f t="shared" si="45"/>
        <v>0.60875012222222213</v>
      </c>
      <c r="O205" s="24">
        <v>206775.26222560898</v>
      </c>
      <c r="P205" s="24">
        <v>-304657.16666666663</v>
      </c>
      <c r="S205" s="44">
        <f>C206-C205</f>
        <v>1</v>
      </c>
      <c r="T205" s="44">
        <v>608.7501222222221</v>
      </c>
      <c r="U205" s="44">
        <f>M205*S205</f>
        <v>608.7501222222221</v>
      </c>
      <c r="V205" s="44">
        <f t="shared" si="46"/>
        <v>206775.26222560898</v>
      </c>
      <c r="W205" s="44">
        <f>$AW$26*F205</f>
        <v>0</v>
      </c>
      <c r="X205" s="44">
        <f>IF(W205&lt;0, W205, 0)</f>
        <v>0</v>
      </c>
      <c r="Y205" s="44">
        <f>X205*H205</f>
        <v>0</v>
      </c>
      <c r="Z205" s="44">
        <f t="shared" si="41"/>
        <v>0</v>
      </c>
      <c r="AA205" s="44">
        <f t="shared" ref="AA205:AA236" si="50">AA204+Z205</f>
        <v>0</v>
      </c>
      <c r="AB205" s="44">
        <f>+AB204+Z205</f>
        <v>-304657.16666666663</v>
      </c>
      <c r="AC205" s="44">
        <f t="shared" si="47"/>
        <v>0</v>
      </c>
      <c r="AD205" s="44">
        <f>(AC205*S205)*($AW$31/100)</f>
        <v>0</v>
      </c>
      <c r="AE205" s="44">
        <f>AE204+AD205</f>
        <v>0</v>
      </c>
      <c r="AF205" s="44">
        <v>243725.73333333334</v>
      </c>
      <c r="BF205">
        <f t="shared" si="36"/>
        <v>0</v>
      </c>
      <c r="BG205">
        <f t="shared" si="37"/>
        <v>17.100000000000001</v>
      </c>
      <c r="BH205">
        <f t="shared" si="38"/>
        <v>4.75</v>
      </c>
    </row>
    <row r="206" spans="2:60">
      <c r="B206" s="3" t="s">
        <v>47</v>
      </c>
      <c r="C206" s="3">
        <v>198</v>
      </c>
      <c r="D206" s="3">
        <v>198</v>
      </c>
      <c r="E206" s="10">
        <v>12</v>
      </c>
      <c r="F206" s="35">
        <f t="shared" si="48"/>
        <v>6.9444444444444448E-2</v>
      </c>
      <c r="G206" s="35">
        <f t="shared" si="49"/>
        <v>0.25</v>
      </c>
      <c r="H206" s="24">
        <f t="shared" si="42"/>
        <v>3.333333333333333</v>
      </c>
      <c r="I206" s="24">
        <f>$AW$28*$AW$26*9.81</f>
        <v>179.05212</v>
      </c>
      <c r="J206" s="24">
        <f>0.5*$AW$30*$AW$29*$AW$27*(H206^2)</f>
        <v>3.5729166666666656</v>
      </c>
      <c r="K206" s="24">
        <f>$AW$26*F206</f>
        <v>97.5</v>
      </c>
      <c r="L206" s="24">
        <f t="shared" si="43"/>
        <v>280.12503666666669</v>
      </c>
      <c r="M206" s="24">
        <f t="shared" si="44"/>
        <v>933.75012222222222</v>
      </c>
      <c r="N206" s="24">
        <f t="shared" si="45"/>
        <v>0.9337501222222222</v>
      </c>
      <c r="O206" s="24">
        <v>207709.01234783122</v>
      </c>
      <c r="P206" s="24">
        <v>-304657.16666666663</v>
      </c>
      <c r="S206" s="44">
        <f>C207-C206</f>
        <v>1</v>
      </c>
      <c r="T206" s="44">
        <v>933.75012222222222</v>
      </c>
      <c r="U206" s="44">
        <f>M206*S206</f>
        <v>933.75012222222222</v>
      </c>
      <c r="V206" s="44">
        <f t="shared" si="46"/>
        <v>207709.01234783122</v>
      </c>
      <c r="W206" s="44">
        <f>$AW$26*F206</f>
        <v>97.5</v>
      </c>
      <c r="X206" s="44">
        <f>IF(W206&lt;0, W206, 0)</f>
        <v>0</v>
      </c>
      <c r="Y206" s="44">
        <f>X206*H206</f>
        <v>0</v>
      </c>
      <c r="Z206" s="44">
        <f t="shared" si="41"/>
        <v>0</v>
      </c>
      <c r="AA206" s="44">
        <f t="shared" si="50"/>
        <v>0</v>
      </c>
      <c r="AB206" s="44">
        <f>+AB205+Z206</f>
        <v>-304657.16666666663</v>
      </c>
      <c r="AC206" s="44">
        <f t="shared" si="47"/>
        <v>0</v>
      </c>
      <c r="AD206" s="44">
        <f>(AC206*S206)*($AW$31/100)</f>
        <v>0</v>
      </c>
      <c r="AE206" s="44">
        <f>AE205+AD206</f>
        <v>0</v>
      </c>
      <c r="AF206" s="44">
        <v>243725.73333333334</v>
      </c>
      <c r="BF206">
        <f t="shared" si="36"/>
        <v>0</v>
      </c>
      <c r="BG206">
        <f t="shared" si="37"/>
        <v>15.7</v>
      </c>
      <c r="BH206">
        <f t="shared" si="38"/>
        <v>4.3611111111111107</v>
      </c>
    </row>
    <row r="207" spans="2:60">
      <c r="B207" s="3" t="s">
        <v>47</v>
      </c>
      <c r="C207" s="3">
        <v>199</v>
      </c>
      <c r="D207" s="3">
        <v>199</v>
      </c>
      <c r="E207" s="10">
        <v>12.5</v>
      </c>
      <c r="F207" s="35">
        <f t="shared" si="48"/>
        <v>0.1388888888888889</v>
      </c>
      <c r="G207" s="35">
        <f t="shared" si="49"/>
        <v>0.5</v>
      </c>
      <c r="H207" s="24">
        <f t="shared" si="42"/>
        <v>3.4722222222222223</v>
      </c>
      <c r="I207" s="24">
        <f>$AW$28*$AW$26*9.81</f>
        <v>179.05212</v>
      </c>
      <c r="J207" s="24">
        <f>0.5*$AW$30*$AW$29*$AW$27*(H207^2)</f>
        <v>3.8768627025462963</v>
      </c>
      <c r="K207" s="24">
        <f>$AW$26*F207</f>
        <v>195</v>
      </c>
      <c r="L207" s="24">
        <f t="shared" si="43"/>
        <v>377.92898270254631</v>
      </c>
      <c r="M207" s="24">
        <f t="shared" si="44"/>
        <v>1312.2534121616191</v>
      </c>
      <c r="N207" s="24">
        <f t="shared" si="45"/>
        <v>1.3122534121616189</v>
      </c>
      <c r="O207" s="24">
        <v>209021.26575999282</v>
      </c>
      <c r="P207" s="24">
        <v>-304657.16666666663</v>
      </c>
      <c r="S207" s="44">
        <f>C208-C207</f>
        <v>1</v>
      </c>
      <c r="T207" s="44">
        <v>1312.2534121616191</v>
      </c>
      <c r="U207" s="44">
        <f>M207*S207</f>
        <v>1312.2534121616191</v>
      </c>
      <c r="V207" s="44">
        <f t="shared" si="46"/>
        <v>209021.26575999282</v>
      </c>
      <c r="W207" s="44">
        <f>$AW$26*F207</f>
        <v>195</v>
      </c>
      <c r="X207" s="44">
        <f>IF(W207&lt;0, W207, 0)</f>
        <v>0</v>
      </c>
      <c r="Y207" s="44">
        <f>X207*H207</f>
        <v>0</v>
      </c>
      <c r="Z207" s="44">
        <f t="shared" si="41"/>
        <v>0</v>
      </c>
      <c r="AA207" s="44">
        <f t="shared" si="50"/>
        <v>0</v>
      </c>
      <c r="AB207" s="44">
        <f>+AB206+Z207</f>
        <v>-304657.16666666663</v>
      </c>
      <c r="AC207" s="44">
        <f t="shared" si="47"/>
        <v>0</v>
      </c>
      <c r="AD207" s="44">
        <f>(AC207*S207)*($AW$31/100)</f>
        <v>0</v>
      </c>
      <c r="AE207" s="44">
        <f>AE206+AD207</f>
        <v>0</v>
      </c>
      <c r="AF207" s="44">
        <v>243725.73333333334</v>
      </c>
      <c r="BF207">
        <f t="shared" si="36"/>
        <v>0</v>
      </c>
      <c r="BG207">
        <f t="shared" si="37"/>
        <v>14.5</v>
      </c>
      <c r="BH207">
        <f t="shared" si="38"/>
        <v>4.0277777777777777</v>
      </c>
    </row>
    <row r="208" spans="2:60">
      <c r="B208" s="3" t="s">
        <v>47</v>
      </c>
      <c r="C208" s="3">
        <v>200</v>
      </c>
      <c r="D208" s="3">
        <v>200</v>
      </c>
      <c r="E208" s="10">
        <v>13</v>
      </c>
      <c r="F208" s="35">
        <f t="shared" si="48"/>
        <v>0.20833333333333331</v>
      </c>
      <c r="G208" s="35">
        <f t="shared" si="49"/>
        <v>0.75</v>
      </c>
      <c r="H208" s="24">
        <f t="shared" si="42"/>
        <v>3.6111111111111112</v>
      </c>
      <c r="I208" s="24">
        <f>$AW$28*$AW$26*9.81</f>
        <v>179.05212</v>
      </c>
      <c r="J208" s="24">
        <f>0.5*$AW$30*$AW$29*$AW$27*(H208^2)</f>
        <v>4.1932146990740735</v>
      </c>
      <c r="K208" s="24">
        <f>$AW$26*F208</f>
        <v>292.5</v>
      </c>
      <c r="L208" s="24">
        <f t="shared" si="43"/>
        <v>475.74533469907408</v>
      </c>
      <c r="M208" s="24">
        <f t="shared" si="44"/>
        <v>1717.9692641911008</v>
      </c>
      <c r="N208" s="24">
        <f t="shared" si="45"/>
        <v>1.7179692641911009</v>
      </c>
      <c r="O208" s="24">
        <v>210739.23502418393</v>
      </c>
      <c r="P208" s="24">
        <v>-304657.16666666663</v>
      </c>
      <c r="S208" s="44">
        <f>C209-C208</f>
        <v>1</v>
      </c>
      <c r="T208" s="44">
        <v>1717.9692641911008</v>
      </c>
      <c r="U208" s="44">
        <f>M208*S208</f>
        <v>1717.9692641911008</v>
      </c>
      <c r="V208" s="44">
        <f t="shared" si="46"/>
        <v>210739.23502418393</v>
      </c>
      <c r="W208" s="44">
        <f>$AW$26*F208</f>
        <v>292.5</v>
      </c>
      <c r="X208" s="44">
        <f>IF(W208&lt;0, W208, 0)</f>
        <v>0</v>
      </c>
      <c r="Y208" s="44">
        <f>X208*H208</f>
        <v>0</v>
      </c>
      <c r="Z208" s="44">
        <f t="shared" si="41"/>
        <v>0</v>
      </c>
      <c r="AA208" s="44">
        <f t="shared" si="50"/>
        <v>0</v>
      </c>
      <c r="AB208" s="44">
        <f>+AB207+Z208</f>
        <v>-304657.16666666663</v>
      </c>
      <c r="AC208" s="44">
        <f t="shared" si="47"/>
        <v>0</v>
      </c>
      <c r="AD208" s="44">
        <f>(AC208*S208)*($AW$31/100)</f>
        <v>0</v>
      </c>
      <c r="AE208" s="44">
        <f>AE207+AD208</f>
        <v>0</v>
      </c>
      <c r="AF208" s="44">
        <v>243725.73333333334</v>
      </c>
      <c r="BF208">
        <f t="shared" si="36"/>
        <v>0</v>
      </c>
      <c r="BG208">
        <f t="shared" si="37"/>
        <v>13.7</v>
      </c>
      <c r="BH208">
        <f t="shared" si="38"/>
        <v>3.8055555555555554</v>
      </c>
    </row>
    <row r="209" spans="2:60">
      <c r="B209" s="3" t="s">
        <v>47</v>
      </c>
      <c r="C209" s="3">
        <v>201</v>
      </c>
      <c r="D209" s="3">
        <v>201</v>
      </c>
      <c r="E209" s="10">
        <v>14</v>
      </c>
      <c r="F209" s="35">
        <f t="shared" si="48"/>
        <v>0.27777777777777779</v>
      </c>
      <c r="G209" s="35">
        <f t="shared" si="49"/>
        <v>1</v>
      </c>
      <c r="H209" s="24">
        <f t="shared" si="42"/>
        <v>3.8888888888888888</v>
      </c>
      <c r="I209" s="24">
        <f>$AW$28*$AW$26*9.81</f>
        <v>179.05212</v>
      </c>
      <c r="J209" s="24">
        <f>0.5*$AW$30*$AW$29*$AW$27*(H209^2)</f>
        <v>4.8631365740740735</v>
      </c>
      <c r="K209" s="24">
        <f>$AW$26*F209</f>
        <v>390</v>
      </c>
      <c r="L209" s="24">
        <f t="shared" si="43"/>
        <v>573.91525657407408</v>
      </c>
      <c r="M209" s="24">
        <f t="shared" si="44"/>
        <v>2231.8926644547323</v>
      </c>
      <c r="N209" s="24">
        <f t="shared" si="45"/>
        <v>2.2318926644547323</v>
      </c>
      <c r="O209" s="24">
        <v>212971.12768863866</v>
      </c>
      <c r="P209" s="24">
        <v>-304657.16666666663</v>
      </c>
      <c r="S209" s="44">
        <f>C210-C209</f>
        <v>1</v>
      </c>
      <c r="T209" s="44">
        <v>2231.8926644547323</v>
      </c>
      <c r="U209" s="44">
        <f>M209*S209</f>
        <v>2231.8926644547323</v>
      </c>
      <c r="V209" s="44">
        <f t="shared" si="46"/>
        <v>212971.12768863866</v>
      </c>
      <c r="W209" s="44">
        <f>$AW$26*F209</f>
        <v>390</v>
      </c>
      <c r="X209" s="44">
        <f>IF(W209&lt;0, W209, 0)</f>
        <v>0</v>
      </c>
      <c r="Y209" s="44">
        <f>X209*H209</f>
        <v>0</v>
      </c>
      <c r="Z209" s="44">
        <f t="shared" si="41"/>
        <v>0</v>
      </c>
      <c r="AA209" s="44">
        <f t="shared" si="50"/>
        <v>0</v>
      </c>
      <c r="AB209" s="44">
        <f>+AB208+Z209</f>
        <v>-304657.16666666663</v>
      </c>
      <c r="AC209" s="44">
        <f t="shared" si="47"/>
        <v>0</v>
      </c>
      <c r="AD209" s="44">
        <f>(AC209*S209)*($AW$31/100)</f>
        <v>0</v>
      </c>
      <c r="AE209" s="44">
        <f>AE208+AD209</f>
        <v>0</v>
      </c>
      <c r="AF209" s="44">
        <v>243725.73333333334</v>
      </c>
      <c r="BF209">
        <f t="shared" ref="BF209:BF272" si="51">IF(E200&lt;1,1,0)</f>
        <v>0</v>
      </c>
      <c r="BG209">
        <f t="shared" ref="BG209:BG272" si="52">IF(BF209=1,"",E200)</f>
        <v>12.9</v>
      </c>
      <c r="BH209">
        <f t="shared" ref="BH209:BH272" si="53">E200/3.6</f>
        <v>3.5833333333333335</v>
      </c>
    </row>
    <row r="210" spans="2:60">
      <c r="B210" s="3" t="s">
        <v>47</v>
      </c>
      <c r="C210" s="3">
        <v>202</v>
      </c>
      <c r="D210" s="3">
        <v>202</v>
      </c>
      <c r="E210" s="10">
        <v>15</v>
      </c>
      <c r="F210" s="35">
        <f t="shared" si="48"/>
        <v>0.34722222222222221</v>
      </c>
      <c r="G210" s="35">
        <f t="shared" si="49"/>
        <v>1.25</v>
      </c>
      <c r="H210" s="24">
        <f t="shared" si="42"/>
        <v>4.166666666666667</v>
      </c>
      <c r="I210" s="24">
        <f>$AW$28*$AW$26*9.81</f>
        <v>179.05212</v>
      </c>
      <c r="J210" s="24">
        <f>0.5*$AW$30*$AW$29*$AW$27*(H210^2)</f>
        <v>5.582682291666667</v>
      </c>
      <c r="K210" s="24">
        <f>$AW$26*F210</f>
        <v>487.5</v>
      </c>
      <c r="L210" s="24">
        <f t="shared" si="43"/>
        <v>672.13480229166669</v>
      </c>
      <c r="M210" s="24">
        <f t="shared" si="44"/>
        <v>2800.5616762152781</v>
      </c>
      <c r="N210" s="24">
        <f t="shared" si="45"/>
        <v>2.8005616762152781</v>
      </c>
      <c r="O210" s="24">
        <v>215771.68936485393</v>
      </c>
      <c r="P210" s="24">
        <v>-304657.16666666663</v>
      </c>
      <c r="S210" s="44">
        <f>C211-C210</f>
        <v>1</v>
      </c>
      <c r="T210" s="44">
        <v>2800.5616762152781</v>
      </c>
      <c r="U210" s="44">
        <f>M210*S210</f>
        <v>2800.5616762152781</v>
      </c>
      <c r="V210" s="44">
        <f t="shared" si="46"/>
        <v>215771.68936485393</v>
      </c>
      <c r="W210" s="44">
        <f>$AW$26*F210</f>
        <v>487.5</v>
      </c>
      <c r="X210" s="44">
        <f>IF(W210&lt;0, W210, 0)</f>
        <v>0</v>
      </c>
      <c r="Y210" s="44">
        <f>X210*H210</f>
        <v>0</v>
      </c>
      <c r="Z210" s="44">
        <f t="shared" si="41"/>
        <v>0</v>
      </c>
      <c r="AA210" s="44">
        <f t="shared" si="50"/>
        <v>0</v>
      </c>
      <c r="AB210" s="44">
        <f>+AB209+Z210</f>
        <v>-304657.16666666663</v>
      </c>
      <c r="AC210" s="44">
        <f t="shared" si="47"/>
        <v>0</v>
      </c>
      <c r="AD210" s="44">
        <f>(AC210*S210)*($AW$31/100)</f>
        <v>0</v>
      </c>
      <c r="AE210" s="44">
        <f>AE209+AD210</f>
        <v>0</v>
      </c>
      <c r="AF210" s="44">
        <v>243725.73333333334</v>
      </c>
      <c r="BF210">
        <f t="shared" si="51"/>
        <v>0</v>
      </c>
      <c r="BG210">
        <f t="shared" si="52"/>
        <v>12.5</v>
      </c>
      <c r="BH210">
        <f t="shared" si="53"/>
        <v>3.4722222222222223</v>
      </c>
    </row>
    <row r="211" spans="2:60">
      <c r="B211" s="3" t="s">
        <v>47</v>
      </c>
      <c r="C211" s="3">
        <v>203</v>
      </c>
      <c r="D211" s="3">
        <v>203</v>
      </c>
      <c r="E211" s="10">
        <v>16.5</v>
      </c>
      <c r="F211" s="35">
        <f t="shared" si="48"/>
        <v>0.55555555555555558</v>
      </c>
      <c r="G211" s="35">
        <f t="shared" si="49"/>
        <v>2</v>
      </c>
      <c r="H211" s="24">
        <f t="shared" si="42"/>
        <v>4.583333333333333</v>
      </c>
      <c r="I211" s="24">
        <f>$AW$28*$AW$26*9.81</f>
        <v>179.05212</v>
      </c>
      <c r="J211" s="24">
        <f>0.5*$AW$30*$AW$29*$AW$27*(H211^2)</f>
        <v>6.7550455729166652</v>
      </c>
      <c r="K211" s="24">
        <f>$AW$26*F211</f>
        <v>780</v>
      </c>
      <c r="L211" s="24">
        <f t="shared" si="43"/>
        <v>965.80716557291669</v>
      </c>
      <c r="M211" s="24">
        <f t="shared" si="44"/>
        <v>4426.6161755425346</v>
      </c>
      <c r="N211" s="24">
        <f t="shared" si="45"/>
        <v>4.4266161755425344</v>
      </c>
      <c r="O211" s="24">
        <v>220198.30554039645</v>
      </c>
      <c r="P211" s="24">
        <v>-304657.16666666663</v>
      </c>
      <c r="S211" s="44">
        <f>C212-C211</f>
        <v>1</v>
      </c>
      <c r="T211" s="44">
        <v>4426.6161755425346</v>
      </c>
      <c r="U211" s="44">
        <f>M211*S211</f>
        <v>4426.6161755425346</v>
      </c>
      <c r="V211" s="44">
        <f t="shared" si="46"/>
        <v>220198.30554039645</v>
      </c>
      <c r="W211" s="44">
        <f>$AW$26*F211</f>
        <v>780</v>
      </c>
      <c r="X211" s="44">
        <f>IF(W211&lt;0, W211, 0)</f>
        <v>0</v>
      </c>
      <c r="Y211" s="44">
        <f>X211*H211</f>
        <v>0</v>
      </c>
      <c r="Z211" s="44">
        <f t="shared" si="41"/>
        <v>0</v>
      </c>
      <c r="AA211" s="44">
        <f t="shared" si="50"/>
        <v>0</v>
      </c>
      <c r="AB211" s="44">
        <f>+AB210+Z211</f>
        <v>-304657.16666666663</v>
      </c>
      <c r="AC211" s="44">
        <f t="shared" si="47"/>
        <v>0</v>
      </c>
      <c r="AD211" s="44">
        <f>(AC211*S211)*($AW$31/100)</f>
        <v>0</v>
      </c>
      <c r="AE211" s="44">
        <f>AE210+AD211</f>
        <v>0</v>
      </c>
      <c r="AF211" s="44">
        <v>243725.73333333334</v>
      </c>
      <c r="BF211">
        <f t="shared" si="51"/>
        <v>0</v>
      </c>
      <c r="BG211">
        <f t="shared" si="52"/>
        <v>12.2</v>
      </c>
      <c r="BH211">
        <f t="shared" si="53"/>
        <v>3.3888888888888884</v>
      </c>
    </row>
    <row r="212" spans="2:60">
      <c r="B212" s="3" t="s">
        <v>47</v>
      </c>
      <c r="C212" s="3">
        <v>204</v>
      </c>
      <c r="D212" s="3">
        <v>204</v>
      </c>
      <c r="E212" s="10">
        <v>19</v>
      </c>
      <c r="F212" s="35">
        <f t="shared" si="48"/>
        <v>0.65277777777777768</v>
      </c>
      <c r="G212" s="35">
        <f t="shared" si="49"/>
        <v>2.3499999999999996</v>
      </c>
      <c r="H212" s="24">
        <f t="shared" si="42"/>
        <v>5.2777777777777777</v>
      </c>
      <c r="I212" s="24">
        <f>$AW$28*$AW$26*9.81</f>
        <v>179.05212</v>
      </c>
      <c r="J212" s="24">
        <f>0.5*$AW$30*$AW$29*$AW$27*(H212^2)</f>
        <v>8.9571035879629619</v>
      </c>
      <c r="K212" s="24">
        <f>$AW$26*F212</f>
        <v>916.49999999999989</v>
      </c>
      <c r="L212" s="24">
        <f t="shared" si="43"/>
        <v>1104.5092235879629</v>
      </c>
      <c r="M212" s="24">
        <f t="shared" si="44"/>
        <v>5829.3542356031376</v>
      </c>
      <c r="N212" s="24">
        <f t="shared" si="45"/>
        <v>5.8293542356031374</v>
      </c>
      <c r="O212" s="24">
        <v>226027.65977599958</v>
      </c>
      <c r="P212" s="24">
        <v>-304657.16666666663</v>
      </c>
      <c r="S212" s="44">
        <f>C213-C212</f>
        <v>1</v>
      </c>
      <c r="T212" s="44">
        <v>5829.3542356031376</v>
      </c>
      <c r="U212" s="44">
        <f>M212*S212</f>
        <v>5829.3542356031376</v>
      </c>
      <c r="V212" s="44">
        <f t="shared" si="46"/>
        <v>226027.65977599958</v>
      </c>
      <c r="W212" s="44">
        <f>$AW$26*F212</f>
        <v>916.49999999999989</v>
      </c>
      <c r="X212" s="44">
        <f>IF(W212&lt;0, W212, 0)</f>
        <v>0</v>
      </c>
      <c r="Y212" s="44">
        <f>X212*H212</f>
        <v>0</v>
      </c>
      <c r="Z212" s="44">
        <f t="shared" si="41"/>
        <v>0</v>
      </c>
      <c r="AA212" s="44">
        <f t="shared" si="50"/>
        <v>0</v>
      </c>
      <c r="AB212" s="44">
        <f>+AB211+Z212</f>
        <v>-304657.16666666663</v>
      </c>
      <c r="AC212" s="44">
        <f t="shared" si="47"/>
        <v>0</v>
      </c>
      <c r="AD212" s="44">
        <f>(AC212*S212)*($AW$31/100)</f>
        <v>0</v>
      </c>
      <c r="AE212" s="44">
        <f>AE211+AD212</f>
        <v>0</v>
      </c>
      <c r="AF212" s="44">
        <v>243725.73333333334</v>
      </c>
      <c r="BF212">
        <f t="shared" si="51"/>
        <v>0</v>
      </c>
      <c r="BG212">
        <f t="shared" si="52"/>
        <v>12</v>
      </c>
      <c r="BH212">
        <f t="shared" si="53"/>
        <v>3.333333333333333</v>
      </c>
    </row>
    <row r="213" spans="2:60">
      <c r="B213" s="3" t="s">
        <v>47</v>
      </c>
      <c r="C213" s="3">
        <v>205</v>
      </c>
      <c r="D213" s="3">
        <v>205</v>
      </c>
      <c r="E213" s="10">
        <v>21.2</v>
      </c>
      <c r="F213" s="35">
        <f t="shared" si="48"/>
        <v>0.66666666666666674</v>
      </c>
      <c r="G213" s="35">
        <f t="shared" si="49"/>
        <v>2.4000000000000004</v>
      </c>
      <c r="H213" s="24">
        <f t="shared" si="42"/>
        <v>5.8888888888888884</v>
      </c>
      <c r="I213" s="24">
        <f>$AW$28*$AW$26*9.81</f>
        <v>179.05212</v>
      </c>
      <c r="J213" s="24">
        <f>0.5*$AW$30*$AW$29*$AW$27*(H213^2)</f>
        <v>11.151469907407405</v>
      </c>
      <c r="K213" s="24">
        <f>$AW$26*F213</f>
        <v>936.00000000000011</v>
      </c>
      <c r="L213" s="24">
        <f t="shared" si="43"/>
        <v>1126.2035899074076</v>
      </c>
      <c r="M213" s="24">
        <f t="shared" si="44"/>
        <v>6632.0878072325113</v>
      </c>
      <c r="N213" s="24">
        <f t="shared" si="45"/>
        <v>6.6320878072325113</v>
      </c>
      <c r="O213" s="24">
        <v>232659.74758323209</v>
      </c>
      <c r="P213" s="24">
        <v>-304657.16666666663</v>
      </c>
      <c r="S213" s="44">
        <f>C214-C213</f>
        <v>1</v>
      </c>
      <c r="T213" s="44">
        <v>6632.0878072325113</v>
      </c>
      <c r="U213" s="44">
        <f>M213*S213</f>
        <v>6632.0878072325113</v>
      </c>
      <c r="V213" s="44">
        <f t="shared" si="46"/>
        <v>232659.74758323209</v>
      </c>
      <c r="W213" s="44">
        <f>$AW$26*F213</f>
        <v>936.00000000000011</v>
      </c>
      <c r="X213" s="44">
        <f>IF(W213&lt;0, W213, 0)</f>
        <v>0</v>
      </c>
      <c r="Y213" s="44">
        <f>X213*H213</f>
        <v>0</v>
      </c>
      <c r="Z213" s="44">
        <f t="shared" si="41"/>
        <v>0</v>
      </c>
      <c r="AA213" s="44">
        <f t="shared" si="50"/>
        <v>0</v>
      </c>
      <c r="AB213" s="44">
        <f>+AB212+Z213</f>
        <v>-304657.16666666663</v>
      </c>
      <c r="AC213" s="44">
        <f t="shared" si="47"/>
        <v>0</v>
      </c>
      <c r="AD213" s="44">
        <f>(AC213*S213)*($AW$31/100)</f>
        <v>0</v>
      </c>
      <c r="AE213" s="44">
        <f>AE212+AD213</f>
        <v>0</v>
      </c>
      <c r="AF213" s="44">
        <v>243725.73333333334</v>
      </c>
      <c r="BF213">
        <f t="shared" si="51"/>
        <v>0</v>
      </c>
      <c r="BG213">
        <f t="shared" si="52"/>
        <v>12</v>
      </c>
      <c r="BH213">
        <f t="shared" si="53"/>
        <v>3.333333333333333</v>
      </c>
    </row>
    <row r="214" spans="2:60">
      <c r="B214" s="3" t="s">
        <v>47</v>
      </c>
      <c r="C214" s="3">
        <v>206</v>
      </c>
      <c r="D214" s="3">
        <v>206</v>
      </c>
      <c r="E214" s="10">
        <v>23.8</v>
      </c>
      <c r="F214" s="35">
        <f t="shared" si="48"/>
        <v>0.79166666666666652</v>
      </c>
      <c r="G214" s="35">
        <f t="shared" si="49"/>
        <v>2.8499999999999996</v>
      </c>
      <c r="H214" s="24">
        <f t="shared" si="42"/>
        <v>6.6111111111111107</v>
      </c>
      <c r="I214" s="24">
        <f>$AW$28*$AW$26*9.81</f>
        <v>179.05212</v>
      </c>
      <c r="J214" s="24">
        <f>0.5*$AW$30*$AW$29*$AW$27*(H214^2)</f>
        <v>14.054464699074071</v>
      </c>
      <c r="K214" s="24">
        <f>$AW$26*F214</f>
        <v>1111.4999999999998</v>
      </c>
      <c r="L214" s="24">
        <f t="shared" si="43"/>
        <v>1304.6065846990739</v>
      </c>
      <c r="M214" s="24">
        <f t="shared" si="44"/>
        <v>8624.8990877327651</v>
      </c>
      <c r="N214" s="24">
        <f t="shared" si="45"/>
        <v>8.6248990877327643</v>
      </c>
      <c r="O214" s="24">
        <v>241284.64667096487</v>
      </c>
      <c r="P214" s="24">
        <v>-304657.16666666663</v>
      </c>
      <c r="S214" s="44">
        <f>C215-C214</f>
        <v>1</v>
      </c>
      <c r="T214" s="44">
        <v>8624.8990877327651</v>
      </c>
      <c r="U214" s="44">
        <f>M214*S214</f>
        <v>8624.8990877327651</v>
      </c>
      <c r="V214" s="44">
        <f t="shared" si="46"/>
        <v>241284.64667096487</v>
      </c>
      <c r="W214" s="44">
        <f>$AW$26*F214</f>
        <v>1111.4999999999998</v>
      </c>
      <c r="X214" s="44">
        <f>IF(W214&lt;0, W214, 0)</f>
        <v>0</v>
      </c>
      <c r="Y214" s="44">
        <f>X214*H214</f>
        <v>0</v>
      </c>
      <c r="Z214" s="44">
        <f t="shared" si="41"/>
        <v>0</v>
      </c>
      <c r="AA214" s="44">
        <f t="shared" si="50"/>
        <v>0</v>
      </c>
      <c r="AB214" s="44">
        <f>+AB213+Z214</f>
        <v>-304657.16666666663</v>
      </c>
      <c r="AC214" s="44">
        <f t="shared" si="47"/>
        <v>0</v>
      </c>
      <c r="AD214" s="44">
        <f>(AC214*S214)*($AW$31/100)</f>
        <v>0</v>
      </c>
      <c r="AE214" s="44">
        <f>AE213+AD214</f>
        <v>0</v>
      </c>
      <c r="AF214" s="44">
        <v>243725.73333333334</v>
      </c>
      <c r="BF214">
        <f t="shared" si="51"/>
        <v>0</v>
      </c>
      <c r="BG214">
        <f t="shared" si="52"/>
        <v>12</v>
      </c>
      <c r="BH214">
        <f t="shared" si="53"/>
        <v>3.333333333333333</v>
      </c>
    </row>
    <row r="215" spans="2:60">
      <c r="B215" s="3" t="s">
        <v>47</v>
      </c>
      <c r="C215" s="3">
        <v>207</v>
      </c>
      <c r="D215" s="3">
        <v>207</v>
      </c>
      <c r="E215" s="10">
        <v>26.9</v>
      </c>
      <c r="F215" s="35">
        <f t="shared" si="48"/>
        <v>0.80555555555555558</v>
      </c>
      <c r="G215" s="35">
        <f t="shared" si="49"/>
        <v>2.9000000000000004</v>
      </c>
      <c r="H215" s="24">
        <f t="shared" si="42"/>
        <v>7.4722222222222214</v>
      </c>
      <c r="I215" s="24">
        <f>$AW$28*$AW$26*9.81</f>
        <v>179.05212</v>
      </c>
      <c r="J215" s="24">
        <f>0.5*$AW$30*$AW$29*$AW$27*(H215^2)</f>
        <v>17.954154369212958</v>
      </c>
      <c r="K215" s="24">
        <f>$AW$26*F215</f>
        <v>1131</v>
      </c>
      <c r="L215" s="24">
        <f t="shared" si="43"/>
        <v>1328.0062743692129</v>
      </c>
      <c r="M215" s="24">
        <f t="shared" si="44"/>
        <v>9923.1579945921731</v>
      </c>
      <c r="N215" s="24">
        <f t="shared" si="45"/>
        <v>9.9231579945921737</v>
      </c>
      <c r="O215" s="24">
        <v>251207.80466555705</v>
      </c>
      <c r="P215" s="24">
        <v>-304657.16666666663</v>
      </c>
      <c r="S215" s="44">
        <f>C216-C215</f>
        <v>1</v>
      </c>
      <c r="T215" s="44">
        <v>9923.1579945921731</v>
      </c>
      <c r="U215" s="44">
        <f>M215*S215</f>
        <v>9923.1579945921731</v>
      </c>
      <c r="V215" s="44">
        <f t="shared" si="46"/>
        <v>251207.80466555705</v>
      </c>
      <c r="W215" s="44">
        <f>$AW$26*F215</f>
        <v>1131</v>
      </c>
      <c r="X215" s="44">
        <f>IF(W215&lt;0, W215, 0)</f>
        <v>0</v>
      </c>
      <c r="Y215" s="44">
        <f>X215*H215</f>
        <v>0</v>
      </c>
      <c r="Z215" s="44">
        <f t="shared" si="41"/>
        <v>0</v>
      </c>
      <c r="AA215" s="44">
        <f t="shared" si="50"/>
        <v>0</v>
      </c>
      <c r="AB215" s="44">
        <f>+AB214+Z215</f>
        <v>-304657.16666666663</v>
      </c>
      <c r="AC215" s="44">
        <f t="shared" si="47"/>
        <v>0</v>
      </c>
      <c r="AD215" s="44">
        <f>(AC215*S215)*($AW$31/100)</f>
        <v>0</v>
      </c>
      <c r="AE215" s="44">
        <f>AE214+AD215</f>
        <v>0</v>
      </c>
      <c r="AF215" s="44">
        <v>243725.73333333334</v>
      </c>
      <c r="BF215">
        <f t="shared" si="51"/>
        <v>0</v>
      </c>
      <c r="BG215">
        <f t="shared" si="52"/>
        <v>12</v>
      </c>
      <c r="BH215">
        <f t="shared" si="53"/>
        <v>3.333333333333333</v>
      </c>
    </row>
    <row r="216" spans="2:60">
      <c r="B216" s="3" t="s">
        <v>47</v>
      </c>
      <c r="C216" s="3">
        <v>208</v>
      </c>
      <c r="D216" s="3">
        <v>208</v>
      </c>
      <c r="E216" s="10">
        <v>29.6</v>
      </c>
      <c r="F216" s="35">
        <f t="shared" si="48"/>
        <v>0.70833333333333348</v>
      </c>
      <c r="G216" s="35">
        <f t="shared" si="49"/>
        <v>2.5500000000000007</v>
      </c>
      <c r="H216" s="24">
        <f t="shared" si="42"/>
        <v>8.2222222222222232</v>
      </c>
      <c r="I216" s="24">
        <f>$AW$28*$AW$26*9.81</f>
        <v>179.05212</v>
      </c>
      <c r="J216" s="24">
        <f>0.5*$AW$30*$AW$29*$AW$27*(H216^2)</f>
        <v>21.739212962962966</v>
      </c>
      <c r="K216" s="24">
        <f>$AW$26*F216</f>
        <v>994.50000000000023</v>
      </c>
      <c r="L216" s="24">
        <f t="shared" si="43"/>
        <v>1195.2913329629632</v>
      </c>
      <c r="M216" s="24">
        <f t="shared" si="44"/>
        <v>9827.9509599176981</v>
      </c>
      <c r="N216" s="24">
        <f t="shared" si="45"/>
        <v>9.8279509599176986</v>
      </c>
      <c r="O216" s="24">
        <v>261035.75562547476</v>
      </c>
      <c r="P216" s="24">
        <v>-304657.16666666663</v>
      </c>
      <c r="S216" s="44">
        <f>C217-C216</f>
        <v>1</v>
      </c>
      <c r="T216" s="44">
        <v>9827.9509599176981</v>
      </c>
      <c r="U216" s="44">
        <f>M216*S216</f>
        <v>9827.9509599176981</v>
      </c>
      <c r="V216" s="44">
        <f t="shared" si="46"/>
        <v>261035.75562547476</v>
      </c>
      <c r="W216" s="44">
        <f>$AW$26*F216</f>
        <v>994.50000000000023</v>
      </c>
      <c r="X216" s="44">
        <f>IF(W216&lt;0, W216, 0)</f>
        <v>0</v>
      </c>
      <c r="Y216" s="44">
        <f>X216*H216</f>
        <v>0</v>
      </c>
      <c r="Z216" s="44">
        <f t="shared" si="41"/>
        <v>0</v>
      </c>
      <c r="AA216" s="44">
        <f t="shared" si="50"/>
        <v>0</v>
      </c>
      <c r="AB216" s="44">
        <f>+AB215+Z216</f>
        <v>-304657.16666666663</v>
      </c>
      <c r="AC216" s="44">
        <f t="shared" si="47"/>
        <v>0</v>
      </c>
      <c r="AD216" s="44">
        <f>(AC216*S216)*($AW$31/100)</f>
        <v>0</v>
      </c>
      <c r="AE216" s="44">
        <f>AE215+AD216</f>
        <v>0</v>
      </c>
      <c r="AF216" s="44">
        <v>243725.73333333334</v>
      </c>
      <c r="BF216">
        <f t="shared" si="51"/>
        <v>0</v>
      </c>
      <c r="BG216">
        <f t="shared" si="52"/>
        <v>12.5</v>
      </c>
      <c r="BH216">
        <f t="shared" si="53"/>
        <v>3.4722222222222223</v>
      </c>
    </row>
    <row r="217" spans="2:60">
      <c r="B217" s="3" t="s">
        <v>47</v>
      </c>
      <c r="C217" s="3">
        <v>209</v>
      </c>
      <c r="D217" s="3">
        <v>209</v>
      </c>
      <c r="E217" s="10">
        <v>32</v>
      </c>
      <c r="F217" s="35">
        <f t="shared" si="48"/>
        <v>0.7777777777777779</v>
      </c>
      <c r="G217" s="35">
        <f t="shared" si="49"/>
        <v>2.8000000000000007</v>
      </c>
      <c r="H217" s="24">
        <f t="shared" si="42"/>
        <v>8.8888888888888893</v>
      </c>
      <c r="I217" s="24">
        <f>$AW$28*$AW$26*9.81</f>
        <v>179.05212</v>
      </c>
      <c r="J217" s="24">
        <f>0.5*$AW$30*$AW$29*$AW$27*(H217^2)</f>
        <v>25.407407407407408</v>
      </c>
      <c r="K217" s="24">
        <f>$AW$26*F217</f>
        <v>1092.0000000000002</v>
      </c>
      <c r="L217" s="24">
        <f t="shared" si="43"/>
        <v>1296.4595274074077</v>
      </c>
      <c r="M217" s="24">
        <f t="shared" si="44"/>
        <v>11524.084688065846</v>
      </c>
      <c r="N217" s="24">
        <f t="shared" si="45"/>
        <v>11.524084688065846</v>
      </c>
      <c r="O217" s="24">
        <v>272559.8403135406</v>
      </c>
      <c r="P217" s="24">
        <v>-304657.16666666663</v>
      </c>
      <c r="S217" s="44">
        <f>C218-C217</f>
        <v>1</v>
      </c>
      <c r="T217" s="44">
        <v>11524.084688065846</v>
      </c>
      <c r="U217" s="44">
        <f>M217*S217</f>
        <v>11524.084688065846</v>
      </c>
      <c r="V217" s="44">
        <f t="shared" si="46"/>
        <v>272559.8403135406</v>
      </c>
      <c r="W217" s="44">
        <f>$AW$26*F217</f>
        <v>1092.0000000000002</v>
      </c>
      <c r="X217" s="44">
        <f>IF(W217&lt;0, W217, 0)</f>
        <v>0</v>
      </c>
      <c r="Y217" s="44">
        <f>X217*H217</f>
        <v>0</v>
      </c>
      <c r="Z217" s="44">
        <f t="shared" si="41"/>
        <v>0</v>
      </c>
      <c r="AA217" s="44">
        <f t="shared" si="50"/>
        <v>0</v>
      </c>
      <c r="AB217" s="44">
        <f>+AB216+Z217</f>
        <v>-304657.16666666663</v>
      </c>
      <c r="AC217" s="44">
        <f t="shared" si="47"/>
        <v>0</v>
      </c>
      <c r="AD217" s="44">
        <f>(AC217*S217)*($AW$31/100)</f>
        <v>0</v>
      </c>
      <c r="AE217" s="44">
        <f>AE216+AD217</f>
        <v>0</v>
      </c>
      <c r="AF217" s="44">
        <v>243725.73333333334</v>
      </c>
      <c r="BF217">
        <f t="shared" si="51"/>
        <v>0</v>
      </c>
      <c r="BG217">
        <f t="shared" si="52"/>
        <v>13</v>
      </c>
      <c r="BH217">
        <f t="shared" si="53"/>
        <v>3.6111111111111112</v>
      </c>
    </row>
    <row r="218" spans="2:60">
      <c r="B218" s="3" t="s">
        <v>47</v>
      </c>
      <c r="C218" s="3">
        <v>210</v>
      </c>
      <c r="D218" s="3">
        <v>210</v>
      </c>
      <c r="E218" s="10">
        <v>35.200000000000003</v>
      </c>
      <c r="F218" s="35">
        <f t="shared" si="48"/>
        <v>0.76388888888888884</v>
      </c>
      <c r="G218" s="35">
        <f t="shared" si="49"/>
        <v>2.75</v>
      </c>
      <c r="H218" s="24">
        <f t="shared" si="42"/>
        <v>9.7777777777777786</v>
      </c>
      <c r="I218" s="24">
        <f>$AW$28*$AW$26*9.81</f>
        <v>179.05212</v>
      </c>
      <c r="J218" s="24">
        <f>0.5*$AW$30*$AW$29*$AW$27*(H218^2)</f>
        <v>30.742962962962963</v>
      </c>
      <c r="K218" s="24">
        <f>$AW$26*F218</f>
        <v>1072.5</v>
      </c>
      <c r="L218" s="24">
        <f t="shared" si="43"/>
        <v>1282.2950829629631</v>
      </c>
      <c r="M218" s="24">
        <f t="shared" si="44"/>
        <v>12537.996366748974</v>
      </c>
      <c r="N218" s="24">
        <f t="shared" si="45"/>
        <v>12.537996366748974</v>
      </c>
      <c r="O218" s="24">
        <v>285097.83668028959</v>
      </c>
      <c r="P218" s="24">
        <v>-304657.16666666663</v>
      </c>
      <c r="S218" s="44">
        <f>C219-C218</f>
        <v>1</v>
      </c>
      <c r="T218" s="44">
        <v>12537.996366748974</v>
      </c>
      <c r="U218" s="44">
        <f>M218*S218</f>
        <v>12537.996366748974</v>
      </c>
      <c r="V218" s="44">
        <f t="shared" si="46"/>
        <v>285097.83668028959</v>
      </c>
      <c r="W218" s="44">
        <f>$AW$26*F218</f>
        <v>1072.5</v>
      </c>
      <c r="X218" s="44">
        <f>IF(W218&lt;0, W218, 0)</f>
        <v>0</v>
      </c>
      <c r="Y218" s="44">
        <f>X218*H218</f>
        <v>0</v>
      </c>
      <c r="Z218" s="44">
        <f t="shared" si="41"/>
        <v>0</v>
      </c>
      <c r="AA218" s="44">
        <f t="shared" si="50"/>
        <v>0</v>
      </c>
      <c r="AB218" s="44">
        <f>+AB217+Z218</f>
        <v>-304657.16666666663</v>
      </c>
      <c r="AC218" s="44">
        <f t="shared" si="47"/>
        <v>0</v>
      </c>
      <c r="AD218" s="44">
        <f>(AC218*S218)*($AW$31/100)</f>
        <v>0</v>
      </c>
      <c r="AE218" s="44">
        <f>AE217+AD218</f>
        <v>0</v>
      </c>
      <c r="AF218" s="44">
        <v>243725.73333333334</v>
      </c>
      <c r="BF218">
        <f t="shared" si="51"/>
        <v>0</v>
      </c>
      <c r="BG218">
        <f t="shared" si="52"/>
        <v>14</v>
      </c>
      <c r="BH218">
        <f t="shared" si="53"/>
        <v>3.8888888888888888</v>
      </c>
    </row>
    <row r="219" spans="2:60">
      <c r="B219" s="3" t="s">
        <v>47</v>
      </c>
      <c r="C219" s="3">
        <v>211</v>
      </c>
      <c r="D219" s="3">
        <v>211</v>
      </c>
      <c r="E219" s="10">
        <v>37.5</v>
      </c>
      <c r="F219" s="35">
        <f t="shared" si="48"/>
        <v>0.55555555555555558</v>
      </c>
      <c r="G219" s="35">
        <f t="shared" si="49"/>
        <v>2</v>
      </c>
      <c r="H219" s="24">
        <f t="shared" si="42"/>
        <v>10.416666666666666</v>
      </c>
      <c r="I219" s="24">
        <f>$AW$28*$AW$26*9.81</f>
        <v>179.05212</v>
      </c>
      <c r="J219" s="24">
        <f>0.5*$AW$30*$AW$29*$AW$27*(H219^2)</f>
        <v>34.891764322916657</v>
      </c>
      <c r="K219" s="24">
        <f>$AW$26*F219</f>
        <v>780</v>
      </c>
      <c r="L219" s="24">
        <f t="shared" si="43"/>
        <v>993.94388432291669</v>
      </c>
      <c r="M219" s="24">
        <f t="shared" si="44"/>
        <v>10353.582128363714</v>
      </c>
      <c r="N219" s="24">
        <f t="shared" si="45"/>
        <v>10.353582128363714</v>
      </c>
      <c r="O219" s="24">
        <v>295451.41880865331</v>
      </c>
      <c r="P219" s="24">
        <v>-304657.16666666663</v>
      </c>
      <c r="S219" s="44">
        <f>C220-C219</f>
        <v>1</v>
      </c>
      <c r="T219" s="44">
        <v>10353.582128363714</v>
      </c>
      <c r="U219" s="44">
        <f>M219*S219</f>
        <v>10353.582128363714</v>
      </c>
      <c r="V219" s="44">
        <f t="shared" si="46"/>
        <v>295451.41880865331</v>
      </c>
      <c r="W219" s="44">
        <f>$AW$26*F219</f>
        <v>780</v>
      </c>
      <c r="X219" s="44">
        <f>IF(W219&lt;0, W219, 0)</f>
        <v>0</v>
      </c>
      <c r="Y219" s="44">
        <f>X219*H219</f>
        <v>0</v>
      </c>
      <c r="Z219" s="44">
        <f t="shared" si="41"/>
        <v>0</v>
      </c>
      <c r="AA219" s="44">
        <f t="shared" si="50"/>
        <v>0</v>
      </c>
      <c r="AB219" s="44">
        <f>+AB218+Z219</f>
        <v>-304657.16666666663</v>
      </c>
      <c r="AC219" s="44">
        <f t="shared" si="47"/>
        <v>0</v>
      </c>
      <c r="AD219" s="44">
        <f>(AC219*S219)*($AW$31/100)</f>
        <v>0</v>
      </c>
      <c r="AE219" s="44">
        <f>AE218+AD219</f>
        <v>0</v>
      </c>
      <c r="AF219" s="44">
        <v>243725.73333333334</v>
      </c>
      <c r="BF219">
        <f t="shared" si="51"/>
        <v>0</v>
      </c>
      <c r="BG219">
        <f t="shared" si="52"/>
        <v>15</v>
      </c>
      <c r="BH219">
        <f t="shared" si="53"/>
        <v>4.166666666666667</v>
      </c>
    </row>
    <row r="220" spans="2:60">
      <c r="B220" s="3" t="s">
        <v>47</v>
      </c>
      <c r="C220" s="3">
        <v>212</v>
      </c>
      <c r="D220" s="3">
        <v>212</v>
      </c>
      <c r="E220" s="10">
        <v>39.200000000000003</v>
      </c>
      <c r="F220" s="35">
        <f t="shared" si="48"/>
        <v>0.41666666666666663</v>
      </c>
      <c r="G220" s="35">
        <f t="shared" si="49"/>
        <v>1.5</v>
      </c>
      <c r="H220" s="24">
        <f t="shared" si="42"/>
        <v>10.888888888888889</v>
      </c>
      <c r="I220" s="24">
        <f>$AW$28*$AW$26*9.81</f>
        <v>179.05212</v>
      </c>
      <c r="J220" s="24">
        <f>0.5*$AW$30*$AW$29*$AW$27*(H220^2)</f>
        <v>38.126990740740744</v>
      </c>
      <c r="K220" s="24">
        <f>$AW$26*F220</f>
        <v>585</v>
      </c>
      <c r="L220" s="24">
        <f t="shared" si="43"/>
        <v>802.17911074074073</v>
      </c>
      <c r="M220" s="24">
        <f t="shared" si="44"/>
        <v>8734.839205843622</v>
      </c>
      <c r="N220" s="24">
        <f t="shared" si="45"/>
        <v>8.7348392058436222</v>
      </c>
      <c r="O220" s="24">
        <v>304186.25801449694</v>
      </c>
      <c r="P220" s="24">
        <v>-304657.16666666663</v>
      </c>
      <c r="S220" s="44">
        <f>C221-C220</f>
        <v>1</v>
      </c>
      <c r="T220" s="44">
        <v>8734.839205843622</v>
      </c>
      <c r="U220" s="44">
        <f>M220*S220</f>
        <v>8734.839205843622</v>
      </c>
      <c r="V220" s="44">
        <f t="shared" si="46"/>
        <v>304186.25801449694</v>
      </c>
      <c r="W220" s="44">
        <f>$AW$26*F220</f>
        <v>585</v>
      </c>
      <c r="X220" s="44">
        <f>IF(W220&lt;0, W220, 0)</f>
        <v>0</v>
      </c>
      <c r="Y220" s="44">
        <f>X220*H220</f>
        <v>0</v>
      </c>
      <c r="Z220" s="44">
        <f t="shared" si="41"/>
        <v>0</v>
      </c>
      <c r="AA220" s="44">
        <f t="shared" si="50"/>
        <v>0</v>
      </c>
      <c r="AB220" s="44">
        <f>+AB219+Z220</f>
        <v>-304657.16666666663</v>
      </c>
      <c r="AC220" s="44">
        <f t="shared" si="47"/>
        <v>0</v>
      </c>
      <c r="AD220" s="44">
        <f>(AC220*S220)*($AW$31/100)</f>
        <v>0</v>
      </c>
      <c r="AE220" s="44">
        <f>AE219+AD220</f>
        <v>0</v>
      </c>
      <c r="AF220" s="44">
        <v>243725.73333333334</v>
      </c>
      <c r="BF220">
        <f t="shared" si="51"/>
        <v>0</v>
      </c>
      <c r="BG220">
        <f t="shared" si="52"/>
        <v>16.5</v>
      </c>
      <c r="BH220">
        <f t="shared" si="53"/>
        <v>4.583333333333333</v>
      </c>
    </row>
    <row r="221" spans="2:60">
      <c r="B221" s="3" t="s">
        <v>47</v>
      </c>
      <c r="C221" s="3">
        <v>213</v>
      </c>
      <c r="D221" s="3">
        <v>213</v>
      </c>
      <c r="E221" s="10">
        <v>40.5</v>
      </c>
      <c r="F221" s="35">
        <f t="shared" si="48"/>
        <v>0.33333333333333315</v>
      </c>
      <c r="G221" s="35">
        <f t="shared" si="49"/>
        <v>1.1999999999999993</v>
      </c>
      <c r="H221" s="24">
        <f t="shared" si="42"/>
        <v>11.25</v>
      </c>
      <c r="I221" s="24">
        <f>$AW$28*$AW$26*9.81</f>
        <v>179.05212</v>
      </c>
      <c r="J221" s="24">
        <f>0.5*$AW$30*$AW$29*$AW$27*(H221^2)</f>
        <v>40.69775390625</v>
      </c>
      <c r="K221" s="24">
        <f>$AW$26*F221</f>
        <v>467.99999999999972</v>
      </c>
      <c r="L221" s="24">
        <f t="shared" si="43"/>
        <v>687.74987390624972</v>
      </c>
      <c r="M221" s="24">
        <f t="shared" si="44"/>
        <v>7737.1860814453094</v>
      </c>
      <c r="N221" s="24">
        <f t="shared" si="45"/>
        <v>7.7371860814453095</v>
      </c>
      <c r="O221" s="24">
        <v>311923.44409594225</v>
      </c>
      <c r="P221" s="24">
        <v>-304657.16666666663</v>
      </c>
      <c r="S221" s="44">
        <f>C222-C221</f>
        <v>1</v>
      </c>
      <c r="T221" s="44">
        <v>7737.1860814453094</v>
      </c>
      <c r="U221" s="44">
        <f>M221*S221</f>
        <v>7737.1860814453094</v>
      </c>
      <c r="V221" s="44">
        <f t="shared" si="46"/>
        <v>311923.44409594225</v>
      </c>
      <c r="W221" s="44">
        <f>$AW$26*F221</f>
        <v>467.99999999999972</v>
      </c>
      <c r="X221" s="44">
        <f>IF(W221&lt;0, W221, 0)</f>
        <v>0</v>
      </c>
      <c r="Y221" s="44">
        <f>X221*H221</f>
        <v>0</v>
      </c>
      <c r="Z221" s="44">
        <f t="shared" si="41"/>
        <v>0</v>
      </c>
      <c r="AA221" s="44">
        <f t="shared" si="50"/>
        <v>0</v>
      </c>
      <c r="AB221" s="44">
        <f>+AB220+Z221</f>
        <v>-304657.16666666663</v>
      </c>
      <c r="AC221" s="44">
        <f t="shared" si="47"/>
        <v>0</v>
      </c>
      <c r="AD221" s="44">
        <f>(AC221*S221)*($AW$31/100)</f>
        <v>0</v>
      </c>
      <c r="AE221" s="44">
        <f>AE220+AD221</f>
        <v>0</v>
      </c>
      <c r="AF221" s="44">
        <v>243725.73333333334</v>
      </c>
      <c r="BF221">
        <f t="shared" si="51"/>
        <v>0</v>
      </c>
      <c r="BG221">
        <f t="shared" si="52"/>
        <v>19</v>
      </c>
      <c r="BH221">
        <f t="shared" si="53"/>
        <v>5.2777777777777777</v>
      </c>
    </row>
    <row r="222" spans="2:60">
      <c r="B222" s="3" t="s">
        <v>47</v>
      </c>
      <c r="C222" s="3">
        <v>214</v>
      </c>
      <c r="D222" s="3">
        <v>214</v>
      </c>
      <c r="E222" s="10">
        <v>41.6</v>
      </c>
      <c r="F222" s="35">
        <f t="shared" si="48"/>
        <v>0.36111111111111133</v>
      </c>
      <c r="G222" s="35">
        <f t="shared" si="49"/>
        <v>1.3000000000000007</v>
      </c>
      <c r="H222" s="24">
        <f t="shared" si="42"/>
        <v>11.555555555555555</v>
      </c>
      <c r="I222" s="24">
        <f>$AW$28*$AW$26*9.81</f>
        <v>179.05212</v>
      </c>
      <c r="J222" s="24">
        <f>0.5*$AW$30*$AW$29*$AW$27*(H222^2)</f>
        <v>42.938518518518514</v>
      </c>
      <c r="K222" s="24">
        <f>$AW$26*F222</f>
        <v>507.00000000000028</v>
      </c>
      <c r="L222" s="24">
        <f t="shared" si="43"/>
        <v>728.99063851851884</v>
      </c>
      <c r="M222" s="24">
        <f t="shared" si="44"/>
        <v>8423.8918228806615</v>
      </c>
      <c r="N222" s="24">
        <f t="shared" si="45"/>
        <v>8.4238918228806607</v>
      </c>
      <c r="O222" s="24">
        <v>320347.33591882291</v>
      </c>
      <c r="P222" s="24">
        <v>-304657.16666666663</v>
      </c>
      <c r="S222" s="44">
        <f>C223-C222</f>
        <v>1</v>
      </c>
      <c r="T222" s="44">
        <v>8423.8918228806615</v>
      </c>
      <c r="U222" s="44">
        <f>M222*S222</f>
        <v>8423.8918228806615</v>
      </c>
      <c r="V222" s="44">
        <f t="shared" si="46"/>
        <v>320347.33591882291</v>
      </c>
      <c r="W222" s="44">
        <f>$AW$26*F222</f>
        <v>507.00000000000028</v>
      </c>
      <c r="X222" s="44">
        <f>IF(W222&lt;0, W222, 0)</f>
        <v>0</v>
      </c>
      <c r="Y222" s="44">
        <f>X222*H222</f>
        <v>0</v>
      </c>
      <c r="Z222" s="44">
        <f t="shared" si="41"/>
        <v>0</v>
      </c>
      <c r="AA222" s="44">
        <f t="shared" si="50"/>
        <v>0</v>
      </c>
      <c r="AB222" s="44">
        <f>+AB221+Z222</f>
        <v>-304657.16666666663</v>
      </c>
      <c r="AC222" s="44">
        <f t="shared" si="47"/>
        <v>0</v>
      </c>
      <c r="AD222" s="44">
        <f>(AC222*S222)*($AW$31/100)</f>
        <v>0</v>
      </c>
      <c r="AE222" s="44">
        <f>AE221+AD222</f>
        <v>0</v>
      </c>
      <c r="AF222" s="44">
        <v>243725.73333333334</v>
      </c>
      <c r="BF222">
        <f t="shared" si="51"/>
        <v>0</v>
      </c>
      <c r="BG222">
        <f t="shared" si="52"/>
        <v>21.2</v>
      </c>
      <c r="BH222">
        <f t="shared" si="53"/>
        <v>5.8888888888888884</v>
      </c>
    </row>
    <row r="223" spans="2:60">
      <c r="B223" s="3" t="s">
        <v>47</v>
      </c>
      <c r="C223" s="3">
        <v>215</v>
      </c>
      <c r="D223" s="3">
        <v>215</v>
      </c>
      <c r="E223" s="10">
        <v>43.1</v>
      </c>
      <c r="F223" s="35">
        <f t="shared" si="48"/>
        <v>0.47222222222222199</v>
      </c>
      <c r="G223" s="35">
        <f t="shared" si="49"/>
        <v>1.6999999999999993</v>
      </c>
      <c r="H223" s="24">
        <f t="shared" si="42"/>
        <v>11.972222222222223</v>
      </c>
      <c r="I223" s="24">
        <f>$AW$28*$AW$26*9.81</f>
        <v>179.05212</v>
      </c>
      <c r="J223" s="24">
        <f>0.5*$AW$30*$AW$29*$AW$27*(H223^2)</f>
        <v>46.090873119212965</v>
      </c>
      <c r="K223" s="24">
        <f>$AW$26*F223</f>
        <v>662.99999999999966</v>
      </c>
      <c r="L223" s="24">
        <f t="shared" si="43"/>
        <v>888.14299311921263</v>
      </c>
      <c r="M223" s="24">
        <f t="shared" si="44"/>
        <v>10633.045278732796</v>
      </c>
      <c r="N223" s="24">
        <f t="shared" si="45"/>
        <v>10.633045278732796</v>
      </c>
      <c r="O223" s="24">
        <v>330980.38119755569</v>
      </c>
      <c r="P223" s="24">
        <v>-304657.16666666663</v>
      </c>
      <c r="S223" s="44">
        <f>C224-C223</f>
        <v>1</v>
      </c>
      <c r="T223" s="44">
        <v>10633.045278732796</v>
      </c>
      <c r="U223" s="44">
        <f>M223*S223</f>
        <v>10633.045278732796</v>
      </c>
      <c r="V223" s="44">
        <f t="shared" si="46"/>
        <v>330980.38119755569</v>
      </c>
      <c r="W223" s="44">
        <f>$AW$26*F223</f>
        <v>662.99999999999966</v>
      </c>
      <c r="X223" s="44">
        <f>IF(W223&lt;0, W223, 0)</f>
        <v>0</v>
      </c>
      <c r="Y223" s="44">
        <f>X223*H223</f>
        <v>0</v>
      </c>
      <c r="Z223" s="44">
        <f t="shared" si="41"/>
        <v>0</v>
      </c>
      <c r="AA223" s="44">
        <f t="shared" si="50"/>
        <v>0</v>
      </c>
      <c r="AB223" s="44">
        <f>+AB222+Z223</f>
        <v>-304657.16666666663</v>
      </c>
      <c r="AC223" s="44">
        <f t="shared" si="47"/>
        <v>0</v>
      </c>
      <c r="AD223" s="44">
        <f>(AC223*S223)*($AW$31/100)</f>
        <v>0</v>
      </c>
      <c r="AE223" s="44">
        <f>AE222+AD223</f>
        <v>0</v>
      </c>
      <c r="AF223" s="44">
        <v>243725.73333333334</v>
      </c>
      <c r="BF223">
        <f t="shared" si="51"/>
        <v>0</v>
      </c>
      <c r="BG223">
        <f t="shared" si="52"/>
        <v>23.8</v>
      </c>
      <c r="BH223">
        <f t="shared" si="53"/>
        <v>6.6111111111111107</v>
      </c>
    </row>
    <row r="224" spans="2:60">
      <c r="B224" s="3" t="s">
        <v>47</v>
      </c>
      <c r="C224" s="3">
        <v>216</v>
      </c>
      <c r="D224" s="3">
        <v>216</v>
      </c>
      <c r="E224" s="10">
        <v>45</v>
      </c>
      <c r="F224" s="35">
        <f t="shared" si="48"/>
        <v>0.55555555555555558</v>
      </c>
      <c r="G224" s="35">
        <f t="shared" si="49"/>
        <v>2</v>
      </c>
      <c r="H224" s="24">
        <f t="shared" si="42"/>
        <v>12.5</v>
      </c>
      <c r="I224" s="24">
        <f>$AW$28*$AW$26*9.81</f>
        <v>179.05212</v>
      </c>
      <c r="J224" s="24">
        <f>0.5*$AW$30*$AW$29*$AW$27*(H224^2)</f>
        <v>50.244140624999993</v>
      </c>
      <c r="K224" s="24">
        <f>$AW$26*F224</f>
        <v>780</v>
      </c>
      <c r="L224" s="24">
        <f t="shared" si="43"/>
        <v>1009.2962606250001</v>
      </c>
      <c r="M224" s="24">
        <f t="shared" si="44"/>
        <v>12616.2032578125</v>
      </c>
      <c r="N224" s="24">
        <f t="shared" si="45"/>
        <v>12.616203257812501</v>
      </c>
      <c r="O224" s="24">
        <v>343596.58445536817</v>
      </c>
      <c r="P224" s="24">
        <v>-304657.16666666663</v>
      </c>
      <c r="S224" s="44">
        <f>C225-C224</f>
        <v>1</v>
      </c>
      <c r="T224" s="44">
        <v>12616.2032578125</v>
      </c>
      <c r="U224" s="44">
        <f>M224*S224</f>
        <v>12616.2032578125</v>
      </c>
      <c r="V224" s="44">
        <f t="shared" si="46"/>
        <v>343596.58445536817</v>
      </c>
      <c r="W224" s="44">
        <f>$AW$26*F224</f>
        <v>780</v>
      </c>
      <c r="X224" s="44">
        <f>IF(W224&lt;0, W224, 0)</f>
        <v>0</v>
      </c>
      <c r="Y224" s="44">
        <f>X224*H224</f>
        <v>0</v>
      </c>
      <c r="Z224" s="44">
        <f t="shared" si="41"/>
        <v>0</v>
      </c>
      <c r="AA224" s="44">
        <f t="shared" si="50"/>
        <v>0</v>
      </c>
      <c r="AB224" s="44">
        <f>+AB223+Z224</f>
        <v>-304657.16666666663</v>
      </c>
      <c r="AC224" s="44">
        <f t="shared" si="47"/>
        <v>0</v>
      </c>
      <c r="AD224" s="44">
        <f>(AC224*S224)*($AW$31/100)</f>
        <v>0</v>
      </c>
      <c r="AE224" s="44">
        <f>AE223+AD224</f>
        <v>0</v>
      </c>
      <c r="AF224" s="44">
        <v>243725.73333333334</v>
      </c>
      <c r="BF224">
        <f t="shared" si="51"/>
        <v>0</v>
      </c>
      <c r="BG224">
        <f t="shared" si="52"/>
        <v>26.9</v>
      </c>
      <c r="BH224">
        <f t="shared" si="53"/>
        <v>7.4722222222222214</v>
      </c>
    </row>
    <row r="225" spans="2:60">
      <c r="B225" s="3" t="s">
        <v>47</v>
      </c>
      <c r="C225" s="3">
        <v>217</v>
      </c>
      <c r="D225" s="3">
        <v>217</v>
      </c>
      <c r="E225" s="10">
        <v>47.1</v>
      </c>
      <c r="F225" s="35">
        <f t="shared" si="48"/>
        <v>0.55555555555555558</v>
      </c>
      <c r="G225" s="35">
        <f t="shared" si="49"/>
        <v>2</v>
      </c>
      <c r="H225" s="24">
        <f t="shared" si="42"/>
        <v>13.083333333333334</v>
      </c>
      <c r="I225" s="24">
        <f>$AW$28*$AW$26*9.81</f>
        <v>179.05212</v>
      </c>
      <c r="J225" s="24">
        <f>0.5*$AW$30*$AW$29*$AW$27*(H225^2)</f>
        <v>55.043014322916662</v>
      </c>
      <c r="K225" s="24">
        <f>$AW$26*F225</f>
        <v>780</v>
      </c>
      <c r="L225" s="24">
        <f t="shared" si="43"/>
        <v>1014.0951343229167</v>
      </c>
      <c r="M225" s="24">
        <f t="shared" si="44"/>
        <v>13267.74467405816</v>
      </c>
      <c r="N225" s="24">
        <f t="shared" si="45"/>
        <v>13.267744674058161</v>
      </c>
      <c r="O225" s="24">
        <v>356864.32912942633</v>
      </c>
      <c r="P225" s="24">
        <v>-304657.16666666663</v>
      </c>
      <c r="S225" s="44">
        <f>C226-C225</f>
        <v>1</v>
      </c>
      <c r="T225" s="44">
        <v>13267.74467405816</v>
      </c>
      <c r="U225" s="44">
        <f>M225*S225</f>
        <v>13267.74467405816</v>
      </c>
      <c r="V225" s="44">
        <f t="shared" si="46"/>
        <v>356864.32912942633</v>
      </c>
      <c r="W225" s="44">
        <f>$AW$26*F225</f>
        <v>780</v>
      </c>
      <c r="X225" s="44">
        <f>IF(W225&lt;0, W225, 0)</f>
        <v>0</v>
      </c>
      <c r="Y225" s="44">
        <f>X225*H225</f>
        <v>0</v>
      </c>
      <c r="Z225" s="44">
        <f t="shared" si="41"/>
        <v>0</v>
      </c>
      <c r="AA225" s="44">
        <f t="shared" si="50"/>
        <v>0</v>
      </c>
      <c r="AB225" s="44">
        <f>+AB224+Z225</f>
        <v>-304657.16666666663</v>
      </c>
      <c r="AC225" s="44">
        <f t="shared" si="47"/>
        <v>0</v>
      </c>
      <c r="AD225" s="44">
        <f>(AC225*S225)*($AW$31/100)</f>
        <v>0</v>
      </c>
      <c r="AE225" s="44">
        <f>AE224+AD225</f>
        <v>0</v>
      </c>
      <c r="AF225" s="44">
        <v>243725.73333333334</v>
      </c>
      <c r="BF225">
        <f t="shared" si="51"/>
        <v>0</v>
      </c>
      <c r="BG225">
        <f t="shared" si="52"/>
        <v>29.6</v>
      </c>
      <c r="BH225">
        <f t="shared" si="53"/>
        <v>8.2222222222222232</v>
      </c>
    </row>
    <row r="226" spans="2:60">
      <c r="B226" s="3" t="s">
        <v>47</v>
      </c>
      <c r="C226" s="3">
        <v>218</v>
      </c>
      <c r="D226" s="3">
        <v>218</v>
      </c>
      <c r="E226" s="10">
        <v>49</v>
      </c>
      <c r="F226" s="35">
        <f t="shared" si="48"/>
        <v>0.4861111111111111</v>
      </c>
      <c r="G226" s="35">
        <f t="shared" si="49"/>
        <v>1.75</v>
      </c>
      <c r="H226" s="24">
        <f t="shared" si="42"/>
        <v>13.611111111111111</v>
      </c>
      <c r="I226" s="24">
        <f>$AW$28*$AW$26*9.81</f>
        <v>179.05212</v>
      </c>
      <c r="J226" s="24">
        <f>0.5*$AW$30*$AW$29*$AW$27*(H226^2)</f>
        <v>59.573423032407398</v>
      </c>
      <c r="K226" s="24">
        <f>$AW$26*F226</f>
        <v>682.5</v>
      </c>
      <c r="L226" s="24">
        <f t="shared" si="43"/>
        <v>921.12554303240745</v>
      </c>
      <c r="M226" s="24">
        <f t="shared" si="44"/>
        <v>12537.542113496656</v>
      </c>
      <c r="N226" s="24">
        <f t="shared" si="45"/>
        <v>12.537542113496656</v>
      </c>
      <c r="O226" s="24">
        <v>369401.87124292296</v>
      </c>
      <c r="P226" s="24">
        <v>-304657.16666666663</v>
      </c>
      <c r="S226" s="44">
        <f>C227-C226</f>
        <v>1</v>
      </c>
      <c r="T226" s="44">
        <v>12537.542113496656</v>
      </c>
      <c r="U226" s="44">
        <f>M226*S226</f>
        <v>12537.542113496656</v>
      </c>
      <c r="V226" s="44">
        <f t="shared" si="46"/>
        <v>369401.87124292296</v>
      </c>
      <c r="W226" s="44">
        <f>$AW$26*F226</f>
        <v>682.5</v>
      </c>
      <c r="X226" s="44">
        <f>IF(W226&lt;0, W226, 0)</f>
        <v>0</v>
      </c>
      <c r="Y226" s="44">
        <f>X226*H226</f>
        <v>0</v>
      </c>
      <c r="Z226" s="44">
        <f t="shared" si="41"/>
        <v>0</v>
      </c>
      <c r="AA226" s="44">
        <f t="shared" si="50"/>
        <v>0</v>
      </c>
      <c r="AB226" s="44">
        <f>+AB225+Z226</f>
        <v>-304657.16666666663</v>
      </c>
      <c r="AC226" s="44">
        <f t="shared" si="47"/>
        <v>0</v>
      </c>
      <c r="AD226" s="44">
        <f>(AC226*S226)*($AW$31/100)</f>
        <v>0</v>
      </c>
      <c r="AE226" s="44">
        <f>AE225+AD226</f>
        <v>0</v>
      </c>
      <c r="AF226" s="44">
        <v>243725.73333333334</v>
      </c>
      <c r="BF226">
        <f t="shared" si="51"/>
        <v>0</v>
      </c>
      <c r="BG226">
        <f t="shared" si="52"/>
        <v>32</v>
      </c>
      <c r="BH226">
        <f t="shared" si="53"/>
        <v>8.8888888888888893</v>
      </c>
    </row>
    <row r="227" spans="2:60">
      <c r="B227" s="3" t="s">
        <v>47</v>
      </c>
      <c r="C227" s="3">
        <v>219</v>
      </c>
      <c r="D227" s="3">
        <v>219</v>
      </c>
      <c r="E227" s="10">
        <v>50.6</v>
      </c>
      <c r="F227" s="35">
        <f t="shared" si="48"/>
        <v>0.38888888888888851</v>
      </c>
      <c r="G227" s="35">
        <f t="shared" si="49"/>
        <v>1.3999999999999986</v>
      </c>
      <c r="H227" s="24">
        <f t="shared" si="42"/>
        <v>14.055555555555555</v>
      </c>
      <c r="I227" s="24">
        <f>$AW$28*$AW$26*9.81</f>
        <v>179.05212</v>
      </c>
      <c r="J227" s="24">
        <f>0.5*$AW$30*$AW$29*$AW$27*(H227^2)</f>
        <v>63.527450810185179</v>
      </c>
      <c r="K227" s="24">
        <f>$AW$26*F227</f>
        <v>545.99999999999943</v>
      </c>
      <c r="L227" s="24">
        <f t="shared" si="43"/>
        <v>788.57957081018458</v>
      </c>
      <c r="M227" s="24">
        <f t="shared" si="44"/>
        <v>11083.923967498706</v>
      </c>
      <c r="N227" s="24">
        <f t="shared" si="45"/>
        <v>11.083923967498706</v>
      </c>
      <c r="O227" s="24">
        <v>380485.79521042167</v>
      </c>
      <c r="P227" s="24">
        <v>-304657.16666666663</v>
      </c>
      <c r="S227" s="44">
        <f>C228-C227</f>
        <v>1</v>
      </c>
      <c r="T227" s="44">
        <v>11083.923967498706</v>
      </c>
      <c r="U227" s="44">
        <f>M227*S227</f>
        <v>11083.923967498706</v>
      </c>
      <c r="V227" s="44">
        <f t="shared" si="46"/>
        <v>380485.79521042167</v>
      </c>
      <c r="W227" s="44">
        <f>$AW$26*F227</f>
        <v>545.99999999999943</v>
      </c>
      <c r="X227" s="44">
        <f>IF(W227&lt;0, W227, 0)</f>
        <v>0</v>
      </c>
      <c r="Y227" s="44">
        <f>X227*H227</f>
        <v>0</v>
      </c>
      <c r="Z227" s="44">
        <f t="shared" si="41"/>
        <v>0</v>
      </c>
      <c r="AA227" s="44">
        <f t="shared" si="50"/>
        <v>0</v>
      </c>
      <c r="AB227" s="44">
        <f>+AB226+Z227</f>
        <v>-304657.16666666663</v>
      </c>
      <c r="AC227" s="44">
        <f t="shared" si="47"/>
        <v>0</v>
      </c>
      <c r="AD227" s="44">
        <f>(AC227*S227)*($AW$31/100)</f>
        <v>0</v>
      </c>
      <c r="AE227" s="44">
        <f>AE226+AD227</f>
        <v>0</v>
      </c>
      <c r="AF227" s="44">
        <v>243725.73333333334</v>
      </c>
      <c r="BF227">
        <f t="shared" si="51"/>
        <v>0</v>
      </c>
      <c r="BG227">
        <f t="shared" si="52"/>
        <v>35.200000000000003</v>
      </c>
      <c r="BH227">
        <f t="shared" si="53"/>
        <v>9.7777777777777786</v>
      </c>
    </row>
    <row r="228" spans="2:60">
      <c r="B228" s="3" t="s">
        <v>47</v>
      </c>
      <c r="C228" s="3">
        <v>220</v>
      </c>
      <c r="D228" s="3">
        <v>220</v>
      </c>
      <c r="E228" s="10">
        <v>51.8</v>
      </c>
      <c r="F228" s="35">
        <f t="shared" si="48"/>
        <v>0.29166666666666685</v>
      </c>
      <c r="G228" s="35">
        <f t="shared" si="49"/>
        <v>1.0500000000000007</v>
      </c>
      <c r="H228" s="24">
        <f t="shared" si="42"/>
        <v>14.388888888888888</v>
      </c>
      <c r="I228" s="24">
        <f>$AW$28*$AW$26*9.81</f>
        <v>179.05212</v>
      </c>
      <c r="J228" s="24">
        <f>0.5*$AW$30*$AW$29*$AW$27*(H228^2)</f>
        <v>66.576339699074055</v>
      </c>
      <c r="K228" s="24">
        <f>$AW$26*F228</f>
        <v>409.50000000000028</v>
      </c>
      <c r="L228" s="24">
        <f t="shared" si="43"/>
        <v>655.12845969907437</v>
      </c>
      <c r="M228" s="24">
        <f t="shared" si="44"/>
        <v>9426.5706145589029</v>
      </c>
      <c r="N228" s="24">
        <f t="shared" si="45"/>
        <v>9.4265706145589032</v>
      </c>
      <c r="O228" s="24">
        <v>389912.36582498054</v>
      </c>
      <c r="P228" s="24">
        <v>-304657.16666666663</v>
      </c>
      <c r="S228" s="44">
        <f>C229-C228</f>
        <v>1</v>
      </c>
      <c r="T228" s="44">
        <v>9426.5706145589029</v>
      </c>
      <c r="U228" s="44">
        <f>M228*S228</f>
        <v>9426.5706145589029</v>
      </c>
      <c r="V228" s="44">
        <f t="shared" si="46"/>
        <v>389912.36582498054</v>
      </c>
      <c r="W228" s="44">
        <f>$AW$26*F228</f>
        <v>409.50000000000028</v>
      </c>
      <c r="X228" s="44">
        <f>IF(W228&lt;0, W228, 0)</f>
        <v>0</v>
      </c>
      <c r="Y228" s="44">
        <f>X228*H228</f>
        <v>0</v>
      </c>
      <c r="Z228" s="44">
        <f t="shared" si="41"/>
        <v>0</v>
      </c>
      <c r="AA228" s="44">
        <f t="shared" si="50"/>
        <v>0</v>
      </c>
      <c r="AB228" s="44">
        <f>+AB227+Z228</f>
        <v>-304657.16666666663</v>
      </c>
      <c r="AC228" s="44">
        <f t="shared" si="47"/>
        <v>0</v>
      </c>
      <c r="AD228" s="44">
        <f>(AC228*S228)*($AW$31/100)</f>
        <v>0</v>
      </c>
      <c r="AE228" s="44">
        <f>AE227+AD228</f>
        <v>0</v>
      </c>
      <c r="AF228" s="44">
        <v>243725.73333333334</v>
      </c>
      <c r="BF228">
        <f t="shared" si="51"/>
        <v>0</v>
      </c>
      <c r="BG228">
        <f t="shared" si="52"/>
        <v>37.5</v>
      </c>
      <c r="BH228">
        <f t="shared" si="53"/>
        <v>10.416666666666666</v>
      </c>
    </row>
    <row r="229" spans="2:60">
      <c r="B229" s="3" t="s">
        <v>47</v>
      </c>
      <c r="C229" s="3">
        <v>221</v>
      </c>
      <c r="D229" s="3">
        <v>221</v>
      </c>
      <c r="E229" s="10">
        <v>52.7</v>
      </c>
      <c r="F229" s="35">
        <f t="shared" si="48"/>
        <v>0.18055555555555614</v>
      </c>
      <c r="G229" s="35">
        <f t="shared" si="49"/>
        <v>0.65000000000000213</v>
      </c>
      <c r="H229" s="24">
        <f t="shared" si="42"/>
        <v>14.638888888888889</v>
      </c>
      <c r="I229" s="24">
        <f>$AW$28*$AW$26*9.81</f>
        <v>179.05212</v>
      </c>
      <c r="J229" s="24">
        <f>0.5*$AW$30*$AW$29*$AW$27*(H229^2)</f>
        <v>68.909900896990735</v>
      </c>
      <c r="K229" s="24">
        <f>$AW$26*F229</f>
        <v>253.50000000000082</v>
      </c>
      <c r="L229" s="24">
        <f t="shared" si="43"/>
        <v>501.46202089699159</v>
      </c>
      <c r="M229" s="24">
        <f t="shared" si="44"/>
        <v>7340.8468059087381</v>
      </c>
      <c r="N229" s="24">
        <f t="shared" si="45"/>
        <v>7.3408468059087379</v>
      </c>
      <c r="O229" s="24">
        <v>397253.21263088926</v>
      </c>
      <c r="P229" s="24">
        <v>-304657.16666666663</v>
      </c>
      <c r="S229" s="44">
        <f>C230-C229</f>
        <v>1</v>
      </c>
      <c r="T229" s="44">
        <v>7340.8468059087381</v>
      </c>
      <c r="U229" s="44">
        <f>M229*S229</f>
        <v>7340.8468059087381</v>
      </c>
      <c r="V229" s="44">
        <f t="shared" si="46"/>
        <v>397253.21263088926</v>
      </c>
      <c r="W229" s="44">
        <f>$AW$26*F229</f>
        <v>253.50000000000082</v>
      </c>
      <c r="X229" s="44">
        <f>IF(W229&lt;0, W229, 0)</f>
        <v>0</v>
      </c>
      <c r="Y229" s="44">
        <f>X229*H229</f>
        <v>0</v>
      </c>
      <c r="Z229" s="44">
        <f t="shared" si="41"/>
        <v>0</v>
      </c>
      <c r="AA229" s="44">
        <f t="shared" si="50"/>
        <v>0</v>
      </c>
      <c r="AB229" s="44">
        <f>+AB228+Z229</f>
        <v>-304657.16666666663</v>
      </c>
      <c r="AC229" s="44">
        <f t="shared" si="47"/>
        <v>0</v>
      </c>
      <c r="AD229" s="44">
        <f>(AC229*S229)*($AW$31/100)</f>
        <v>0</v>
      </c>
      <c r="AE229" s="44">
        <f>AE228+AD229</f>
        <v>0</v>
      </c>
      <c r="AF229" s="44">
        <v>243725.73333333334</v>
      </c>
      <c r="BF229">
        <f t="shared" si="51"/>
        <v>0</v>
      </c>
      <c r="BG229">
        <f t="shared" si="52"/>
        <v>39.200000000000003</v>
      </c>
      <c r="BH229">
        <f t="shared" si="53"/>
        <v>10.888888888888889</v>
      </c>
    </row>
    <row r="230" spans="2:60">
      <c r="B230" s="3" t="s">
        <v>47</v>
      </c>
      <c r="C230" s="3">
        <v>222</v>
      </c>
      <c r="D230" s="3">
        <v>222</v>
      </c>
      <c r="E230" s="10">
        <v>53.1</v>
      </c>
      <c r="F230" s="35">
        <f t="shared" si="48"/>
        <v>0.11111111111111072</v>
      </c>
      <c r="G230" s="35">
        <f t="shared" si="49"/>
        <v>0.39999999999999858</v>
      </c>
      <c r="H230" s="24">
        <f t="shared" si="42"/>
        <v>14.75</v>
      </c>
      <c r="I230" s="24">
        <f>$AW$28*$AW$26*9.81</f>
        <v>179.05212</v>
      </c>
      <c r="J230" s="24">
        <f>0.5*$AW$30*$AW$29*$AW$27*(H230^2)</f>
        <v>69.959941406249996</v>
      </c>
      <c r="K230" s="24">
        <f>$AW$26*F230</f>
        <v>155.99999999999943</v>
      </c>
      <c r="L230" s="24">
        <f t="shared" si="43"/>
        <v>405.01206140624942</v>
      </c>
      <c r="M230" s="24">
        <f t="shared" si="44"/>
        <v>5973.9279057421791</v>
      </c>
      <c r="N230" s="24">
        <f t="shared" si="45"/>
        <v>5.9739279057421788</v>
      </c>
      <c r="O230" s="24">
        <v>403227.14053663146</v>
      </c>
      <c r="P230" s="24">
        <v>-304657.16666666663</v>
      </c>
      <c r="S230" s="44">
        <f>C231-C230</f>
        <v>1</v>
      </c>
      <c r="T230" s="44">
        <v>5973.9279057421791</v>
      </c>
      <c r="U230" s="44">
        <f>M230*S230</f>
        <v>5973.9279057421791</v>
      </c>
      <c r="V230" s="44">
        <f t="shared" si="46"/>
        <v>403227.14053663146</v>
      </c>
      <c r="W230" s="44">
        <f>$AW$26*F230</f>
        <v>155.99999999999943</v>
      </c>
      <c r="X230" s="44">
        <f>IF(W230&lt;0, W230, 0)</f>
        <v>0</v>
      </c>
      <c r="Y230" s="44">
        <f>X230*H230</f>
        <v>0</v>
      </c>
      <c r="Z230" s="44">
        <f t="shared" si="41"/>
        <v>0</v>
      </c>
      <c r="AA230" s="44">
        <f t="shared" si="50"/>
        <v>0</v>
      </c>
      <c r="AB230" s="44">
        <f>+AB229+Z230</f>
        <v>-304657.16666666663</v>
      </c>
      <c r="AC230" s="44">
        <f t="shared" si="47"/>
        <v>0</v>
      </c>
      <c r="AD230" s="44">
        <f>(AC230*S230)*($AW$31/100)</f>
        <v>0</v>
      </c>
      <c r="AE230" s="44">
        <f>AE229+AD230</f>
        <v>0</v>
      </c>
      <c r="AF230" s="44">
        <v>243725.73333333334</v>
      </c>
      <c r="BF230">
        <f t="shared" si="51"/>
        <v>0</v>
      </c>
      <c r="BG230">
        <f t="shared" si="52"/>
        <v>40.5</v>
      </c>
      <c r="BH230">
        <f t="shared" si="53"/>
        <v>11.25</v>
      </c>
    </row>
    <row r="231" spans="2:60">
      <c r="B231" s="3" t="s">
        <v>47</v>
      </c>
      <c r="C231" s="3">
        <v>223</v>
      </c>
      <c r="D231" s="3">
        <v>223</v>
      </c>
      <c r="E231" s="10">
        <v>53.5</v>
      </c>
      <c r="F231" s="35">
        <f t="shared" si="48"/>
        <v>9.7222222222221627E-2</v>
      </c>
      <c r="G231" s="35">
        <f t="shared" si="49"/>
        <v>0.34999999999999787</v>
      </c>
      <c r="H231" s="24">
        <f t="shared" si="42"/>
        <v>14.861111111111111</v>
      </c>
      <c r="I231" s="24">
        <f>$AW$28*$AW$26*9.81</f>
        <v>179.05212</v>
      </c>
      <c r="J231" s="24">
        <f>0.5*$AW$30*$AW$29*$AW$27*(H231^2)</f>
        <v>71.017921730324062</v>
      </c>
      <c r="K231" s="24">
        <f>$AW$26*F231</f>
        <v>136.49999999999918</v>
      </c>
      <c r="L231" s="24">
        <f t="shared" si="43"/>
        <v>386.57004173032328</v>
      </c>
      <c r="M231" s="24">
        <f t="shared" si="44"/>
        <v>5744.8603423811928</v>
      </c>
      <c r="N231" s="24">
        <f t="shared" si="45"/>
        <v>5.7448603423811928</v>
      </c>
      <c r="O231" s="24">
        <v>408972.00087901263</v>
      </c>
      <c r="P231" s="24">
        <v>-304657.16666666663</v>
      </c>
      <c r="S231" s="44">
        <f>C232-C231</f>
        <v>1</v>
      </c>
      <c r="T231" s="44">
        <v>5744.8603423811928</v>
      </c>
      <c r="U231" s="44">
        <f>M231*S231</f>
        <v>5744.8603423811928</v>
      </c>
      <c r="V231" s="44">
        <f t="shared" si="46"/>
        <v>408972.00087901263</v>
      </c>
      <c r="W231" s="44">
        <f>$AW$26*F231</f>
        <v>136.49999999999918</v>
      </c>
      <c r="X231" s="44">
        <f>IF(W231&lt;0, W231, 0)</f>
        <v>0</v>
      </c>
      <c r="Y231" s="44">
        <f>X231*H231</f>
        <v>0</v>
      </c>
      <c r="Z231" s="44">
        <f t="shared" si="41"/>
        <v>0</v>
      </c>
      <c r="AA231" s="44">
        <f t="shared" si="50"/>
        <v>0</v>
      </c>
      <c r="AB231" s="44">
        <f>+AB230+Z231</f>
        <v>-304657.16666666663</v>
      </c>
      <c r="AC231" s="44">
        <f t="shared" si="47"/>
        <v>0</v>
      </c>
      <c r="AD231" s="44">
        <f>(AC231*S231)*($AW$31/100)</f>
        <v>0</v>
      </c>
      <c r="AE231" s="44">
        <f>AE230+AD231</f>
        <v>0</v>
      </c>
      <c r="AF231" s="44">
        <v>243725.73333333334</v>
      </c>
      <c r="BF231">
        <f t="shared" si="51"/>
        <v>0</v>
      </c>
      <c r="BG231">
        <f t="shared" si="52"/>
        <v>41.6</v>
      </c>
      <c r="BH231">
        <f t="shared" si="53"/>
        <v>11.555555555555555</v>
      </c>
    </row>
    <row r="232" spans="2:60">
      <c r="B232" s="3" t="s">
        <v>47</v>
      </c>
      <c r="C232" s="3">
        <v>224</v>
      </c>
      <c r="D232" s="3">
        <v>224</v>
      </c>
      <c r="E232" s="10">
        <v>53.8</v>
      </c>
      <c r="F232" s="35">
        <f t="shared" si="48"/>
        <v>9.7222222222222612E-2</v>
      </c>
      <c r="G232" s="35">
        <f t="shared" si="49"/>
        <v>0.35000000000000142</v>
      </c>
      <c r="H232" s="24">
        <f t="shared" si="42"/>
        <v>14.944444444444443</v>
      </c>
      <c r="I232" s="24">
        <f>$AW$28*$AW$26*9.81</f>
        <v>179.05212</v>
      </c>
      <c r="J232" s="24">
        <f>0.5*$AW$30*$AW$29*$AW$27*(H232^2)</f>
        <v>71.816617476851832</v>
      </c>
      <c r="K232" s="24">
        <f>$AW$26*F232</f>
        <v>136.50000000000054</v>
      </c>
      <c r="L232" s="24">
        <f t="shared" si="43"/>
        <v>387.3687374768524</v>
      </c>
      <c r="M232" s="24">
        <f t="shared" si="44"/>
        <v>5789.0105767374043</v>
      </c>
      <c r="N232" s="24">
        <f t="shared" si="45"/>
        <v>5.7890105767374047</v>
      </c>
      <c r="O232" s="24">
        <v>414761.01145575003</v>
      </c>
      <c r="P232" s="24">
        <v>-304657.16666666663</v>
      </c>
      <c r="S232" s="44">
        <f>C233-C232</f>
        <v>1</v>
      </c>
      <c r="T232" s="44">
        <v>5789.0105767374043</v>
      </c>
      <c r="U232" s="44">
        <f>M232*S232</f>
        <v>5789.0105767374043</v>
      </c>
      <c r="V232" s="44">
        <f t="shared" si="46"/>
        <v>414761.01145575003</v>
      </c>
      <c r="W232" s="44">
        <f>$AW$26*F232</f>
        <v>136.50000000000054</v>
      </c>
      <c r="X232" s="44">
        <f>IF(W232&lt;0, W232, 0)</f>
        <v>0</v>
      </c>
      <c r="Y232" s="44">
        <f>X232*H232</f>
        <v>0</v>
      </c>
      <c r="Z232" s="44">
        <f t="shared" si="41"/>
        <v>0</v>
      </c>
      <c r="AA232" s="44">
        <f t="shared" si="50"/>
        <v>0</v>
      </c>
      <c r="AB232" s="44">
        <f>+AB231+Z232</f>
        <v>-304657.16666666663</v>
      </c>
      <c r="AC232" s="44">
        <f t="shared" si="47"/>
        <v>0</v>
      </c>
      <c r="AD232" s="44">
        <f>(AC232*S232)*($AW$31/100)</f>
        <v>0</v>
      </c>
      <c r="AE232" s="44">
        <f>AE231+AD232</f>
        <v>0</v>
      </c>
      <c r="AF232" s="44">
        <v>243725.73333333334</v>
      </c>
      <c r="BF232">
        <f t="shared" si="51"/>
        <v>0</v>
      </c>
      <c r="BG232">
        <f t="shared" si="52"/>
        <v>43.1</v>
      </c>
      <c r="BH232">
        <f t="shared" si="53"/>
        <v>11.972222222222223</v>
      </c>
    </row>
    <row r="233" spans="2:60">
      <c r="B233" s="3" t="s">
        <v>47</v>
      </c>
      <c r="C233" s="3">
        <v>225</v>
      </c>
      <c r="D233" s="3">
        <v>225</v>
      </c>
      <c r="E233" s="10">
        <v>54.2</v>
      </c>
      <c r="F233" s="35">
        <f t="shared" si="48"/>
        <v>0.1388888888888889</v>
      </c>
      <c r="G233" s="35">
        <f t="shared" si="49"/>
        <v>0.5</v>
      </c>
      <c r="H233" s="24">
        <f t="shared" si="42"/>
        <v>15.055555555555555</v>
      </c>
      <c r="I233" s="24">
        <f>$AW$28*$AW$26*9.81</f>
        <v>179.05212</v>
      </c>
      <c r="J233" s="24">
        <f>0.5*$AW$30*$AW$29*$AW$27*(H233^2)</f>
        <v>72.888492476851837</v>
      </c>
      <c r="K233" s="24">
        <f>$AW$26*F233</f>
        <v>195</v>
      </c>
      <c r="L233" s="24">
        <f t="shared" si="43"/>
        <v>446.94061247685181</v>
      </c>
      <c r="M233" s="24">
        <f t="shared" si="44"/>
        <v>6728.9392211792692</v>
      </c>
      <c r="N233" s="24">
        <f t="shared" si="45"/>
        <v>6.7289392211792691</v>
      </c>
      <c r="O233" s="24">
        <v>421489.95067692932</v>
      </c>
      <c r="P233" s="24">
        <v>-304657.16666666663</v>
      </c>
      <c r="S233" s="44">
        <f>C234-C233</f>
        <v>1</v>
      </c>
      <c r="T233" s="44">
        <v>6728.9392211792692</v>
      </c>
      <c r="U233" s="44">
        <f>M233*S233</f>
        <v>6728.9392211792692</v>
      </c>
      <c r="V233" s="44">
        <f t="shared" si="46"/>
        <v>421489.95067692932</v>
      </c>
      <c r="W233" s="44">
        <f>$AW$26*F233</f>
        <v>195</v>
      </c>
      <c r="X233" s="44">
        <f>IF(W233&lt;0, W233, 0)</f>
        <v>0</v>
      </c>
      <c r="Y233" s="44">
        <f>X233*H233</f>
        <v>0</v>
      </c>
      <c r="Z233" s="44">
        <f t="shared" si="41"/>
        <v>0</v>
      </c>
      <c r="AA233" s="44">
        <f t="shared" si="50"/>
        <v>0</v>
      </c>
      <c r="AB233" s="44">
        <f>+AB232+Z233</f>
        <v>-304657.16666666663</v>
      </c>
      <c r="AC233" s="44">
        <f t="shared" si="47"/>
        <v>0</v>
      </c>
      <c r="AD233" s="44">
        <f>(AC233*S233)*($AW$31/100)</f>
        <v>0</v>
      </c>
      <c r="AE233" s="44">
        <f>AE232+AD233</f>
        <v>0</v>
      </c>
      <c r="AF233" s="44">
        <v>243725.73333333334</v>
      </c>
      <c r="BF233">
        <f t="shared" si="51"/>
        <v>0</v>
      </c>
      <c r="BG233">
        <f t="shared" si="52"/>
        <v>45</v>
      </c>
      <c r="BH233">
        <f t="shared" si="53"/>
        <v>12.5</v>
      </c>
    </row>
    <row r="234" spans="2:60">
      <c r="B234" s="3" t="s">
        <v>47</v>
      </c>
      <c r="C234" s="3">
        <v>226</v>
      </c>
      <c r="D234" s="3">
        <v>226</v>
      </c>
      <c r="E234" s="10">
        <v>54.8</v>
      </c>
      <c r="F234" s="35">
        <f t="shared" si="48"/>
        <v>0.15277777777777699</v>
      </c>
      <c r="G234" s="35">
        <f t="shared" si="49"/>
        <v>0.54999999999999716</v>
      </c>
      <c r="H234" s="24">
        <f t="shared" si="42"/>
        <v>15.222222222222221</v>
      </c>
      <c r="I234" s="24">
        <f>$AW$28*$AW$26*9.81</f>
        <v>179.05212</v>
      </c>
      <c r="J234" s="24">
        <f>0.5*$AW$30*$AW$29*$AW$27*(H234^2)</f>
        <v>74.51119212962962</v>
      </c>
      <c r="K234" s="24">
        <f>$AW$26*F234</f>
        <v>214.49999999999889</v>
      </c>
      <c r="L234" s="24">
        <f t="shared" si="43"/>
        <v>468.06331212962851</v>
      </c>
      <c r="M234" s="24">
        <f t="shared" si="44"/>
        <v>7124.9637513065672</v>
      </c>
      <c r="N234" s="24">
        <f t="shared" si="45"/>
        <v>7.1249637513065673</v>
      </c>
      <c r="O234" s="24">
        <v>428614.9144282359</v>
      </c>
      <c r="P234" s="24">
        <v>-304657.16666666663</v>
      </c>
      <c r="S234" s="44">
        <f>C235-C234</f>
        <v>1</v>
      </c>
      <c r="T234" s="44">
        <v>7124.9637513065672</v>
      </c>
      <c r="U234" s="44">
        <f>M234*S234</f>
        <v>7124.9637513065672</v>
      </c>
      <c r="V234" s="44">
        <f t="shared" si="46"/>
        <v>428614.9144282359</v>
      </c>
      <c r="W234" s="44">
        <f>$AW$26*F234</f>
        <v>214.49999999999889</v>
      </c>
      <c r="X234" s="44">
        <f>IF(W234&lt;0, W234, 0)</f>
        <v>0</v>
      </c>
      <c r="Y234" s="44">
        <f>X234*H234</f>
        <v>0</v>
      </c>
      <c r="Z234" s="44">
        <f t="shared" si="41"/>
        <v>0</v>
      </c>
      <c r="AA234" s="44">
        <f t="shared" si="50"/>
        <v>0</v>
      </c>
      <c r="AB234" s="44">
        <f>+AB233+Z234</f>
        <v>-304657.16666666663</v>
      </c>
      <c r="AC234" s="44">
        <f t="shared" si="47"/>
        <v>0</v>
      </c>
      <c r="AD234" s="44">
        <f>(AC234*S234)*($AW$31/100)</f>
        <v>0</v>
      </c>
      <c r="AE234" s="44">
        <f>AE233+AD234</f>
        <v>0</v>
      </c>
      <c r="AF234" s="44">
        <v>243725.73333333334</v>
      </c>
      <c r="BF234">
        <f t="shared" si="51"/>
        <v>0</v>
      </c>
      <c r="BG234">
        <f t="shared" si="52"/>
        <v>47.1</v>
      </c>
      <c r="BH234">
        <f t="shared" si="53"/>
        <v>13.083333333333334</v>
      </c>
    </row>
    <row r="235" spans="2:60">
      <c r="B235" s="3" t="s">
        <v>47</v>
      </c>
      <c r="C235" s="3">
        <v>227</v>
      </c>
      <c r="D235" s="3">
        <v>227</v>
      </c>
      <c r="E235" s="10">
        <v>55.3</v>
      </c>
      <c r="F235" s="35">
        <f t="shared" si="48"/>
        <v>0.1388888888888889</v>
      </c>
      <c r="G235" s="35">
        <f t="shared" si="49"/>
        <v>0.5</v>
      </c>
      <c r="H235" s="24">
        <f t="shared" si="42"/>
        <v>15.361111111111111</v>
      </c>
      <c r="I235" s="24">
        <f>$AW$28*$AW$26*9.81</f>
        <v>179.05212</v>
      </c>
      <c r="J235" s="24">
        <f>0.5*$AW$30*$AW$29*$AW$27*(H235^2)</f>
        <v>75.877088396990729</v>
      </c>
      <c r="K235" s="24">
        <f>$AW$26*F235</f>
        <v>195</v>
      </c>
      <c r="L235" s="24">
        <f t="shared" si="43"/>
        <v>449.9292083969907</v>
      </c>
      <c r="M235" s="24">
        <f t="shared" si="44"/>
        <v>6911.41256232044</v>
      </c>
      <c r="N235" s="24">
        <f t="shared" si="45"/>
        <v>6.9114125623204403</v>
      </c>
      <c r="O235" s="24">
        <v>435526.32699055632</v>
      </c>
      <c r="P235" s="24">
        <v>-304657.16666666663</v>
      </c>
      <c r="S235" s="44">
        <f>C236-C235</f>
        <v>1</v>
      </c>
      <c r="T235" s="44">
        <v>6911.41256232044</v>
      </c>
      <c r="U235" s="44">
        <f>M235*S235</f>
        <v>6911.41256232044</v>
      </c>
      <c r="V235" s="44">
        <f t="shared" si="46"/>
        <v>435526.32699055632</v>
      </c>
      <c r="W235" s="44">
        <f>$AW$26*F235</f>
        <v>195</v>
      </c>
      <c r="X235" s="44">
        <f>IF(W235&lt;0, W235, 0)</f>
        <v>0</v>
      </c>
      <c r="Y235" s="44">
        <f>X235*H235</f>
        <v>0</v>
      </c>
      <c r="Z235" s="44">
        <f t="shared" si="41"/>
        <v>0</v>
      </c>
      <c r="AA235" s="44">
        <f t="shared" si="50"/>
        <v>0</v>
      </c>
      <c r="AB235" s="44">
        <f>+AB234+Z235</f>
        <v>-304657.16666666663</v>
      </c>
      <c r="AC235" s="44">
        <f t="shared" si="47"/>
        <v>0</v>
      </c>
      <c r="AD235" s="44">
        <f>(AC235*S235)*($AW$31/100)</f>
        <v>0</v>
      </c>
      <c r="AE235" s="44">
        <f>AE234+AD235</f>
        <v>0</v>
      </c>
      <c r="AF235" s="44">
        <v>243725.73333333334</v>
      </c>
      <c r="BF235">
        <f t="shared" si="51"/>
        <v>0</v>
      </c>
      <c r="BG235">
        <f t="shared" si="52"/>
        <v>49</v>
      </c>
      <c r="BH235">
        <f t="shared" si="53"/>
        <v>13.611111111111111</v>
      </c>
    </row>
    <row r="236" spans="2:60">
      <c r="B236" s="3" t="s">
        <v>47</v>
      </c>
      <c r="C236" s="3">
        <v>228</v>
      </c>
      <c r="D236" s="3">
        <v>228</v>
      </c>
      <c r="E236" s="10">
        <v>55.8</v>
      </c>
      <c r="F236" s="35">
        <f t="shared" si="48"/>
        <v>0.12500000000000078</v>
      </c>
      <c r="G236" s="35">
        <f t="shared" si="49"/>
        <v>0.45000000000000284</v>
      </c>
      <c r="H236" s="24">
        <f t="shared" si="42"/>
        <v>15.499999999999998</v>
      </c>
      <c r="I236" s="24">
        <f>$AW$28*$AW$26*9.81</f>
        <v>179.05212</v>
      </c>
      <c r="J236" s="24">
        <f>0.5*$AW$30*$AW$29*$AW$27*(H236^2)</f>
        <v>77.255390624999976</v>
      </c>
      <c r="K236" s="24">
        <f>$AW$26*F236</f>
        <v>175.50000000000108</v>
      </c>
      <c r="L236" s="24">
        <f t="shared" si="43"/>
        <v>431.80751062500104</v>
      </c>
      <c r="M236" s="24">
        <f t="shared" si="44"/>
        <v>6693.0164146875159</v>
      </c>
      <c r="N236" s="24">
        <f t="shared" si="45"/>
        <v>6.6930164146875155</v>
      </c>
      <c r="O236" s="24">
        <v>442219.34340524382</v>
      </c>
      <c r="P236" s="24">
        <v>-304657.16666666663</v>
      </c>
      <c r="S236" s="44">
        <f>C237-C236</f>
        <v>1</v>
      </c>
      <c r="T236" s="44">
        <v>6693.0164146875159</v>
      </c>
      <c r="U236" s="44">
        <f>M236*S236</f>
        <v>6693.0164146875159</v>
      </c>
      <c r="V236" s="44">
        <f t="shared" si="46"/>
        <v>442219.34340524382</v>
      </c>
      <c r="W236" s="44">
        <f>$AW$26*F236</f>
        <v>175.50000000000108</v>
      </c>
      <c r="X236" s="44">
        <f>IF(W236&lt;0, W236, 0)</f>
        <v>0</v>
      </c>
      <c r="Y236" s="44">
        <f>X236*H236</f>
        <v>0</v>
      </c>
      <c r="Z236" s="44">
        <f t="shared" si="41"/>
        <v>0</v>
      </c>
      <c r="AA236" s="44">
        <f t="shared" si="50"/>
        <v>0</v>
      </c>
      <c r="AB236" s="44">
        <f>+AB235+Z236</f>
        <v>-304657.16666666663</v>
      </c>
      <c r="AC236" s="44">
        <f t="shared" si="47"/>
        <v>0</v>
      </c>
      <c r="AD236" s="44">
        <f>(AC236*S236)*($AW$31/100)</f>
        <v>0</v>
      </c>
      <c r="AE236" s="44">
        <f>AE235+AD236</f>
        <v>0</v>
      </c>
      <c r="AF236" s="44">
        <v>243725.73333333334</v>
      </c>
      <c r="BF236">
        <f t="shared" si="51"/>
        <v>0</v>
      </c>
      <c r="BG236">
        <f t="shared" si="52"/>
        <v>50.6</v>
      </c>
      <c r="BH236">
        <f t="shared" si="53"/>
        <v>14.055555555555555</v>
      </c>
    </row>
    <row r="237" spans="2:60">
      <c r="B237" s="3" t="s">
        <v>47</v>
      </c>
      <c r="C237" s="3">
        <v>229</v>
      </c>
      <c r="D237" s="3">
        <v>229</v>
      </c>
      <c r="E237" s="10">
        <v>56.2</v>
      </c>
      <c r="F237" s="35">
        <f t="shared" si="48"/>
        <v>9.7222222222222612E-2</v>
      </c>
      <c r="G237" s="35">
        <f t="shared" si="49"/>
        <v>0.35000000000000142</v>
      </c>
      <c r="H237" s="24">
        <f t="shared" si="42"/>
        <v>15.611111111111111</v>
      </c>
      <c r="I237" s="24">
        <f>$AW$28*$AW$26*9.81</f>
        <v>179.05212</v>
      </c>
      <c r="J237" s="24">
        <f>0.5*$AW$30*$AW$29*$AW$27*(H237^2)</f>
        <v>78.36696469907406</v>
      </c>
      <c r="K237" s="24">
        <f>$AW$26*F237</f>
        <v>136.50000000000054</v>
      </c>
      <c r="L237" s="24">
        <f t="shared" si="43"/>
        <v>393.91908469907457</v>
      </c>
      <c r="M237" s="24">
        <f t="shared" si="44"/>
        <v>6149.5146000244422</v>
      </c>
      <c r="N237" s="24">
        <f t="shared" si="45"/>
        <v>6.1495146000244425</v>
      </c>
      <c r="O237" s="24">
        <v>448368.85800526827</v>
      </c>
      <c r="P237" s="24">
        <v>-304657.16666666663</v>
      </c>
      <c r="S237" s="44">
        <f>C238-C237</f>
        <v>1</v>
      </c>
      <c r="T237" s="44">
        <v>6149.5146000244422</v>
      </c>
      <c r="U237" s="44">
        <f>M237*S237</f>
        <v>6149.5146000244422</v>
      </c>
      <c r="V237" s="44">
        <f t="shared" si="46"/>
        <v>448368.85800526827</v>
      </c>
      <c r="W237" s="44">
        <f>$AW$26*F237</f>
        <v>136.50000000000054</v>
      </c>
      <c r="X237" s="44">
        <f>IF(W237&lt;0, W237, 0)</f>
        <v>0</v>
      </c>
      <c r="Y237" s="44">
        <f>X237*H237</f>
        <v>0</v>
      </c>
      <c r="Z237" s="44">
        <f t="shared" si="41"/>
        <v>0</v>
      </c>
      <c r="AA237" s="44">
        <f t="shared" ref="AA237:AA268" si="54">AA236+Z237</f>
        <v>0</v>
      </c>
      <c r="AB237" s="44">
        <f>+AB236+Z237</f>
        <v>-304657.16666666663</v>
      </c>
      <c r="AC237" s="44">
        <f t="shared" si="47"/>
        <v>0</v>
      </c>
      <c r="AD237" s="44">
        <f>(AC237*S237)*($AW$31/100)</f>
        <v>0</v>
      </c>
      <c r="AE237" s="44">
        <f>AE236+AD237</f>
        <v>0</v>
      </c>
      <c r="AF237" s="44">
        <v>243725.73333333334</v>
      </c>
      <c r="BF237">
        <f t="shared" si="51"/>
        <v>0</v>
      </c>
      <c r="BG237">
        <f t="shared" si="52"/>
        <v>51.8</v>
      </c>
      <c r="BH237">
        <f t="shared" si="53"/>
        <v>14.388888888888888</v>
      </c>
    </row>
    <row r="238" spans="2:60">
      <c r="B238" s="3" t="s">
        <v>47</v>
      </c>
      <c r="C238" s="3">
        <v>230</v>
      </c>
      <c r="D238" s="3">
        <v>230</v>
      </c>
      <c r="E238" s="10">
        <v>56.5</v>
      </c>
      <c r="F238" s="35">
        <f t="shared" si="48"/>
        <v>4.1666666666666269E-2</v>
      </c>
      <c r="G238" s="35">
        <f t="shared" si="49"/>
        <v>0.14999999999999858</v>
      </c>
      <c r="H238" s="24">
        <f t="shared" si="42"/>
        <v>15.694444444444445</v>
      </c>
      <c r="I238" s="24">
        <f>$AW$28*$AW$26*9.81</f>
        <v>179.05212</v>
      </c>
      <c r="J238" s="24">
        <f>0.5*$AW$30*$AW$29*$AW$27*(H238^2)</f>
        <v>79.205855758101848</v>
      </c>
      <c r="K238" s="24">
        <f>$AW$26*F238</f>
        <v>58.499999999999439</v>
      </c>
      <c r="L238" s="24">
        <f t="shared" si="43"/>
        <v>316.75797575810128</v>
      </c>
      <c r="M238" s="24">
        <f t="shared" si="44"/>
        <v>4971.3404528702004</v>
      </c>
      <c r="N238" s="24">
        <f t="shared" si="45"/>
        <v>4.9713404528702005</v>
      </c>
      <c r="O238" s="24">
        <v>453340.19845813845</v>
      </c>
      <c r="P238" s="24">
        <v>-304657.16666666663</v>
      </c>
      <c r="S238" s="44">
        <f>C239-C238</f>
        <v>1</v>
      </c>
      <c r="T238" s="44">
        <v>4971.3404528702004</v>
      </c>
      <c r="U238" s="44">
        <f>M238*S238</f>
        <v>4971.3404528702004</v>
      </c>
      <c r="V238" s="44">
        <f t="shared" si="46"/>
        <v>453340.19845813845</v>
      </c>
      <c r="W238" s="44">
        <f>$AW$26*F238</f>
        <v>58.499999999999439</v>
      </c>
      <c r="X238" s="44">
        <f>IF(W238&lt;0, W238, 0)</f>
        <v>0</v>
      </c>
      <c r="Y238" s="44">
        <f>X238*H238</f>
        <v>0</v>
      </c>
      <c r="Z238" s="44">
        <f t="shared" si="41"/>
        <v>0</v>
      </c>
      <c r="AA238" s="44">
        <f t="shared" si="54"/>
        <v>0</v>
      </c>
      <c r="AB238" s="44">
        <f>+AB237+Z238</f>
        <v>-304657.16666666663</v>
      </c>
      <c r="AC238" s="44">
        <f t="shared" si="47"/>
        <v>0</v>
      </c>
      <c r="AD238" s="44">
        <f>(AC238*S238)*($AW$31/100)</f>
        <v>0</v>
      </c>
      <c r="AE238" s="44">
        <f>AE237+AD238</f>
        <v>0</v>
      </c>
      <c r="AF238" s="44">
        <v>243725.73333333334</v>
      </c>
      <c r="BF238">
        <f t="shared" si="51"/>
        <v>0</v>
      </c>
      <c r="BG238">
        <f t="shared" si="52"/>
        <v>52.7</v>
      </c>
      <c r="BH238">
        <f t="shared" si="53"/>
        <v>14.638888888888889</v>
      </c>
    </row>
    <row r="239" spans="2:60">
      <c r="B239" s="3" t="s">
        <v>47</v>
      </c>
      <c r="C239" s="3">
        <v>231</v>
      </c>
      <c r="D239" s="3">
        <v>231</v>
      </c>
      <c r="E239" s="10">
        <v>56.5</v>
      </c>
      <c r="F239" s="35">
        <f t="shared" si="48"/>
        <v>-4.1666666666666269E-2</v>
      </c>
      <c r="G239" s="35">
        <f t="shared" si="49"/>
        <v>-0.14999999999999858</v>
      </c>
      <c r="H239" s="24">
        <f t="shared" si="42"/>
        <v>15.694444444444445</v>
      </c>
      <c r="I239" s="24">
        <f>$AW$28*$AW$26*9.81</f>
        <v>179.05212</v>
      </c>
      <c r="J239" s="24">
        <f>0.5*$AW$30*$AW$29*$AW$27*(H239^2)</f>
        <v>79.205855758101848</v>
      </c>
      <c r="K239" s="24">
        <f>$AW$26*F239</f>
        <v>-58.499999999999439</v>
      </c>
      <c r="L239" s="24">
        <f t="shared" si="43"/>
        <v>199.75797575810242</v>
      </c>
      <c r="M239" s="24">
        <f t="shared" si="44"/>
        <v>3135.0904528702185</v>
      </c>
      <c r="N239" s="24">
        <f t="shared" si="45"/>
        <v>3.1350904528702186</v>
      </c>
      <c r="O239" s="24">
        <v>456475.28891100868</v>
      </c>
      <c r="P239" s="24">
        <v>-305575.29166666663</v>
      </c>
      <c r="S239" s="44">
        <f>C240-C239</f>
        <v>1</v>
      </c>
      <c r="T239" s="44">
        <v>3135.0904528702185</v>
      </c>
      <c r="U239" s="44">
        <f>M239*S239</f>
        <v>3135.0904528702185</v>
      </c>
      <c r="V239" s="44">
        <f t="shared" si="46"/>
        <v>456475.28891100868</v>
      </c>
      <c r="W239" s="44">
        <f>$AW$26*F239</f>
        <v>-58.499999999999439</v>
      </c>
      <c r="X239" s="44">
        <f>IF(W239&lt;0, W239, 0)</f>
        <v>-58.499999999999439</v>
      </c>
      <c r="Y239" s="44">
        <f>X239*H239</f>
        <v>-918.12499999999125</v>
      </c>
      <c r="Z239" s="44">
        <f t="shared" si="41"/>
        <v>-918.12499999999125</v>
      </c>
      <c r="AA239" s="44">
        <f t="shared" si="54"/>
        <v>-918.12499999999125</v>
      </c>
      <c r="AB239" s="44">
        <f>+AB238+Z239</f>
        <v>-305575.29166666663</v>
      </c>
      <c r="AC239" s="44">
        <f t="shared" si="47"/>
        <v>918.12499999999125</v>
      </c>
      <c r="AD239" s="44">
        <f>(AC239*S239)*($AW$31/100)</f>
        <v>734.49999999999307</v>
      </c>
      <c r="AE239" s="44">
        <f>AE238+AD239</f>
        <v>734.49999999999307</v>
      </c>
      <c r="AF239" s="44">
        <v>244460.23333333334</v>
      </c>
      <c r="BF239">
        <f t="shared" si="51"/>
        <v>0</v>
      </c>
      <c r="BG239">
        <f t="shared" si="52"/>
        <v>53.1</v>
      </c>
      <c r="BH239">
        <f t="shared" si="53"/>
        <v>14.75</v>
      </c>
    </row>
    <row r="240" spans="2:60">
      <c r="B240" s="3" t="s">
        <v>47</v>
      </c>
      <c r="C240" s="3">
        <v>232</v>
      </c>
      <c r="D240" s="3">
        <v>232</v>
      </c>
      <c r="E240" s="10">
        <v>56.2</v>
      </c>
      <c r="F240" s="35">
        <f t="shared" si="48"/>
        <v>-0.2222222222222224</v>
      </c>
      <c r="G240" s="35">
        <f t="shared" si="49"/>
        <v>-0.80000000000000071</v>
      </c>
      <c r="H240" s="24">
        <f t="shared" si="42"/>
        <v>15.611111111111111</v>
      </c>
      <c r="I240" s="24">
        <f>$AW$28*$AW$26*9.81</f>
        <v>179.05212</v>
      </c>
      <c r="J240" s="24">
        <f>0.5*$AW$30*$AW$29*$AW$27*(H240^2)</f>
        <v>78.36696469907406</v>
      </c>
      <c r="K240" s="24">
        <f>$AW$26*F240</f>
        <v>-312.00000000000023</v>
      </c>
      <c r="L240" s="24">
        <f t="shared" si="43"/>
        <v>-54.580915300926165</v>
      </c>
      <c r="M240" s="24">
        <f t="shared" si="44"/>
        <v>-852.06873330890289</v>
      </c>
      <c r="N240" s="24">
        <f t="shared" si="45"/>
        <v>-0.85206873330890287</v>
      </c>
      <c r="O240" s="24">
        <v>455623.22017769975</v>
      </c>
      <c r="P240" s="24">
        <v>-310445.95833333331</v>
      </c>
      <c r="S240" s="44">
        <f>C241-C240</f>
        <v>1</v>
      </c>
      <c r="T240" s="44">
        <v>-852.06873330890289</v>
      </c>
      <c r="U240" s="44">
        <f>M240*S240</f>
        <v>-852.06873330890289</v>
      </c>
      <c r="V240" s="44">
        <f t="shared" si="46"/>
        <v>455623.22017769975</v>
      </c>
      <c r="W240" s="44">
        <f>$AW$26*F240</f>
        <v>-312.00000000000023</v>
      </c>
      <c r="X240" s="44">
        <f>IF(W240&lt;0, W240, 0)</f>
        <v>-312.00000000000023</v>
      </c>
      <c r="Y240" s="44">
        <f>X240*H240</f>
        <v>-4870.6666666666697</v>
      </c>
      <c r="Z240" s="44">
        <f t="shared" si="41"/>
        <v>-4870.6666666666697</v>
      </c>
      <c r="AA240" s="44">
        <f t="shared" si="54"/>
        <v>-5788.7916666666606</v>
      </c>
      <c r="AB240" s="44">
        <f>+AB239+Z240</f>
        <v>-310445.95833333331</v>
      </c>
      <c r="AC240" s="44">
        <f t="shared" si="47"/>
        <v>4870.6666666666697</v>
      </c>
      <c r="AD240" s="44">
        <f>(AC240*S240)*($AW$31/100)</f>
        <v>3896.533333333336</v>
      </c>
      <c r="AE240" s="44">
        <f>AE239+AD240</f>
        <v>4631.0333333333292</v>
      </c>
      <c r="AF240" s="44">
        <v>248356.76666666666</v>
      </c>
      <c r="BF240">
        <f t="shared" si="51"/>
        <v>0</v>
      </c>
      <c r="BG240">
        <f t="shared" si="52"/>
        <v>53.5</v>
      </c>
      <c r="BH240">
        <f t="shared" si="53"/>
        <v>14.861111111111111</v>
      </c>
    </row>
    <row r="241" spans="2:60">
      <c r="B241" s="3" t="s">
        <v>47</v>
      </c>
      <c r="C241" s="3">
        <v>233</v>
      </c>
      <c r="D241" s="3">
        <v>233</v>
      </c>
      <c r="E241" s="10">
        <v>54.9</v>
      </c>
      <c r="F241" s="35">
        <f t="shared" si="48"/>
        <v>-0.45833333333333393</v>
      </c>
      <c r="G241" s="35">
        <f t="shared" si="49"/>
        <v>-1.6500000000000021</v>
      </c>
      <c r="H241" s="24">
        <f t="shared" si="42"/>
        <v>15.25</v>
      </c>
      <c r="I241" s="24">
        <f>$AW$28*$AW$26*9.81</f>
        <v>179.05212</v>
      </c>
      <c r="J241" s="24">
        <f>0.5*$AW$30*$AW$29*$AW$27*(H241^2)</f>
        <v>74.783378906249993</v>
      </c>
      <c r="K241" s="24">
        <f>$AW$26*F241</f>
        <v>-643.5000000000008</v>
      </c>
      <c r="L241" s="24">
        <f t="shared" si="43"/>
        <v>-389.6645010937508</v>
      </c>
      <c r="M241" s="24">
        <f t="shared" si="44"/>
        <v>-5942.3836416796994</v>
      </c>
      <c r="N241" s="24">
        <f t="shared" si="45"/>
        <v>-5.9423836416796991</v>
      </c>
      <c r="O241" s="24">
        <v>449680.83653602004</v>
      </c>
      <c r="P241" s="24">
        <v>-320259.33333333331</v>
      </c>
      <c r="S241" s="44">
        <f>C242-C241</f>
        <v>1</v>
      </c>
      <c r="T241" s="44">
        <v>-5942.3836416796994</v>
      </c>
      <c r="U241" s="44">
        <f>M241*S241</f>
        <v>-5942.3836416796994</v>
      </c>
      <c r="V241" s="44">
        <f t="shared" si="46"/>
        <v>449680.83653602004</v>
      </c>
      <c r="W241" s="44">
        <f>$AW$26*F241</f>
        <v>-643.5000000000008</v>
      </c>
      <c r="X241" s="44">
        <f>IF(W241&lt;0, W241, 0)</f>
        <v>-643.5000000000008</v>
      </c>
      <c r="Y241" s="44">
        <f>X241*H241</f>
        <v>-9813.3750000000127</v>
      </c>
      <c r="Z241" s="44">
        <f t="shared" si="41"/>
        <v>-9813.3750000000127</v>
      </c>
      <c r="AA241" s="44">
        <f t="shared" si="54"/>
        <v>-15602.166666666673</v>
      </c>
      <c r="AB241" s="44">
        <f>+AB240+Z241</f>
        <v>-320259.33333333331</v>
      </c>
      <c r="AC241" s="44">
        <f t="shared" si="47"/>
        <v>9813.3750000000127</v>
      </c>
      <c r="AD241" s="44">
        <f>(AC241*S241)*($AW$31/100)</f>
        <v>7850.7000000000107</v>
      </c>
      <c r="AE241" s="44">
        <f>AE240+AD241</f>
        <v>12481.733333333341</v>
      </c>
      <c r="AF241" s="44">
        <v>256207.46666666667</v>
      </c>
      <c r="BF241">
        <f t="shared" si="51"/>
        <v>0</v>
      </c>
      <c r="BG241">
        <f t="shared" si="52"/>
        <v>53.8</v>
      </c>
      <c r="BH241">
        <f t="shared" si="53"/>
        <v>14.944444444444443</v>
      </c>
    </row>
    <row r="242" spans="2:60">
      <c r="B242" s="3" t="s">
        <v>47</v>
      </c>
      <c r="C242" s="3">
        <v>234</v>
      </c>
      <c r="D242" s="3">
        <v>234</v>
      </c>
      <c r="E242" s="10">
        <v>52.9</v>
      </c>
      <c r="F242" s="35">
        <f t="shared" si="48"/>
        <v>-0.54166666666666641</v>
      </c>
      <c r="G242" s="35">
        <f t="shared" si="49"/>
        <v>-1.9499999999999993</v>
      </c>
      <c r="H242" s="24">
        <f t="shared" si="42"/>
        <v>14.694444444444443</v>
      </c>
      <c r="I242" s="24">
        <f>$AW$28*$AW$26*9.81</f>
        <v>179.05212</v>
      </c>
      <c r="J242" s="24">
        <f>0.5*$AW$30*$AW$29*$AW$27*(H242^2)</f>
        <v>69.433928674768495</v>
      </c>
      <c r="K242" s="24">
        <f>$AW$26*F242</f>
        <v>-760.49999999999966</v>
      </c>
      <c r="L242" s="24">
        <f t="shared" si="43"/>
        <v>-512.01395132523112</v>
      </c>
      <c r="M242" s="24">
        <f t="shared" si="44"/>
        <v>-7523.7605625290898</v>
      </c>
      <c r="N242" s="24">
        <f t="shared" si="45"/>
        <v>-7.5237605625290902</v>
      </c>
      <c r="O242" s="24">
        <v>442157.07597349095</v>
      </c>
      <c r="P242" s="24">
        <v>-331434.45833333331</v>
      </c>
      <c r="S242" s="44">
        <f>C243-C242</f>
        <v>1</v>
      </c>
      <c r="T242" s="44">
        <v>-7523.7605625290898</v>
      </c>
      <c r="U242" s="44">
        <f>M242*S242</f>
        <v>-7523.7605625290898</v>
      </c>
      <c r="V242" s="44">
        <f t="shared" si="46"/>
        <v>442157.07597349095</v>
      </c>
      <c r="W242" s="44">
        <f>$AW$26*F242</f>
        <v>-760.49999999999966</v>
      </c>
      <c r="X242" s="44">
        <f>IF(W242&lt;0, W242, 0)</f>
        <v>-760.49999999999966</v>
      </c>
      <c r="Y242" s="44">
        <f>X242*H242</f>
        <v>-11175.124999999995</v>
      </c>
      <c r="Z242" s="44">
        <f t="shared" si="41"/>
        <v>-11175.124999999995</v>
      </c>
      <c r="AA242" s="44">
        <f t="shared" si="54"/>
        <v>-26777.291666666668</v>
      </c>
      <c r="AB242" s="44">
        <f>+AB241+Z242</f>
        <v>-331434.45833333331</v>
      </c>
      <c r="AC242" s="44">
        <f t="shared" si="47"/>
        <v>11175.124999999995</v>
      </c>
      <c r="AD242" s="44">
        <f>(AC242*S242)*($AW$31/100)</f>
        <v>8940.0999999999967</v>
      </c>
      <c r="AE242" s="44">
        <f>AE241+AD242</f>
        <v>21421.833333333336</v>
      </c>
      <c r="AF242" s="44">
        <v>265147.56666666665</v>
      </c>
      <c r="BF242">
        <f t="shared" si="51"/>
        <v>0</v>
      </c>
      <c r="BG242">
        <f t="shared" si="52"/>
        <v>54.2</v>
      </c>
      <c r="BH242">
        <f t="shared" si="53"/>
        <v>15.055555555555555</v>
      </c>
    </row>
    <row r="243" spans="2:60">
      <c r="B243" s="3" t="s">
        <v>47</v>
      </c>
      <c r="C243" s="3">
        <v>235</v>
      </c>
      <c r="D243" s="3">
        <v>235</v>
      </c>
      <c r="E243" s="10">
        <v>51</v>
      </c>
      <c r="F243" s="35">
        <f t="shared" si="48"/>
        <v>-0.43055555555555575</v>
      </c>
      <c r="G243" s="35">
        <f t="shared" si="49"/>
        <v>-1.5500000000000007</v>
      </c>
      <c r="H243" s="24">
        <f t="shared" si="42"/>
        <v>14.166666666666666</v>
      </c>
      <c r="I243" s="24">
        <f>$AW$28*$AW$26*9.81</f>
        <v>179.05212</v>
      </c>
      <c r="J243" s="24">
        <f>0.5*$AW$30*$AW$29*$AW$27*(H243^2)</f>
        <v>64.535807291666657</v>
      </c>
      <c r="K243" s="24">
        <f>$AW$26*F243</f>
        <v>-604.50000000000023</v>
      </c>
      <c r="L243" s="24">
        <f t="shared" si="43"/>
        <v>-360.91207270833354</v>
      </c>
      <c r="M243" s="24">
        <f t="shared" si="44"/>
        <v>-5112.9210300347249</v>
      </c>
      <c r="N243" s="24">
        <f t="shared" si="45"/>
        <v>-5.112921030034725</v>
      </c>
      <c r="O243" s="24">
        <v>437044.15494345623</v>
      </c>
      <c r="P243" s="24">
        <v>-339998.20833333331</v>
      </c>
      <c r="S243" s="44">
        <f>C244-C243</f>
        <v>1</v>
      </c>
      <c r="T243" s="44">
        <v>-5112.9210300347249</v>
      </c>
      <c r="U243" s="44">
        <f>M243*S243</f>
        <v>-5112.9210300347249</v>
      </c>
      <c r="V243" s="44">
        <f t="shared" si="46"/>
        <v>437044.15494345623</v>
      </c>
      <c r="W243" s="44">
        <f>$AW$26*F243</f>
        <v>-604.50000000000023</v>
      </c>
      <c r="X243" s="44">
        <f>IF(W243&lt;0, W243, 0)</f>
        <v>-604.50000000000023</v>
      </c>
      <c r="Y243" s="44">
        <f>X243*H243</f>
        <v>-8563.7500000000036</v>
      </c>
      <c r="Z243" s="44">
        <f t="shared" si="41"/>
        <v>-8563.7500000000036</v>
      </c>
      <c r="AA243" s="44">
        <f t="shared" si="54"/>
        <v>-35341.041666666672</v>
      </c>
      <c r="AB243" s="44">
        <f>+AB242+Z243</f>
        <v>-339998.20833333331</v>
      </c>
      <c r="AC243" s="44">
        <f t="shared" si="47"/>
        <v>8563.7500000000036</v>
      </c>
      <c r="AD243" s="44">
        <f>(AC243*S243)*($AW$31/100)</f>
        <v>6851.0000000000036</v>
      </c>
      <c r="AE243" s="44">
        <f>AE242+AD243</f>
        <v>28272.833333333339</v>
      </c>
      <c r="AF243" s="44">
        <v>271998.56666666665</v>
      </c>
      <c r="BF243">
        <f t="shared" si="51"/>
        <v>0</v>
      </c>
      <c r="BG243">
        <f t="shared" si="52"/>
        <v>54.8</v>
      </c>
      <c r="BH243">
        <f t="shared" si="53"/>
        <v>15.222222222222221</v>
      </c>
    </row>
    <row r="244" spans="2:60">
      <c r="B244" s="3" t="s">
        <v>47</v>
      </c>
      <c r="C244" s="3">
        <v>236</v>
      </c>
      <c r="D244" s="3">
        <v>236</v>
      </c>
      <c r="E244" s="10">
        <v>49.8</v>
      </c>
      <c r="F244" s="35">
        <f t="shared" si="48"/>
        <v>-0.24999999999999961</v>
      </c>
      <c r="G244" s="35">
        <f t="shared" si="49"/>
        <v>-0.89999999999999858</v>
      </c>
      <c r="H244" s="24">
        <f t="shared" si="42"/>
        <v>13.833333333333332</v>
      </c>
      <c r="I244" s="24">
        <f>$AW$28*$AW$26*9.81</f>
        <v>179.05212</v>
      </c>
      <c r="J244" s="24">
        <f>0.5*$AW$30*$AW$29*$AW$27*(H244^2)</f>
        <v>61.534557291666651</v>
      </c>
      <c r="K244" s="24">
        <f>$AW$26*F244</f>
        <v>-350.99999999999943</v>
      </c>
      <c r="L244" s="24">
        <f t="shared" si="43"/>
        <v>-110.41332270833277</v>
      </c>
      <c r="M244" s="24">
        <f t="shared" si="44"/>
        <v>-1527.3842974652698</v>
      </c>
      <c r="N244" s="24">
        <f t="shared" si="45"/>
        <v>-1.5273842974652698</v>
      </c>
      <c r="O244" s="24">
        <v>435516.77064599097</v>
      </c>
      <c r="P244" s="24">
        <v>-344853.70833333331</v>
      </c>
      <c r="S244" s="44">
        <f>C245-C244</f>
        <v>1</v>
      </c>
      <c r="T244" s="44">
        <v>-1527.3842974652698</v>
      </c>
      <c r="U244" s="44">
        <f>M244*S244</f>
        <v>-1527.3842974652698</v>
      </c>
      <c r="V244" s="44">
        <f t="shared" si="46"/>
        <v>435516.77064599097</v>
      </c>
      <c r="W244" s="44">
        <f>$AW$26*F244</f>
        <v>-350.99999999999943</v>
      </c>
      <c r="X244" s="44">
        <f>IF(W244&lt;0, W244, 0)</f>
        <v>-350.99999999999943</v>
      </c>
      <c r="Y244" s="44">
        <f>X244*H244</f>
        <v>-4855.4999999999918</v>
      </c>
      <c r="Z244" s="44">
        <f t="shared" si="41"/>
        <v>-4855.4999999999918</v>
      </c>
      <c r="AA244" s="44">
        <f t="shared" si="54"/>
        <v>-40196.541666666664</v>
      </c>
      <c r="AB244" s="44">
        <f>+AB243+Z244</f>
        <v>-344853.70833333331</v>
      </c>
      <c r="AC244" s="44">
        <f t="shared" si="47"/>
        <v>4855.4999999999918</v>
      </c>
      <c r="AD244" s="44">
        <f>(AC244*S244)*($AW$31/100)</f>
        <v>3884.3999999999937</v>
      </c>
      <c r="AE244" s="44">
        <f>AE243+AD244</f>
        <v>32157.233333333334</v>
      </c>
      <c r="AF244" s="44">
        <v>275882.96666666662</v>
      </c>
      <c r="BF244">
        <f t="shared" si="51"/>
        <v>0</v>
      </c>
      <c r="BG244">
        <f t="shared" si="52"/>
        <v>55.3</v>
      </c>
      <c r="BH244">
        <f t="shared" si="53"/>
        <v>15.361111111111111</v>
      </c>
    </row>
    <row r="245" spans="2:60">
      <c r="B245" s="3" t="s">
        <v>47</v>
      </c>
      <c r="C245" s="3">
        <v>237</v>
      </c>
      <c r="D245" s="3">
        <v>237</v>
      </c>
      <c r="E245" s="10">
        <v>49.2</v>
      </c>
      <c r="F245" s="35">
        <f t="shared" si="48"/>
        <v>-0.19444444444444425</v>
      </c>
      <c r="G245" s="35">
        <f t="shared" si="49"/>
        <v>-0.69999999999999929</v>
      </c>
      <c r="H245" s="24">
        <f t="shared" si="42"/>
        <v>13.666666666666668</v>
      </c>
      <c r="I245" s="24">
        <f>$AW$28*$AW$26*9.81</f>
        <v>179.05212</v>
      </c>
      <c r="J245" s="24">
        <f>0.5*$AW$30*$AW$29*$AW$27*(H245^2)</f>
        <v>60.060729166666668</v>
      </c>
      <c r="K245" s="24">
        <f>$AW$26*F245</f>
        <v>-272.99999999999972</v>
      </c>
      <c r="L245" s="24">
        <f t="shared" si="43"/>
        <v>-33.887150833333038</v>
      </c>
      <c r="M245" s="24">
        <f t="shared" si="44"/>
        <v>-463.12439472221826</v>
      </c>
      <c r="N245" s="24">
        <f t="shared" si="45"/>
        <v>-0.46312439472221828</v>
      </c>
      <c r="O245" s="24">
        <v>435053.64625126874</v>
      </c>
      <c r="P245" s="24">
        <v>-348584.70833333331</v>
      </c>
      <c r="S245" s="44">
        <f>C246-C245</f>
        <v>1</v>
      </c>
      <c r="T245" s="44">
        <v>-463.12439472221826</v>
      </c>
      <c r="U245" s="44">
        <f>M245*S245</f>
        <v>-463.12439472221826</v>
      </c>
      <c r="V245" s="44">
        <f t="shared" si="46"/>
        <v>435053.64625126874</v>
      </c>
      <c r="W245" s="44">
        <f>$AW$26*F245</f>
        <v>-272.99999999999972</v>
      </c>
      <c r="X245" s="44">
        <f>IF(W245&lt;0, W245, 0)</f>
        <v>-272.99999999999972</v>
      </c>
      <c r="Y245" s="44">
        <f>X245*H245</f>
        <v>-3730.9999999999964</v>
      </c>
      <c r="Z245" s="44">
        <f t="shared" si="41"/>
        <v>-3730.9999999999964</v>
      </c>
      <c r="AA245" s="44">
        <f t="shared" si="54"/>
        <v>-43927.541666666657</v>
      </c>
      <c r="AB245" s="44">
        <f>+AB244+Z245</f>
        <v>-348584.70833333331</v>
      </c>
      <c r="AC245" s="44">
        <f t="shared" si="47"/>
        <v>3730.9999999999964</v>
      </c>
      <c r="AD245" s="44">
        <f>(AC245*S245)*($AW$31/100)</f>
        <v>2984.7999999999975</v>
      </c>
      <c r="AE245" s="44">
        <f>AE244+AD245</f>
        <v>35142.033333333333</v>
      </c>
      <c r="AF245" s="44">
        <v>278867.7666666666</v>
      </c>
      <c r="BF245">
        <f t="shared" si="51"/>
        <v>0</v>
      </c>
      <c r="BG245">
        <f t="shared" si="52"/>
        <v>55.8</v>
      </c>
      <c r="BH245">
        <f t="shared" si="53"/>
        <v>15.499999999999998</v>
      </c>
    </row>
    <row r="246" spans="2:60">
      <c r="B246" s="3" t="s">
        <v>47</v>
      </c>
      <c r="C246" s="3">
        <v>238</v>
      </c>
      <c r="D246" s="3">
        <v>238</v>
      </c>
      <c r="E246" s="10">
        <v>48.4</v>
      </c>
      <c r="F246" s="35">
        <f t="shared" si="48"/>
        <v>-0.31944444444444503</v>
      </c>
      <c r="G246" s="35">
        <f t="shared" si="49"/>
        <v>-1.1500000000000021</v>
      </c>
      <c r="H246" s="24">
        <f t="shared" si="42"/>
        <v>13.444444444444443</v>
      </c>
      <c r="I246" s="24">
        <f>$AW$28*$AW$26*9.81</f>
        <v>179.05212</v>
      </c>
      <c r="J246" s="24">
        <f>0.5*$AW$30*$AW$29*$AW$27*(H246^2)</f>
        <v>58.123414351851828</v>
      </c>
      <c r="K246" s="24">
        <f>$AW$26*F246</f>
        <v>-448.5000000000008</v>
      </c>
      <c r="L246" s="24">
        <f t="shared" si="43"/>
        <v>-211.32446564814896</v>
      </c>
      <c r="M246" s="24">
        <f t="shared" si="44"/>
        <v>-2841.1400381584467</v>
      </c>
      <c r="N246" s="24">
        <f t="shared" si="45"/>
        <v>-2.8411400381584468</v>
      </c>
      <c r="O246" s="24">
        <v>432212.50621311029</v>
      </c>
      <c r="P246" s="24">
        <v>-354614.54166666663</v>
      </c>
      <c r="S246" s="44">
        <f>C247-C246</f>
        <v>1</v>
      </c>
      <c r="T246" s="44">
        <v>-2841.1400381584467</v>
      </c>
      <c r="U246" s="44">
        <f>M246*S246</f>
        <v>-2841.1400381584467</v>
      </c>
      <c r="V246" s="44">
        <f t="shared" si="46"/>
        <v>432212.50621311029</v>
      </c>
      <c r="W246" s="44">
        <f>$AW$26*F246</f>
        <v>-448.5000000000008</v>
      </c>
      <c r="X246" s="44">
        <f>IF(W246&lt;0, W246, 0)</f>
        <v>-448.5000000000008</v>
      </c>
      <c r="Y246" s="44">
        <f>X246*H246</f>
        <v>-6029.833333333343</v>
      </c>
      <c r="Z246" s="44">
        <f t="shared" si="41"/>
        <v>-6029.833333333343</v>
      </c>
      <c r="AA246" s="44">
        <f t="shared" si="54"/>
        <v>-49957.375</v>
      </c>
      <c r="AB246" s="44">
        <f>+AB245+Z246</f>
        <v>-354614.54166666663</v>
      </c>
      <c r="AC246" s="44">
        <f t="shared" si="47"/>
        <v>6029.833333333343</v>
      </c>
      <c r="AD246" s="44">
        <f>(AC246*S246)*($AW$31/100)</f>
        <v>4823.866666666675</v>
      </c>
      <c r="AE246" s="44">
        <f>AE245+AD246</f>
        <v>39965.900000000009</v>
      </c>
      <c r="AF246" s="44">
        <v>283691.6333333333</v>
      </c>
      <c r="BF246">
        <f t="shared" si="51"/>
        <v>0</v>
      </c>
      <c r="BG246">
        <f t="shared" si="52"/>
        <v>56.2</v>
      </c>
      <c r="BH246">
        <f t="shared" si="53"/>
        <v>15.611111111111111</v>
      </c>
    </row>
    <row r="247" spans="2:60">
      <c r="B247" s="3" t="s">
        <v>47</v>
      </c>
      <c r="C247" s="3">
        <v>239</v>
      </c>
      <c r="D247" s="3">
        <v>239</v>
      </c>
      <c r="E247" s="10">
        <v>46.9</v>
      </c>
      <c r="F247" s="35">
        <f t="shared" si="48"/>
        <v>-0.56944444444444464</v>
      </c>
      <c r="G247" s="35">
        <f t="shared" si="49"/>
        <v>-2.0500000000000007</v>
      </c>
      <c r="H247" s="24">
        <f t="shared" si="42"/>
        <v>13.027777777777777</v>
      </c>
      <c r="I247" s="24">
        <f>$AW$28*$AW$26*9.81</f>
        <v>179.05212</v>
      </c>
      <c r="J247" s="24">
        <f>0.5*$AW$30*$AW$29*$AW$27*(H247^2)</f>
        <v>54.576550202546287</v>
      </c>
      <c r="K247" s="24">
        <f>$AW$26*F247</f>
        <v>-799.50000000000023</v>
      </c>
      <c r="L247" s="24">
        <f t="shared" si="43"/>
        <v>-565.87132979745388</v>
      </c>
      <c r="M247" s="24">
        <f t="shared" si="44"/>
        <v>-7372.0459354168288</v>
      </c>
      <c r="N247" s="24">
        <f t="shared" si="45"/>
        <v>-7.3720459354168284</v>
      </c>
      <c r="O247" s="24">
        <v>424840.46027769346</v>
      </c>
      <c r="P247" s="24">
        <v>-365030.24999999994</v>
      </c>
      <c r="S247" s="44">
        <f>C248-C247</f>
        <v>1</v>
      </c>
      <c r="T247" s="44">
        <v>-7372.0459354168288</v>
      </c>
      <c r="U247" s="44">
        <f>M247*S247</f>
        <v>-7372.0459354168288</v>
      </c>
      <c r="V247" s="44">
        <f t="shared" si="46"/>
        <v>424840.46027769346</v>
      </c>
      <c r="W247" s="44">
        <f>$AW$26*F247</f>
        <v>-799.50000000000023</v>
      </c>
      <c r="X247" s="44">
        <f>IF(W247&lt;0, W247, 0)</f>
        <v>-799.50000000000023</v>
      </c>
      <c r="Y247" s="44">
        <f>X247*H247</f>
        <v>-10415.708333333336</v>
      </c>
      <c r="Z247" s="44">
        <f t="shared" si="41"/>
        <v>-10415.708333333336</v>
      </c>
      <c r="AA247" s="44">
        <f t="shared" si="54"/>
        <v>-60373.083333333336</v>
      </c>
      <c r="AB247" s="44">
        <f>+AB246+Z247</f>
        <v>-365030.24999999994</v>
      </c>
      <c r="AC247" s="44">
        <f t="shared" si="47"/>
        <v>10415.708333333336</v>
      </c>
      <c r="AD247" s="44">
        <f>(AC247*S247)*($AW$31/100)</f>
        <v>8332.5666666666693</v>
      </c>
      <c r="AE247" s="44">
        <f>AE246+AD247</f>
        <v>48298.466666666674</v>
      </c>
      <c r="AF247" s="44">
        <v>292024.19999999995</v>
      </c>
      <c r="BF247">
        <f t="shared" si="51"/>
        <v>0</v>
      </c>
      <c r="BG247">
        <f t="shared" si="52"/>
        <v>56.5</v>
      </c>
      <c r="BH247">
        <f t="shared" si="53"/>
        <v>15.694444444444445</v>
      </c>
    </row>
    <row r="248" spans="2:60">
      <c r="B248" s="3" t="s">
        <v>47</v>
      </c>
      <c r="C248" s="3">
        <v>240</v>
      </c>
      <c r="D248" s="3">
        <v>240</v>
      </c>
      <c r="E248" s="10">
        <v>44.3</v>
      </c>
      <c r="F248" s="35">
        <f t="shared" si="48"/>
        <v>-0.74999999999999978</v>
      </c>
      <c r="G248" s="35">
        <f t="shared" si="49"/>
        <v>-2.6999999999999993</v>
      </c>
      <c r="H248" s="24">
        <f t="shared" si="42"/>
        <v>12.305555555555554</v>
      </c>
      <c r="I248" s="24">
        <f>$AW$28*$AW$26*9.81</f>
        <v>179.05212</v>
      </c>
      <c r="J248" s="24">
        <f>0.5*$AW$30*$AW$29*$AW$27*(H248^2)</f>
        <v>48.693147424768497</v>
      </c>
      <c r="K248" s="24">
        <f>$AW$26*F248</f>
        <v>-1052.9999999999998</v>
      </c>
      <c r="L248" s="24">
        <f t="shared" si="43"/>
        <v>-825.25473257523129</v>
      </c>
      <c r="M248" s="24">
        <f t="shared" si="44"/>
        <v>-10155.217959189649</v>
      </c>
      <c r="N248" s="24">
        <f t="shared" si="45"/>
        <v>-10.155217959189649</v>
      </c>
      <c r="O248" s="24">
        <v>414685.24231850379</v>
      </c>
      <c r="P248" s="24">
        <v>-377987.99999999994</v>
      </c>
      <c r="S248" s="44">
        <f>C249-C248</f>
        <v>1</v>
      </c>
      <c r="T248" s="44">
        <v>-10155.217959189649</v>
      </c>
      <c r="U248" s="44">
        <f>M248*S248</f>
        <v>-10155.217959189649</v>
      </c>
      <c r="V248" s="44">
        <f t="shared" si="46"/>
        <v>414685.24231850379</v>
      </c>
      <c r="W248" s="44">
        <f>$AW$26*F248</f>
        <v>-1052.9999999999998</v>
      </c>
      <c r="X248" s="44">
        <f>IF(W248&lt;0, W248, 0)</f>
        <v>-1052.9999999999998</v>
      </c>
      <c r="Y248" s="44">
        <f>X248*H248</f>
        <v>-12957.749999999995</v>
      </c>
      <c r="Z248" s="44">
        <f t="shared" si="41"/>
        <v>-12957.749999999995</v>
      </c>
      <c r="AA248" s="44">
        <f t="shared" si="54"/>
        <v>-73330.833333333328</v>
      </c>
      <c r="AB248" s="44">
        <f>+AB247+Z248</f>
        <v>-377987.99999999994</v>
      </c>
      <c r="AC248" s="44">
        <f t="shared" si="47"/>
        <v>12957.749999999995</v>
      </c>
      <c r="AD248" s="44">
        <f>(AC248*S248)*($AW$31/100)</f>
        <v>10366.199999999997</v>
      </c>
      <c r="AE248" s="44">
        <f>AE247+AD248</f>
        <v>58664.666666666672</v>
      </c>
      <c r="AF248" s="44">
        <v>302390.39999999997</v>
      </c>
      <c r="BF248">
        <f t="shared" si="51"/>
        <v>0</v>
      </c>
      <c r="BG248">
        <f t="shared" si="52"/>
        <v>56.5</v>
      </c>
      <c r="BH248">
        <f t="shared" si="53"/>
        <v>15.694444444444445</v>
      </c>
    </row>
    <row r="249" spans="2:60">
      <c r="B249" s="3" t="s">
        <v>47</v>
      </c>
      <c r="C249" s="3">
        <v>241</v>
      </c>
      <c r="D249" s="3">
        <v>241</v>
      </c>
      <c r="E249" s="10">
        <v>41.5</v>
      </c>
      <c r="F249" s="35">
        <f t="shared" si="48"/>
        <v>-0.6666666666666663</v>
      </c>
      <c r="G249" s="35">
        <f t="shared" si="49"/>
        <v>-2.3999999999999986</v>
      </c>
      <c r="H249" s="24">
        <f t="shared" si="42"/>
        <v>11.527777777777777</v>
      </c>
      <c r="I249" s="24">
        <f>$AW$28*$AW$26*9.81</f>
        <v>179.05212</v>
      </c>
      <c r="J249" s="24">
        <f>0.5*$AW$30*$AW$29*$AW$27*(H249^2)</f>
        <v>42.732331452546283</v>
      </c>
      <c r="K249" s="24">
        <f>$AW$26*F249</f>
        <v>-935.99999999999943</v>
      </c>
      <c r="L249" s="24">
        <f t="shared" si="43"/>
        <v>-714.21554854745318</v>
      </c>
      <c r="M249" s="24">
        <f t="shared" si="44"/>
        <v>-8233.3181290886951</v>
      </c>
      <c r="N249" s="24">
        <f t="shared" si="45"/>
        <v>-8.2333181290886959</v>
      </c>
      <c r="O249" s="24">
        <v>406451.92418941512</v>
      </c>
      <c r="P249" s="24">
        <v>-388777.99999999994</v>
      </c>
      <c r="S249" s="44">
        <f>C250-C249</f>
        <v>1</v>
      </c>
      <c r="T249" s="44">
        <v>-8233.3181290886951</v>
      </c>
      <c r="U249" s="44">
        <f>M249*S249</f>
        <v>-8233.3181290886951</v>
      </c>
      <c r="V249" s="44">
        <f t="shared" si="46"/>
        <v>406451.92418941512</v>
      </c>
      <c r="W249" s="44">
        <f>$AW$26*F249</f>
        <v>-935.99999999999943</v>
      </c>
      <c r="X249" s="44">
        <f>IF(W249&lt;0, W249, 0)</f>
        <v>-935.99999999999943</v>
      </c>
      <c r="Y249" s="44">
        <f>X249*H249</f>
        <v>-10789.999999999993</v>
      </c>
      <c r="Z249" s="44">
        <f t="shared" si="41"/>
        <v>-10789.999999999993</v>
      </c>
      <c r="AA249" s="44">
        <f t="shared" si="54"/>
        <v>-84120.833333333314</v>
      </c>
      <c r="AB249" s="44">
        <f>+AB248+Z249</f>
        <v>-388777.99999999994</v>
      </c>
      <c r="AC249" s="44">
        <f t="shared" si="47"/>
        <v>10789.999999999993</v>
      </c>
      <c r="AD249" s="44">
        <f>(AC249*S249)*($AW$31/100)</f>
        <v>8631.9999999999945</v>
      </c>
      <c r="AE249" s="44">
        <f>AE248+AD249</f>
        <v>67296.666666666672</v>
      </c>
      <c r="AF249" s="44">
        <v>311022.39999999997</v>
      </c>
      <c r="BF249">
        <f t="shared" si="51"/>
        <v>0</v>
      </c>
      <c r="BG249">
        <f t="shared" si="52"/>
        <v>56.2</v>
      </c>
      <c r="BH249">
        <f t="shared" si="53"/>
        <v>15.611111111111111</v>
      </c>
    </row>
    <row r="250" spans="2:60">
      <c r="B250" s="3" t="s">
        <v>47</v>
      </c>
      <c r="C250" s="3">
        <v>242</v>
      </c>
      <c r="D250" s="3">
        <v>242</v>
      </c>
      <c r="E250" s="10">
        <v>39.5</v>
      </c>
      <c r="F250" s="35">
        <f t="shared" si="48"/>
        <v>-0.625</v>
      </c>
      <c r="G250" s="35">
        <f t="shared" si="49"/>
        <v>-2.25</v>
      </c>
      <c r="H250" s="24">
        <f t="shared" si="42"/>
        <v>10.972222222222221</v>
      </c>
      <c r="I250" s="24">
        <f>$AW$28*$AW$26*9.81</f>
        <v>179.05212</v>
      </c>
      <c r="J250" s="24">
        <f>0.5*$AW$30*$AW$29*$AW$27*(H250^2)</f>
        <v>38.712800202546283</v>
      </c>
      <c r="K250" s="24">
        <f>$AW$26*F250</f>
        <v>-877.5</v>
      </c>
      <c r="L250" s="24">
        <f t="shared" si="43"/>
        <v>-659.73507979745375</v>
      </c>
      <c r="M250" s="24">
        <f t="shared" si="44"/>
        <v>-7238.7599033331726</v>
      </c>
      <c r="N250" s="24">
        <f t="shared" si="45"/>
        <v>-7.2387599033331727</v>
      </c>
      <c r="O250" s="24">
        <v>399213.16428608197</v>
      </c>
      <c r="P250" s="24">
        <v>-398406.12499999994</v>
      </c>
      <c r="S250" s="44">
        <f>C251-C250</f>
        <v>1</v>
      </c>
      <c r="T250" s="44">
        <v>-7238.7599033331726</v>
      </c>
      <c r="U250" s="44">
        <f>M250*S250</f>
        <v>-7238.7599033331726</v>
      </c>
      <c r="V250" s="44">
        <f t="shared" si="46"/>
        <v>399213.16428608197</v>
      </c>
      <c r="W250" s="44">
        <f>$AW$26*F250</f>
        <v>-877.5</v>
      </c>
      <c r="X250" s="44">
        <f>IF(W250&lt;0, W250, 0)</f>
        <v>-877.5</v>
      </c>
      <c r="Y250" s="44">
        <f>X250*H250</f>
        <v>-9628.125</v>
      </c>
      <c r="Z250" s="44">
        <f t="shared" si="41"/>
        <v>-9628.125</v>
      </c>
      <c r="AA250" s="44">
        <f t="shared" si="54"/>
        <v>-93748.958333333314</v>
      </c>
      <c r="AB250" s="44">
        <f>+AB249+Z250</f>
        <v>-398406.12499999994</v>
      </c>
      <c r="AC250" s="44">
        <f t="shared" si="47"/>
        <v>9628.125</v>
      </c>
      <c r="AD250" s="44">
        <f>(AC250*S250)*($AW$31/100)</f>
        <v>7702.5</v>
      </c>
      <c r="AE250" s="44">
        <f>AE249+AD250</f>
        <v>74999.166666666672</v>
      </c>
      <c r="AF250" s="44">
        <v>318724.89999999997</v>
      </c>
      <c r="BF250">
        <f t="shared" si="51"/>
        <v>0</v>
      </c>
      <c r="BG250">
        <f t="shared" si="52"/>
        <v>54.9</v>
      </c>
      <c r="BH250">
        <f t="shared" si="53"/>
        <v>15.25</v>
      </c>
    </row>
    <row r="251" spans="2:60">
      <c r="B251" s="3" t="s">
        <v>47</v>
      </c>
      <c r="C251" s="3">
        <v>243</v>
      </c>
      <c r="D251" s="3">
        <v>243</v>
      </c>
      <c r="E251" s="10">
        <v>37</v>
      </c>
      <c r="F251" s="35">
        <f t="shared" si="48"/>
        <v>-0.68055555555555536</v>
      </c>
      <c r="G251" s="35">
        <f t="shared" si="49"/>
        <v>-2.4499999999999993</v>
      </c>
      <c r="H251" s="24">
        <f t="shared" si="42"/>
        <v>10.277777777777777</v>
      </c>
      <c r="I251" s="24">
        <f>$AW$28*$AW$26*9.81</f>
        <v>179.05212</v>
      </c>
      <c r="J251" s="24">
        <f>0.5*$AW$30*$AW$29*$AW$27*(H251^2)</f>
        <v>33.967520254629619</v>
      </c>
      <c r="K251" s="24">
        <f>$AW$26*F251</f>
        <v>-955.49999999999977</v>
      </c>
      <c r="L251" s="24">
        <f t="shared" si="43"/>
        <v>-742.48035974537015</v>
      </c>
      <c r="M251" s="24">
        <f t="shared" si="44"/>
        <v>-7631.0481418274148</v>
      </c>
      <c r="N251" s="24">
        <f t="shared" si="45"/>
        <v>-7.6310481418274145</v>
      </c>
      <c r="O251" s="24">
        <v>391582.11614425457</v>
      </c>
      <c r="P251" s="24">
        <v>-408226.54166666663</v>
      </c>
      <c r="S251" s="44">
        <f>C252-C251</f>
        <v>1</v>
      </c>
      <c r="T251" s="44">
        <v>-7631.0481418274148</v>
      </c>
      <c r="U251" s="44">
        <f>M251*S251</f>
        <v>-7631.0481418274148</v>
      </c>
      <c r="V251" s="44">
        <f t="shared" si="46"/>
        <v>391582.11614425457</v>
      </c>
      <c r="W251" s="44">
        <f>$AW$26*F251</f>
        <v>-955.49999999999977</v>
      </c>
      <c r="X251" s="44">
        <f>IF(W251&lt;0, W251, 0)</f>
        <v>-955.49999999999977</v>
      </c>
      <c r="Y251" s="44">
        <f>X251*H251</f>
        <v>-9820.4166666666642</v>
      </c>
      <c r="Z251" s="44">
        <f t="shared" si="41"/>
        <v>-9820.4166666666642</v>
      </c>
      <c r="AA251" s="44">
        <f t="shared" si="54"/>
        <v>-103569.37499999997</v>
      </c>
      <c r="AB251" s="44">
        <f>+AB250+Z251</f>
        <v>-408226.54166666663</v>
      </c>
      <c r="AC251" s="44">
        <f t="shared" si="47"/>
        <v>9820.4166666666642</v>
      </c>
      <c r="AD251" s="44">
        <f>(AC251*S251)*($AW$31/100)</f>
        <v>7856.3333333333321</v>
      </c>
      <c r="AE251" s="44">
        <f>AE250+AD251</f>
        <v>82855.5</v>
      </c>
      <c r="AF251" s="44">
        <v>326581.23333333328</v>
      </c>
      <c r="BF251">
        <f t="shared" si="51"/>
        <v>0</v>
      </c>
      <c r="BG251">
        <f t="shared" si="52"/>
        <v>52.9</v>
      </c>
      <c r="BH251">
        <f t="shared" si="53"/>
        <v>14.694444444444443</v>
      </c>
    </row>
    <row r="252" spans="2:60">
      <c r="B252" s="3" t="s">
        <v>47</v>
      </c>
      <c r="C252" s="3">
        <v>244</v>
      </c>
      <c r="D252" s="3">
        <v>244</v>
      </c>
      <c r="E252" s="10">
        <v>34.6</v>
      </c>
      <c r="F252" s="35">
        <f t="shared" si="48"/>
        <v>-0.65277777777777812</v>
      </c>
      <c r="G252" s="35">
        <f t="shared" si="49"/>
        <v>-2.3500000000000014</v>
      </c>
      <c r="H252" s="24">
        <f t="shared" si="42"/>
        <v>9.6111111111111107</v>
      </c>
      <c r="I252" s="24">
        <f>$AW$28*$AW$26*9.81</f>
        <v>179.05212</v>
      </c>
      <c r="J252" s="24">
        <f>0.5*$AW$30*$AW$29*$AW$27*(H252^2)</f>
        <v>29.70383969907407</v>
      </c>
      <c r="K252" s="24">
        <f>$AW$26*F252</f>
        <v>-916.50000000000045</v>
      </c>
      <c r="L252" s="24">
        <f t="shared" si="43"/>
        <v>-707.74404030092637</v>
      </c>
      <c r="M252" s="24">
        <f t="shared" si="44"/>
        <v>-6802.2066095589034</v>
      </c>
      <c r="N252" s="24">
        <f t="shared" si="45"/>
        <v>-6.8022066095589038</v>
      </c>
      <c r="O252" s="24">
        <v>384779.90953469567</v>
      </c>
      <c r="P252" s="24">
        <v>-417035.12499999994</v>
      </c>
      <c r="S252" s="44">
        <f>C253-C252</f>
        <v>1</v>
      </c>
      <c r="T252" s="44">
        <v>-6802.2066095589034</v>
      </c>
      <c r="U252" s="44">
        <f>M252*S252</f>
        <v>-6802.2066095589034</v>
      </c>
      <c r="V252" s="44">
        <f t="shared" si="46"/>
        <v>384779.90953469567</v>
      </c>
      <c r="W252" s="44">
        <f>$AW$26*F252</f>
        <v>-916.50000000000045</v>
      </c>
      <c r="X252" s="44">
        <f>IF(W252&lt;0, W252, 0)</f>
        <v>-916.50000000000045</v>
      </c>
      <c r="Y252" s="44">
        <f>X252*H252</f>
        <v>-8808.5833333333376</v>
      </c>
      <c r="Z252" s="44">
        <f t="shared" si="41"/>
        <v>-8808.5833333333376</v>
      </c>
      <c r="AA252" s="44">
        <f t="shared" si="54"/>
        <v>-112377.95833333331</v>
      </c>
      <c r="AB252" s="44">
        <f>+AB251+Z252</f>
        <v>-417035.12499999994</v>
      </c>
      <c r="AC252" s="44">
        <f t="shared" si="47"/>
        <v>8808.5833333333376</v>
      </c>
      <c r="AD252" s="44">
        <f>(AC252*S252)*($AW$31/100)</f>
        <v>7046.8666666666704</v>
      </c>
      <c r="AE252" s="44">
        <f>AE251+AD252</f>
        <v>89902.366666666669</v>
      </c>
      <c r="AF252" s="44">
        <v>333628.09999999998</v>
      </c>
      <c r="BF252">
        <f t="shared" si="51"/>
        <v>0</v>
      </c>
      <c r="BG252">
        <f t="shared" si="52"/>
        <v>51</v>
      </c>
      <c r="BH252">
        <f t="shared" si="53"/>
        <v>14.166666666666666</v>
      </c>
    </row>
    <row r="253" spans="2:60">
      <c r="B253" s="3" t="s">
        <v>47</v>
      </c>
      <c r="C253" s="3">
        <v>245</v>
      </c>
      <c r="D253" s="3">
        <v>245</v>
      </c>
      <c r="E253" s="10">
        <v>32.299999999999997</v>
      </c>
      <c r="F253" s="35">
        <f t="shared" si="48"/>
        <v>-0.7777777777777779</v>
      </c>
      <c r="G253" s="35">
        <f t="shared" si="49"/>
        <v>-2.8000000000000007</v>
      </c>
      <c r="H253" s="24">
        <f t="shared" si="42"/>
        <v>8.9722222222222214</v>
      </c>
      <c r="I253" s="24">
        <f>$AW$28*$AW$26*9.81</f>
        <v>179.05212</v>
      </c>
      <c r="J253" s="24">
        <f>0.5*$AW$30*$AW$29*$AW$27*(H253^2)</f>
        <v>25.886029369212952</v>
      </c>
      <c r="K253" s="24">
        <f>$AW$26*F253</f>
        <v>-1092.0000000000002</v>
      </c>
      <c r="L253" s="24">
        <f t="shared" si="43"/>
        <v>-887.06185063078726</v>
      </c>
      <c r="M253" s="24">
        <f t="shared" si="44"/>
        <v>-7958.9160487151184</v>
      </c>
      <c r="N253" s="24">
        <f t="shared" si="45"/>
        <v>-7.9589160487151185</v>
      </c>
      <c r="O253" s="24">
        <v>376820.99348598055</v>
      </c>
      <c r="P253" s="24">
        <v>-426832.79166666663</v>
      </c>
      <c r="S253" s="44">
        <f>C254-C253</f>
        <v>1</v>
      </c>
      <c r="T253" s="44">
        <v>-7958.9160487151184</v>
      </c>
      <c r="U253" s="44">
        <f>M253*S253</f>
        <v>-7958.9160487151184</v>
      </c>
      <c r="V253" s="44">
        <f t="shared" si="46"/>
        <v>376820.99348598055</v>
      </c>
      <c r="W253" s="44">
        <f>$AW$26*F253</f>
        <v>-1092.0000000000002</v>
      </c>
      <c r="X253" s="44">
        <f>IF(W253&lt;0, W253, 0)</f>
        <v>-1092.0000000000002</v>
      </c>
      <c r="Y253" s="44">
        <f>X253*H253</f>
        <v>-9797.6666666666679</v>
      </c>
      <c r="Z253" s="44">
        <f t="shared" si="41"/>
        <v>-9797.6666666666679</v>
      </c>
      <c r="AA253" s="44">
        <f t="shared" si="54"/>
        <v>-122175.62499999999</v>
      </c>
      <c r="AB253" s="44">
        <f>+AB252+Z253</f>
        <v>-426832.79166666663</v>
      </c>
      <c r="AC253" s="44">
        <f t="shared" si="47"/>
        <v>9797.6666666666679</v>
      </c>
      <c r="AD253" s="44">
        <f>(AC253*S253)*($AW$31/100)</f>
        <v>7838.133333333335</v>
      </c>
      <c r="AE253" s="44">
        <f>AE252+AD253</f>
        <v>97740.5</v>
      </c>
      <c r="AF253" s="44">
        <v>341466.23333333334</v>
      </c>
      <c r="BF253">
        <f t="shared" si="51"/>
        <v>0</v>
      </c>
      <c r="BG253">
        <f t="shared" si="52"/>
        <v>49.8</v>
      </c>
      <c r="BH253">
        <f t="shared" si="53"/>
        <v>13.833333333333332</v>
      </c>
    </row>
    <row r="254" spans="2:60">
      <c r="B254" s="3" t="s">
        <v>47</v>
      </c>
      <c r="C254" s="3">
        <v>246</v>
      </c>
      <c r="D254" s="3">
        <v>246</v>
      </c>
      <c r="E254" s="10">
        <v>29</v>
      </c>
      <c r="F254" s="35">
        <f t="shared" si="48"/>
        <v>-0.99999999999999933</v>
      </c>
      <c r="G254" s="35">
        <f t="shared" si="49"/>
        <v>-3.5999999999999979</v>
      </c>
      <c r="H254" s="24">
        <f t="shared" si="42"/>
        <v>8.0555555555555554</v>
      </c>
      <c r="I254" s="24">
        <f>$AW$28*$AW$26*9.81</f>
        <v>179.05212</v>
      </c>
      <c r="J254" s="24">
        <f>0.5*$AW$30*$AW$29*$AW$27*(H254^2)</f>
        <v>20.866825810185183</v>
      </c>
      <c r="K254" s="24">
        <f>$AW$26*F254</f>
        <v>-1403.9999999999991</v>
      </c>
      <c r="L254" s="24">
        <f t="shared" si="43"/>
        <v>-1204.0810541898138</v>
      </c>
      <c r="M254" s="24">
        <f t="shared" si="44"/>
        <v>-9699.541825417944</v>
      </c>
      <c r="N254" s="24">
        <f t="shared" si="45"/>
        <v>-9.6995418254179437</v>
      </c>
      <c r="O254" s="24">
        <v>367121.4516605626</v>
      </c>
      <c r="P254" s="24">
        <v>-438142.79166666663</v>
      </c>
      <c r="S254" s="44">
        <f>C255-C254</f>
        <v>1</v>
      </c>
      <c r="T254" s="44">
        <v>-9699.541825417944</v>
      </c>
      <c r="U254" s="44">
        <f>M254*S254</f>
        <v>-9699.541825417944</v>
      </c>
      <c r="V254" s="44">
        <f t="shared" si="46"/>
        <v>367121.4516605626</v>
      </c>
      <c r="W254" s="44">
        <f>$AW$26*F254</f>
        <v>-1403.9999999999991</v>
      </c>
      <c r="X254" s="44">
        <f>IF(W254&lt;0, W254, 0)</f>
        <v>-1403.9999999999991</v>
      </c>
      <c r="Y254" s="44">
        <f>X254*H254</f>
        <v>-11309.999999999993</v>
      </c>
      <c r="Z254" s="44">
        <f t="shared" si="41"/>
        <v>-11309.999999999993</v>
      </c>
      <c r="AA254" s="44">
        <f t="shared" si="54"/>
        <v>-133485.62499999997</v>
      </c>
      <c r="AB254" s="44">
        <f>+AB253+Z254</f>
        <v>-438142.79166666663</v>
      </c>
      <c r="AC254" s="44">
        <f t="shared" si="47"/>
        <v>11309.999999999993</v>
      </c>
      <c r="AD254" s="44">
        <f>(AC254*S254)*($AW$31/100)</f>
        <v>9047.9999999999945</v>
      </c>
      <c r="AE254" s="44">
        <f>AE253+AD254</f>
        <v>106788.5</v>
      </c>
      <c r="AF254" s="44">
        <v>350514.23333333334</v>
      </c>
      <c r="BF254">
        <f t="shared" si="51"/>
        <v>0</v>
      </c>
      <c r="BG254">
        <f t="shared" si="52"/>
        <v>49.2</v>
      </c>
      <c r="BH254">
        <f t="shared" si="53"/>
        <v>13.666666666666668</v>
      </c>
    </row>
    <row r="255" spans="2:60">
      <c r="B255" s="3" t="s">
        <v>47</v>
      </c>
      <c r="C255" s="3">
        <v>247</v>
      </c>
      <c r="D255" s="3">
        <v>247</v>
      </c>
      <c r="E255" s="10">
        <v>25.1</v>
      </c>
      <c r="F255" s="35">
        <f t="shared" si="48"/>
        <v>-0.94444444444444453</v>
      </c>
      <c r="G255" s="35">
        <f t="shared" si="49"/>
        <v>-3.4000000000000004</v>
      </c>
      <c r="H255" s="24">
        <f t="shared" si="42"/>
        <v>6.9722222222222223</v>
      </c>
      <c r="I255" s="24">
        <f>$AW$28*$AW$26*9.81</f>
        <v>179.05212</v>
      </c>
      <c r="J255" s="24">
        <f>0.5*$AW$30*$AW$29*$AW$27*(H255^2)</f>
        <v>15.63175853587963</v>
      </c>
      <c r="K255" s="24">
        <f>$AW$26*F255</f>
        <v>-1326.0000000000002</v>
      </c>
      <c r="L255" s="24">
        <f t="shared" si="43"/>
        <v>-1131.3161214641207</v>
      </c>
      <c r="M255" s="24">
        <f t="shared" si="44"/>
        <v>-7887.7874024303974</v>
      </c>
      <c r="N255" s="24">
        <f t="shared" si="45"/>
        <v>-7.8877874024303978</v>
      </c>
      <c r="O255" s="24">
        <v>359233.66425813222</v>
      </c>
      <c r="P255" s="24">
        <v>-447387.95833333331</v>
      </c>
      <c r="S255" s="44">
        <f>C256-C255</f>
        <v>1</v>
      </c>
      <c r="T255" s="44">
        <v>-7887.7874024303974</v>
      </c>
      <c r="U255" s="44">
        <f>M255*S255</f>
        <v>-7887.7874024303974</v>
      </c>
      <c r="V255" s="44">
        <f t="shared" si="46"/>
        <v>359233.66425813222</v>
      </c>
      <c r="W255" s="44">
        <f>$AW$26*F255</f>
        <v>-1326.0000000000002</v>
      </c>
      <c r="X255" s="44">
        <f>IF(W255&lt;0, W255, 0)</f>
        <v>-1326.0000000000002</v>
      </c>
      <c r="Y255" s="44">
        <f>X255*H255</f>
        <v>-9245.1666666666679</v>
      </c>
      <c r="Z255" s="44">
        <f t="shared" si="41"/>
        <v>-9245.1666666666679</v>
      </c>
      <c r="AA255" s="44">
        <f t="shared" si="54"/>
        <v>-142730.79166666663</v>
      </c>
      <c r="AB255" s="44">
        <f>+AB254+Z255</f>
        <v>-447387.95833333331</v>
      </c>
      <c r="AC255" s="44">
        <f t="shared" si="47"/>
        <v>9245.1666666666679</v>
      </c>
      <c r="AD255" s="44">
        <f>(AC255*S255)*($AW$31/100)</f>
        <v>7396.133333333335</v>
      </c>
      <c r="AE255" s="44">
        <f>AE254+AD255</f>
        <v>114184.63333333333</v>
      </c>
      <c r="AF255" s="44">
        <v>357910.3666666667</v>
      </c>
      <c r="BF255">
        <f t="shared" si="51"/>
        <v>0</v>
      </c>
      <c r="BG255">
        <f t="shared" si="52"/>
        <v>48.4</v>
      </c>
      <c r="BH255">
        <f t="shared" si="53"/>
        <v>13.444444444444443</v>
      </c>
    </row>
    <row r="256" spans="2:60">
      <c r="B256" s="3" t="s">
        <v>47</v>
      </c>
      <c r="C256" s="3">
        <v>248</v>
      </c>
      <c r="D256" s="3">
        <v>248</v>
      </c>
      <c r="E256" s="10">
        <v>22.2</v>
      </c>
      <c r="F256" s="35">
        <f t="shared" si="48"/>
        <v>-0.5833333333333337</v>
      </c>
      <c r="G256" s="35">
        <f t="shared" si="49"/>
        <v>-2.1000000000000014</v>
      </c>
      <c r="H256" s="24">
        <f t="shared" si="42"/>
        <v>6.1666666666666661</v>
      </c>
      <c r="I256" s="24">
        <f>$AW$28*$AW$26*9.81</f>
        <v>179.05212</v>
      </c>
      <c r="J256" s="24">
        <f>0.5*$AW$30*$AW$29*$AW$27*(H256^2)</f>
        <v>12.228307291666663</v>
      </c>
      <c r="K256" s="24">
        <f>$AW$26*F256</f>
        <v>-819.00000000000057</v>
      </c>
      <c r="L256" s="24">
        <f t="shared" si="43"/>
        <v>-627.71957270833389</v>
      </c>
      <c r="M256" s="24">
        <f t="shared" si="44"/>
        <v>-3870.9373650347252</v>
      </c>
      <c r="N256" s="24">
        <f t="shared" si="45"/>
        <v>-3.8709373650347252</v>
      </c>
      <c r="O256" s="24">
        <v>355362.72689309751</v>
      </c>
      <c r="P256" s="24">
        <v>-452438.45833333331</v>
      </c>
      <c r="S256" s="44">
        <f>C257-C256</f>
        <v>1</v>
      </c>
      <c r="T256" s="44">
        <v>-3870.9373650347252</v>
      </c>
      <c r="U256" s="44">
        <f>M256*S256</f>
        <v>-3870.9373650347252</v>
      </c>
      <c r="V256" s="44">
        <f t="shared" si="46"/>
        <v>355362.72689309751</v>
      </c>
      <c r="W256" s="44">
        <f>$AW$26*F256</f>
        <v>-819.00000000000057</v>
      </c>
      <c r="X256" s="44">
        <f>IF(W256&lt;0, W256, 0)</f>
        <v>-819.00000000000057</v>
      </c>
      <c r="Y256" s="44">
        <f>X256*H256</f>
        <v>-5050.5000000000027</v>
      </c>
      <c r="Z256" s="44">
        <f t="shared" si="41"/>
        <v>-5050.5000000000027</v>
      </c>
      <c r="AA256" s="44">
        <f t="shared" si="54"/>
        <v>-147781.29166666663</v>
      </c>
      <c r="AB256" s="44">
        <f>+AB255+Z256</f>
        <v>-452438.45833333331</v>
      </c>
      <c r="AC256" s="44">
        <f t="shared" si="47"/>
        <v>5050.5000000000027</v>
      </c>
      <c r="AD256" s="44">
        <f>(AC256*S256)*($AW$31/100)</f>
        <v>4040.4000000000024</v>
      </c>
      <c r="AE256" s="44">
        <f>AE255+AD256</f>
        <v>118225.03333333334</v>
      </c>
      <c r="AF256" s="44">
        <v>361950.76666666672</v>
      </c>
      <c r="BF256">
        <f t="shared" si="51"/>
        <v>0</v>
      </c>
      <c r="BG256">
        <f t="shared" si="52"/>
        <v>46.9</v>
      </c>
      <c r="BH256">
        <f t="shared" si="53"/>
        <v>13.027777777777777</v>
      </c>
    </row>
    <row r="257" spans="2:60">
      <c r="B257" s="3" t="s">
        <v>47</v>
      </c>
      <c r="C257" s="3">
        <v>249</v>
      </c>
      <c r="D257" s="3">
        <v>249</v>
      </c>
      <c r="E257" s="10">
        <v>20.9</v>
      </c>
      <c r="F257" s="35">
        <f t="shared" si="48"/>
        <v>-0.25000000000000011</v>
      </c>
      <c r="G257" s="35">
        <f t="shared" si="49"/>
        <v>-0.90000000000000036</v>
      </c>
      <c r="H257" s="24">
        <f t="shared" si="42"/>
        <v>5.8055555555555554</v>
      </c>
      <c r="I257" s="24">
        <f>$AW$28*$AW$26*9.81</f>
        <v>179.05212</v>
      </c>
      <c r="J257" s="24">
        <f>0.5*$AW$30*$AW$29*$AW$27*(H257^2)</f>
        <v>10.838095341435183</v>
      </c>
      <c r="K257" s="24">
        <f>$AW$26*F257</f>
        <v>-351.00000000000017</v>
      </c>
      <c r="L257" s="24">
        <f t="shared" si="43"/>
        <v>-161.10978465856499</v>
      </c>
      <c r="M257" s="24">
        <f t="shared" si="44"/>
        <v>-935.3318053788912</v>
      </c>
      <c r="N257" s="24">
        <f t="shared" si="45"/>
        <v>-0.93533180537889116</v>
      </c>
      <c r="O257" s="24">
        <v>354427.39508771861</v>
      </c>
      <c r="P257" s="24">
        <v>-454476.20833333331</v>
      </c>
      <c r="S257" s="44">
        <f>C258-C257</f>
        <v>1</v>
      </c>
      <c r="T257" s="44">
        <v>-935.3318053788912</v>
      </c>
      <c r="U257" s="44">
        <f>M257*S257</f>
        <v>-935.3318053788912</v>
      </c>
      <c r="V257" s="44">
        <f t="shared" si="46"/>
        <v>354427.39508771861</v>
      </c>
      <c r="W257" s="44">
        <f>$AW$26*F257</f>
        <v>-351.00000000000017</v>
      </c>
      <c r="X257" s="44">
        <f>IF(W257&lt;0, W257, 0)</f>
        <v>-351.00000000000017</v>
      </c>
      <c r="Y257" s="44">
        <f>X257*H257</f>
        <v>-2037.7500000000009</v>
      </c>
      <c r="Z257" s="44">
        <f t="shared" si="41"/>
        <v>-2037.7500000000009</v>
      </c>
      <c r="AA257" s="44">
        <f t="shared" si="54"/>
        <v>-149819.04166666663</v>
      </c>
      <c r="AB257" s="44">
        <f>+AB256+Z257</f>
        <v>-454476.20833333331</v>
      </c>
      <c r="AC257" s="44">
        <f t="shared" si="47"/>
        <v>2037.7500000000009</v>
      </c>
      <c r="AD257" s="44">
        <f>(AC257*S257)*($AW$31/100)</f>
        <v>1630.2000000000007</v>
      </c>
      <c r="AE257" s="44">
        <f>AE256+AD257</f>
        <v>119855.23333333334</v>
      </c>
      <c r="AF257" s="44">
        <v>363580.96666666673</v>
      </c>
      <c r="BF257">
        <f t="shared" si="51"/>
        <v>0</v>
      </c>
      <c r="BG257">
        <f t="shared" si="52"/>
        <v>44.3</v>
      </c>
      <c r="BH257">
        <f t="shared" si="53"/>
        <v>12.305555555555554</v>
      </c>
    </row>
    <row r="258" spans="2:60">
      <c r="B258" s="3" t="s">
        <v>47</v>
      </c>
      <c r="C258" s="3">
        <v>250</v>
      </c>
      <c r="D258" s="3">
        <v>250</v>
      </c>
      <c r="E258" s="10">
        <v>20.399999999999999</v>
      </c>
      <c r="F258" s="35">
        <f t="shared" si="48"/>
        <v>-0.19444444444444425</v>
      </c>
      <c r="G258" s="35">
        <f t="shared" si="49"/>
        <v>-0.69999999999999929</v>
      </c>
      <c r="H258" s="24">
        <f t="shared" si="42"/>
        <v>5.6666666666666661</v>
      </c>
      <c r="I258" s="24">
        <f>$AW$28*$AW$26*9.81</f>
        <v>179.05212</v>
      </c>
      <c r="J258" s="24">
        <f>0.5*$AW$30*$AW$29*$AW$27*(H258^2)</f>
        <v>10.325729166666665</v>
      </c>
      <c r="K258" s="24">
        <f>$AW$26*F258</f>
        <v>-272.99999999999972</v>
      </c>
      <c r="L258" s="24">
        <f t="shared" si="43"/>
        <v>-83.622150833333052</v>
      </c>
      <c r="M258" s="24">
        <f t="shared" si="44"/>
        <v>-473.8588547222206</v>
      </c>
      <c r="N258" s="24">
        <f t="shared" si="45"/>
        <v>-0.47385885472222061</v>
      </c>
      <c r="O258" s="24">
        <v>353953.53623299638</v>
      </c>
      <c r="P258" s="24">
        <v>-456023.20833333331</v>
      </c>
      <c r="S258" s="44">
        <f>C259-C258</f>
        <v>1</v>
      </c>
      <c r="T258" s="44">
        <v>-473.8588547222206</v>
      </c>
      <c r="U258" s="44">
        <f>M258*S258</f>
        <v>-473.8588547222206</v>
      </c>
      <c r="V258" s="44">
        <f t="shared" si="46"/>
        <v>353953.53623299638</v>
      </c>
      <c r="W258" s="44">
        <f>$AW$26*F258</f>
        <v>-272.99999999999972</v>
      </c>
      <c r="X258" s="44">
        <f>IF(W258&lt;0, W258, 0)</f>
        <v>-272.99999999999972</v>
      </c>
      <c r="Y258" s="44">
        <f>X258*H258</f>
        <v>-1546.9999999999982</v>
      </c>
      <c r="Z258" s="44">
        <f t="shared" si="41"/>
        <v>-1546.9999999999982</v>
      </c>
      <c r="AA258" s="44">
        <f t="shared" si="54"/>
        <v>-151366.04166666663</v>
      </c>
      <c r="AB258" s="44">
        <f>+AB257+Z258</f>
        <v>-456023.20833333331</v>
      </c>
      <c r="AC258" s="44">
        <f t="shared" si="47"/>
        <v>1546.9999999999982</v>
      </c>
      <c r="AD258" s="44">
        <f>(AC258*S258)*($AW$31/100)</f>
        <v>1237.5999999999985</v>
      </c>
      <c r="AE258" s="44">
        <f>AE257+AD258</f>
        <v>121092.83333333334</v>
      </c>
      <c r="AF258" s="44">
        <v>364818.56666666671</v>
      </c>
      <c r="BF258">
        <f t="shared" si="51"/>
        <v>0</v>
      </c>
      <c r="BG258">
        <f t="shared" si="52"/>
        <v>41.5</v>
      </c>
      <c r="BH258">
        <f t="shared" si="53"/>
        <v>11.527777777777777</v>
      </c>
    </row>
    <row r="259" spans="2:60">
      <c r="B259" s="3" t="s">
        <v>47</v>
      </c>
      <c r="C259" s="3">
        <v>251</v>
      </c>
      <c r="D259" s="3">
        <v>251</v>
      </c>
      <c r="E259" s="10">
        <v>19.5</v>
      </c>
      <c r="F259" s="35">
        <f t="shared" si="48"/>
        <v>-0.27777777777777779</v>
      </c>
      <c r="G259" s="35">
        <f t="shared" si="49"/>
        <v>-1</v>
      </c>
      <c r="H259" s="24">
        <f t="shared" si="42"/>
        <v>5.416666666666667</v>
      </c>
      <c r="I259" s="24">
        <f>$AW$28*$AW$26*9.81</f>
        <v>179.05212</v>
      </c>
      <c r="J259" s="24">
        <f>0.5*$AW$30*$AW$29*$AW$27*(H259^2)</f>
        <v>9.4347330729166679</v>
      </c>
      <c r="K259" s="24">
        <f>$AW$26*F259</f>
        <v>-390</v>
      </c>
      <c r="L259" s="24">
        <f t="shared" si="43"/>
        <v>-201.51314692708334</v>
      </c>
      <c r="M259" s="24">
        <f t="shared" si="44"/>
        <v>-1091.5295458550347</v>
      </c>
      <c r="N259" s="24">
        <f t="shared" si="45"/>
        <v>-1.0915295458550347</v>
      </c>
      <c r="O259" s="24">
        <v>352862.00668714137</v>
      </c>
      <c r="P259" s="24">
        <v>-458135.70833333331</v>
      </c>
      <c r="S259" s="44">
        <f>C260-C259</f>
        <v>1</v>
      </c>
      <c r="T259" s="44">
        <v>-1091.5295458550347</v>
      </c>
      <c r="U259" s="44">
        <f>M259*S259</f>
        <v>-1091.5295458550347</v>
      </c>
      <c r="V259" s="44">
        <f t="shared" si="46"/>
        <v>352862.00668714137</v>
      </c>
      <c r="W259" s="44">
        <f>$AW$26*F259</f>
        <v>-390</v>
      </c>
      <c r="X259" s="44">
        <f>IF(W259&lt;0, W259, 0)</f>
        <v>-390</v>
      </c>
      <c r="Y259" s="44">
        <f>X259*H259</f>
        <v>-2112.5</v>
      </c>
      <c r="Z259" s="44">
        <f t="shared" si="41"/>
        <v>-2112.5</v>
      </c>
      <c r="AA259" s="44">
        <f t="shared" si="54"/>
        <v>-153478.54166666663</v>
      </c>
      <c r="AB259" s="44">
        <f>+AB258+Z259</f>
        <v>-458135.70833333331</v>
      </c>
      <c r="AC259" s="44">
        <f t="shared" si="47"/>
        <v>2112.5</v>
      </c>
      <c r="AD259" s="44">
        <f>(AC259*S259)*($AW$31/100)</f>
        <v>1690</v>
      </c>
      <c r="AE259" s="44">
        <f>AE258+AD259</f>
        <v>122782.83333333334</v>
      </c>
      <c r="AF259" s="44">
        <v>366508.56666666671</v>
      </c>
      <c r="BF259">
        <f t="shared" si="51"/>
        <v>0</v>
      </c>
      <c r="BG259">
        <f t="shared" si="52"/>
        <v>39.5</v>
      </c>
      <c r="BH259">
        <f t="shared" si="53"/>
        <v>10.972222222222221</v>
      </c>
    </row>
    <row r="260" spans="2:60">
      <c r="B260" s="3" t="s">
        <v>47</v>
      </c>
      <c r="C260" s="3">
        <v>252</v>
      </c>
      <c r="D260" s="3">
        <v>252</v>
      </c>
      <c r="E260" s="10">
        <v>18.399999999999999</v>
      </c>
      <c r="F260" s="35">
        <f t="shared" si="48"/>
        <v>-0.23611111111111099</v>
      </c>
      <c r="G260" s="35">
        <f t="shared" si="49"/>
        <v>-0.84999999999999964</v>
      </c>
      <c r="H260" s="24">
        <f t="shared" si="42"/>
        <v>5.1111111111111107</v>
      </c>
      <c r="I260" s="24">
        <f>$AW$28*$AW$26*9.81</f>
        <v>179.05212</v>
      </c>
      <c r="J260" s="24">
        <f>0.5*$AW$30*$AW$29*$AW$27*(H260^2)</f>
        <v>8.4003240740740726</v>
      </c>
      <c r="K260" s="24">
        <f>$AW$26*F260</f>
        <v>-331.49999999999983</v>
      </c>
      <c r="L260" s="24">
        <f t="shared" si="43"/>
        <v>-144.04755592592576</v>
      </c>
      <c r="M260" s="24">
        <f t="shared" si="44"/>
        <v>-736.24306362139828</v>
      </c>
      <c r="N260" s="24">
        <f t="shared" si="45"/>
        <v>-0.73624306362139824</v>
      </c>
      <c r="O260" s="24">
        <v>352125.76362351998</v>
      </c>
      <c r="P260" s="24">
        <v>-459830.04166666663</v>
      </c>
      <c r="S260" s="44">
        <f>C261-C260</f>
        <v>1</v>
      </c>
      <c r="T260" s="44">
        <v>-736.24306362139828</v>
      </c>
      <c r="U260" s="44">
        <f>M260*S260</f>
        <v>-736.24306362139828</v>
      </c>
      <c r="V260" s="44">
        <f t="shared" si="46"/>
        <v>352125.76362351998</v>
      </c>
      <c r="W260" s="44">
        <f>$AW$26*F260</f>
        <v>-331.49999999999983</v>
      </c>
      <c r="X260" s="44">
        <f>IF(W260&lt;0, W260, 0)</f>
        <v>-331.49999999999983</v>
      </c>
      <c r="Y260" s="44">
        <f>X260*H260</f>
        <v>-1694.3333333333323</v>
      </c>
      <c r="Z260" s="44">
        <f t="shared" si="41"/>
        <v>-1694.3333333333323</v>
      </c>
      <c r="AA260" s="44">
        <f t="shared" si="54"/>
        <v>-155172.87499999997</v>
      </c>
      <c r="AB260" s="44">
        <f>+AB259+Z260</f>
        <v>-459830.04166666663</v>
      </c>
      <c r="AC260" s="44">
        <f t="shared" si="47"/>
        <v>1694.3333333333323</v>
      </c>
      <c r="AD260" s="44">
        <f>(AC260*S260)*($AW$31/100)</f>
        <v>1355.466666666666</v>
      </c>
      <c r="AE260" s="44">
        <f>AE259+AD260</f>
        <v>124138.3</v>
      </c>
      <c r="AF260" s="44">
        <v>367864.03333333338</v>
      </c>
      <c r="BF260">
        <f t="shared" si="51"/>
        <v>0</v>
      </c>
      <c r="BG260">
        <f t="shared" si="52"/>
        <v>37</v>
      </c>
      <c r="BH260">
        <f t="shared" si="53"/>
        <v>10.277777777777777</v>
      </c>
    </row>
    <row r="261" spans="2:60">
      <c r="B261" s="3" t="s">
        <v>47</v>
      </c>
      <c r="C261" s="3">
        <v>253</v>
      </c>
      <c r="D261" s="3">
        <v>253</v>
      </c>
      <c r="E261" s="10">
        <v>17.8</v>
      </c>
      <c r="F261" s="35">
        <f t="shared" si="48"/>
        <v>-8.3333333333333037E-2</v>
      </c>
      <c r="G261" s="35">
        <f t="shared" si="49"/>
        <v>-0.29999999999999893</v>
      </c>
      <c r="H261" s="24">
        <f t="shared" si="42"/>
        <v>4.9444444444444446</v>
      </c>
      <c r="I261" s="24">
        <f>$AW$28*$AW$26*9.81</f>
        <v>179.05212</v>
      </c>
      <c r="J261" s="24">
        <f>0.5*$AW$30*$AW$29*$AW$27*(H261^2)</f>
        <v>7.8614091435185181</v>
      </c>
      <c r="K261" s="24">
        <f>$AW$26*F261</f>
        <v>-116.99999999999959</v>
      </c>
      <c r="L261" s="24">
        <f t="shared" si="43"/>
        <v>69.913529143518943</v>
      </c>
      <c r="M261" s="24">
        <f t="shared" si="44"/>
        <v>345.68356076517699</v>
      </c>
      <c r="N261" s="24">
        <f t="shared" si="45"/>
        <v>0.34568356076517698</v>
      </c>
      <c r="O261" s="24">
        <v>352471.44718428515</v>
      </c>
      <c r="P261" s="24">
        <v>-460408.54166666663</v>
      </c>
      <c r="S261" s="44">
        <f>C262-C261</f>
        <v>1</v>
      </c>
      <c r="T261" s="44">
        <v>345.68356076517699</v>
      </c>
      <c r="U261" s="44">
        <f>M261*S261</f>
        <v>345.68356076517699</v>
      </c>
      <c r="V261" s="44">
        <f t="shared" si="46"/>
        <v>352471.44718428515</v>
      </c>
      <c r="W261" s="44">
        <f>$AW$26*F261</f>
        <v>-116.99999999999959</v>
      </c>
      <c r="X261" s="44">
        <f>IF(W261&lt;0, W261, 0)</f>
        <v>-116.99999999999959</v>
      </c>
      <c r="Y261" s="44">
        <f>X261*H261</f>
        <v>-578.49999999999795</v>
      </c>
      <c r="Z261" s="44">
        <f t="shared" si="41"/>
        <v>-578.49999999999795</v>
      </c>
      <c r="AA261" s="44">
        <f t="shared" si="54"/>
        <v>-155751.37499999997</v>
      </c>
      <c r="AB261" s="44">
        <f>+AB260+Z261</f>
        <v>-460408.54166666663</v>
      </c>
      <c r="AC261" s="44">
        <f t="shared" si="47"/>
        <v>578.49999999999795</v>
      </c>
      <c r="AD261" s="44">
        <f>(AC261*S261)*($AW$31/100)</f>
        <v>462.79999999999836</v>
      </c>
      <c r="AE261" s="44">
        <f>AE260+AD261</f>
        <v>124601.1</v>
      </c>
      <c r="AF261" s="44">
        <v>368326.83333333337</v>
      </c>
      <c r="BF261">
        <f t="shared" si="51"/>
        <v>0</v>
      </c>
      <c r="BG261">
        <f t="shared" si="52"/>
        <v>34.6</v>
      </c>
      <c r="BH261">
        <f t="shared" si="53"/>
        <v>9.6111111111111107</v>
      </c>
    </row>
    <row r="262" spans="2:60">
      <c r="B262" s="3" t="s">
        <v>47</v>
      </c>
      <c r="C262" s="3">
        <v>254</v>
      </c>
      <c r="D262" s="3">
        <v>254</v>
      </c>
      <c r="E262" s="10">
        <v>17.8</v>
      </c>
      <c r="F262" s="35">
        <f t="shared" si="48"/>
        <v>-5.5555555555555851E-2</v>
      </c>
      <c r="G262" s="35">
        <f t="shared" si="49"/>
        <v>-0.20000000000000107</v>
      </c>
      <c r="H262" s="24">
        <f t="shared" si="42"/>
        <v>4.9444444444444446</v>
      </c>
      <c r="I262" s="24">
        <f>$AW$28*$AW$26*9.81</f>
        <v>179.05212</v>
      </c>
      <c r="J262" s="24">
        <f>0.5*$AW$30*$AW$29*$AW$27*(H262^2)</f>
        <v>7.8614091435185181</v>
      </c>
      <c r="K262" s="24">
        <f>$AW$26*F262</f>
        <v>-78.000000000000412</v>
      </c>
      <c r="L262" s="24">
        <f t="shared" si="43"/>
        <v>108.91352914351812</v>
      </c>
      <c r="M262" s="24">
        <f t="shared" si="44"/>
        <v>538.51689409850633</v>
      </c>
      <c r="N262" s="24">
        <f t="shared" si="45"/>
        <v>0.53851689409850634</v>
      </c>
      <c r="O262" s="24">
        <v>353009.96407838364</v>
      </c>
      <c r="P262" s="24">
        <v>-460794.20833333331</v>
      </c>
      <c r="S262" s="44">
        <f>C263-C262</f>
        <v>1</v>
      </c>
      <c r="T262" s="44">
        <v>538.51689409850633</v>
      </c>
      <c r="U262" s="44">
        <f>M262*S262</f>
        <v>538.51689409850633</v>
      </c>
      <c r="V262" s="44">
        <f t="shared" si="46"/>
        <v>353009.96407838364</v>
      </c>
      <c r="W262" s="44">
        <f>$AW$26*F262</f>
        <v>-78.000000000000412</v>
      </c>
      <c r="X262" s="44">
        <f>IF(W262&lt;0, W262, 0)</f>
        <v>-78.000000000000412</v>
      </c>
      <c r="Y262" s="44">
        <f>X262*H262</f>
        <v>-385.66666666666873</v>
      </c>
      <c r="Z262" s="44">
        <f t="shared" si="41"/>
        <v>-385.66666666666873</v>
      </c>
      <c r="AA262" s="44">
        <f t="shared" si="54"/>
        <v>-156137.04166666663</v>
      </c>
      <c r="AB262" s="44">
        <f>+AB261+Z262</f>
        <v>-460794.20833333331</v>
      </c>
      <c r="AC262" s="44">
        <f t="shared" si="47"/>
        <v>385.66666666666873</v>
      </c>
      <c r="AD262" s="44">
        <f>(AC262*S262)*($AW$31/100)</f>
        <v>308.53333333333501</v>
      </c>
      <c r="AE262" s="44">
        <f>AE261+AD262</f>
        <v>124909.63333333335</v>
      </c>
      <c r="AF262" s="44">
        <v>368635.3666666667</v>
      </c>
      <c r="BF262">
        <f t="shared" si="51"/>
        <v>0</v>
      </c>
      <c r="BG262">
        <f t="shared" si="52"/>
        <v>32.299999999999997</v>
      </c>
      <c r="BH262">
        <f t="shared" si="53"/>
        <v>8.9722222222222214</v>
      </c>
    </row>
    <row r="263" spans="2:60">
      <c r="B263" s="3" t="s">
        <v>47</v>
      </c>
      <c r="C263" s="3">
        <v>255</v>
      </c>
      <c r="D263" s="3">
        <v>255</v>
      </c>
      <c r="E263" s="10">
        <v>17.399999999999999</v>
      </c>
      <c r="F263" s="35">
        <f t="shared" si="48"/>
        <v>-0.29166666666666685</v>
      </c>
      <c r="G263" s="35">
        <f t="shared" si="49"/>
        <v>-1.0500000000000007</v>
      </c>
      <c r="H263" s="24">
        <f t="shared" si="42"/>
        <v>4.833333333333333</v>
      </c>
      <c r="I263" s="24">
        <f>$AW$28*$AW$26*9.81</f>
        <v>179.05212</v>
      </c>
      <c r="J263" s="24">
        <f>0.5*$AW$30*$AW$29*$AW$27*(H263^2)</f>
        <v>7.5120572916666646</v>
      </c>
      <c r="K263" s="24">
        <f>$AW$26*F263</f>
        <v>-409.50000000000028</v>
      </c>
      <c r="L263" s="24">
        <f t="shared" si="43"/>
        <v>-222.9358227083336</v>
      </c>
      <c r="M263" s="24">
        <f t="shared" si="44"/>
        <v>-1077.5231430902791</v>
      </c>
      <c r="N263" s="24">
        <f t="shared" si="45"/>
        <v>-1.077523143090279</v>
      </c>
      <c r="O263" s="24">
        <v>351932.44093529333</v>
      </c>
      <c r="P263" s="24">
        <v>-462773.45833333331</v>
      </c>
      <c r="S263" s="44">
        <f>C264-C263</f>
        <v>1</v>
      </c>
      <c r="T263" s="44">
        <v>-1077.5231430902791</v>
      </c>
      <c r="U263" s="44">
        <f>M263*S263</f>
        <v>-1077.5231430902791</v>
      </c>
      <c r="V263" s="44">
        <f t="shared" si="46"/>
        <v>351932.44093529333</v>
      </c>
      <c r="W263" s="44">
        <f>$AW$26*F263</f>
        <v>-409.50000000000028</v>
      </c>
      <c r="X263" s="44">
        <f>IF(W263&lt;0, W263, 0)</f>
        <v>-409.50000000000028</v>
      </c>
      <c r="Y263" s="44">
        <f>X263*H263</f>
        <v>-1979.2500000000014</v>
      </c>
      <c r="Z263" s="44">
        <f t="shared" si="41"/>
        <v>-1979.2500000000014</v>
      </c>
      <c r="AA263" s="44">
        <f t="shared" si="54"/>
        <v>-158116.29166666663</v>
      </c>
      <c r="AB263" s="44">
        <f>+AB262+Z263</f>
        <v>-462773.45833333331</v>
      </c>
      <c r="AC263" s="44">
        <f t="shared" si="47"/>
        <v>1979.2500000000014</v>
      </c>
      <c r="AD263" s="44">
        <f>(AC263*S263)*($AW$31/100)</f>
        <v>1583.4000000000012</v>
      </c>
      <c r="AE263" s="44">
        <f>AE262+AD263</f>
        <v>126493.03333333334</v>
      </c>
      <c r="AF263" s="44">
        <v>370218.76666666672</v>
      </c>
      <c r="BF263">
        <f t="shared" si="51"/>
        <v>0</v>
      </c>
      <c r="BG263">
        <f t="shared" si="52"/>
        <v>29</v>
      </c>
      <c r="BH263">
        <f t="shared" si="53"/>
        <v>8.0555555555555554</v>
      </c>
    </row>
    <row r="264" spans="2:60">
      <c r="B264" s="3" t="s">
        <v>47</v>
      </c>
      <c r="C264" s="3">
        <v>256</v>
      </c>
      <c r="D264" s="3">
        <v>256</v>
      </c>
      <c r="E264" s="10">
        <v>15.7</v>
      </c>
      <c r="F264" s="35">
        <f t="shared" si="48"/>
        <v>-0.40277777777777757</v>
      </c>
      <c r="G264" s="35">
        <f t="shared" si="49"/>
        <v>-1.4499999999999993</v>
      </c>
      <c r="H264" s="24">
        <f t="shared" si="42"/>
        <v>4.3611111111111107</v>
      </c>
      <c r="I264" s="24">
        <f>$AW$28*$AW$26*9.81</f>
        <v>179.05212</v>
      </c>
      <c r="J264" s="24">
        <f>0.5*$AW$30*$AW$29*$AW$27*(H264^2)</f>
        <v>6.1158904803240732</v>
      </c>
      <c r="K264" s="24">
        <f>$AW$26*F264</f>
        <v>-565.49999999999966</v>
      </c>
      <c r="L264" s="24">
        <f t="shared" si="43"/>
        <v>-380.33198951967557</v>
      </c>
      <c r="M264" s="24">
        <f t="shared" si="44"/>
        <v>-1658.6700654052518</v>
      </c>
      <c r="N264" s="24">
        <f t="shared" si="45"/>
        <v>-1.6586700654052517</v>
      </c>
      <c r="O264" s="24">
        <v>350273.77086988807</v>
      </c>
      <c r="P264" s="24">
        <v>-465239.66666666663</v>
      </c>
      <c r="S264" s="44">
        <f>C265-C264</f>
        <v>1</v>
      </c>
      <c r="T264" s="44">
        <v>-1658.6700654052518</v>
      </c>
      <c r="U264" s="44">
        <f>M264*S264</f>
        <v>-1658.6700654052518</v>
      </c>
      <c r="V264" s="44">
        <f t="shared" si="46"/>
        <v>350273.77086988807</v>
      </c>
      <c r="W264" s="44">
        <f>$AW$26*F264</f>
        <v>-565.49999999999966</v>
      </c>
      <c r="X264" s="44">
        <f>IF(W264&lt;0, W264, 0)</f>
        <v>-565.49999999999966</v>
      </c>
      <c r="Y264" s="44">
        <f>X264*H264</f>
        <v>-2466.2083333333317</v>
      </c>
      <c r="Z264" s="44">
        <f t="shared" ref="Z264:Z327" si="55">Y264*S264</f>
        <v>-2466.2083333333317</v>
      </c>
      <c r="AA264" s="44">
        <f t="shared" si="54"/>
        <v>-160582.49999999997</v>
      </c>
      <c r="AB264" s="44">
        <f>+AB263+Z264</f>
        <v>-465239.66666666663</v>
      </c>
      <c r="AC264" s="44">
        <f t="shared" si="47"/>
        <v>2466.2083333333317</v>
      </c>
      <c r="AD264" s="44">
        <f>(AC264*S264)*($AW$31/100)</f>
        <v>1972.9666666666653</v>
      </c>
      <c r="AE264" s="44">
        <f>AE263+AD264</f>
        <v>128466</v>
      </c>
      <c r="AF264" s="44">
        <v>372191.7333333334</v>
      </c>
      <c r="BF264">
        <f t="shared" si="51"/>
        <v>0</v>
      </c>
      <c r="BG264">
        <f t="shared" si="52"/>
        <v>25.1</v>
      </c>
      <c r="BH264">
        <f t="shared" si="53"/>
        <v>6.9722222222222223</v>
      </c>
    </row>
    <row r="265" spans="2:60">
      <c r="B265" s="3" t="s">
        <v>47</v>
      </c>
      <c r="C265" s="3">
        <v>257</v>
      </c>
      <c r="D265" s="3">
        <v>257</v>
      </c>
      <c r="E265" s="10">
        <v>14.5</v>
      </c>
      <c r="F265" s="35">
        <f t="shared" si="48"/>
        <v>-4.1666666666666519E-2</v>
      </c>
      <c r="G265" s="35">
        <f t="shared" si="49"/>
        <v>-0.14999999999999947</v>
      </c>
      <c r="H265" s="24">
        <f t="shared" ref="H265:H328" si="56">E265/3.6</f>
        <v>4.0277777777777777</v>
      </c>
      <c r="I265" s="24">
        <f>$AW$28*$AW$26*9.81</f>
        <v>179.05212</v>
      </c>
      <c r="J265" s="24">
        <f>0.5*$AW$30*$AW$29*$AW$27*(H265^2)</f>
        <v>5.2167064525462958</v>
      </c>
      <c r="K265" s="24">
        <f>$AW$26*F265</f>
        <v>-58.499999999999794</v>
      </c>
      <c r="L265" s="24">
        <f t="shared" ref="L265:L328" si="57">I265+J265+K265</f>
        <v>125.76882645254651</v>
      </c>
      <c r="M265" s="24">
        <f t="shared" ref="M265:M328" si="58">L265*H265</f>
        <v>506.56888432275673</v>
      </c>
      <c r="N265" s="24">
        <f t="shared" ref="N265:N328" si="59">M265/1000</f>
        <v>0.50656888432275671</v>
      </c>
      <c r="O265" s="24">
        <v>350780.33975421084</v>
      </c>
      <c r="P265" s="24">
        <v>-465475.29166666663</v>
      </c>
      <c r="S265" s="44">
        <f>C266-C265</f>
        <v>1</v>
      </c>
      <c r="T265" s="44">
        <v>506.56888432275673</v>
      </c>
      <c r="U265" s="44">
        <f>M265*S265</f>
        <v>506.56888432275673</v>
      </c>
      <c r="V265" s="44">
        <f t="shared" ref="V265:V328" si="60">V264+U265</f>
        <v>350780.33975421084</v>
      </c>
      <c r="W265" s="44">
        <f>$AW$26*F265</f>
        <v>-58.499999999999794</v>
      </c>
      <c r="X265" s="44">
        <f>IF(W265&lt;0, W265, 0)</f>
        <v>-58.499999999999794</v>
      </c>
      <c r="Y265" s="44">
        <f>X265*H265</f>
        <v>-235.62499999999918</v>
      </c>
      <c r="Z265" s="44">
        <f t="shared" si="55"/>
        <v>-235.62499999999918</v>
      </c>
      <c r="AA265" s="44">
        <f t="shared" si="54"/>
        <v>-160818.12499999997</v>
      </c>
      <c r="AB265" s="44">
        <f>+AB264+Z265</f>
        <v>-465475.29166666663</v>
      </c>
      <c r="AC265" s="44">
        <f t="shared" ref="AC265:AC328" si="61">ABS(Y265)</f>
        <v>235.62499999999918</v>
      </c>
      <c r="AD265" s="44">
        <f>(AC265*S265)*($AW$31/100)</f>
        <v>188.49999999999935</v>
      </c>
      <c r="AE265" s="44">
        <f>AE264+AD265</f>
        <v>128654.5</v>
      </c>
      <c r="AF265" s="44">
        <v>372380.2333333334</v>
      </c>
      <c r="BF265">
        <f t="shared" si="51"/>
        <v>0</v>
      </c>
      <c r="BG265">
        <f t="shared" si="52"/>
        <v>22.2</v>
      </c>
      <c r="BH265">
        <f t="shared" si="53"/>
        <v>6.1666666666666661</v>
      </c>
    </row>
    <row r="266" spans="2:60">
      <c r="B266" s="3" t="s">
        <v>47</v>
      </c>
      <c r="C266" s="3">
        <v>258</v>
      </c>
      <c r="D266" s="3">
        <v>258</v>
      </c>
      <c r="E266" s="10">
        <v>15.4</v>
      </c>
      <c r="F266" s="35">
        <f t="shared" ref="F266:F329" si="62">($E267-$E265)/2/3.6</f>
        <v>0.47222222222222199</v>
      </c>
      <c r="G266" s="35">
        <f t="shared" ref="G266:G329" si="63">($E267-$E265)/2</f>
        <v>1.6999999999999993</v>
      </c>
      <c r="H266" s="24">
        <f t="shared" si="56"/>
        <v>4.2777777777777777</v>
      </c>
      <c r="I266" s="24">
        <f>$AW$28*$AW$26*9.81</f>
        <v>179.05212</v>
      </c>
      <c r="J266" s="24">
        <f>0.5*$AW$30*$AW$29*$AW$27*(H266^2)</f>
        <v>5.884395254629629</v>
      </c>
      <c r="K266" s="24">
        <f>$AW$26*F266</f>
        <v>662.99999999999966</v>
      </c>
      <c r="L266" s="24">
        <f t="shared" si="57"/>
        <v>847.93651525462928</v>
      </c>
      <c r="M266" s="24">
        <f t="shared" si="58"/>
        <v>3627.2839819225806</v>
      </c>
      <c r="N266" s="24">
        <f t="shared" si="59"/>
        <v>3.6272839819225804</v>
      </c>
      <c r="O266" s="24">
        <v>354407.62373613345</v>
      </c>
      <c r="P266" s="24">
        <v>-465475.29166666663</v>
      </c>
      <c r="S266" s="44">
        <f>C267-C266</f>
        <v>1</v>
      </c>
      <c r="T266" s="44">
        <v>3627.2839819225806</v>
      </c>
      <c r="U266" s="44">
        <f>M266*S266</f>
        <v>3627.2839819225806</v>
      </c>
      <c r="V266" s="44">
        <f t="shared" si="60"/>
        <v>354407.62373613345</v>
      </c>
      <c r="W266" s="44">
        <f>$AW$26*F266</f>
        <v>662.99999999999966</v>
      </c>
      <c r="X266" s="44">
        <f>IF(W266&lt;0, W266, 0)</f>
        <v>0</v>
      </c>
      <c r="Y266" s="44">
        <f>X266*H266</f>
        <v>0</v>
      </c>
      <c r="Z266" s="44">
        <f t="shared" si="55"/>
        <v>0</v>
      </c>
      <c r="AA266" s="44">
        <v>0</v>
      </c>
      <c r="AB266" s="44">
        <f>+AB265+Z266</f>
        <v>-465475.29166666663</v>
      </c>
      <c r="AC266" s="44">
        <f t="shared" si="61"/>
        <v>0</v>
      </c>
      <c r="AD266" s="44">
        <f>(AC266*S266)*($AW$31/100)</f>
        <v>0</v>
      </c>
      <c r="AE266" s="44">
        <v>0</v>
      </c>
      <c r="AF266" s="44">
        <v>372380.2333333334</v>
      </c>
      <c r="BF266">
        <f t="shared" si="51"/>
        <v>0</v>
      </c>
      <c r="BG266">
        <f t="shared" si="52"/>
        <v>20.9</v>
      </c>
      <c r="BH266">
        <f t="shared" si="53"/>
        <v>5.8055555555555554</v>
      </c>
    </row>
    <row r="267" spans="2:60">
      <c r="B267" s="3" t="s">
        <v>47</v>
      </c>
      <c r="C267" s="3">
        <v>259</v>
      </c>
      <c r="D267" s="3">
        <v>259</v>
      </c>
      <c r="E267" s="10">
        <v>17.899999999999999</v>
      </c>
      <c r="F267" s="35">
        <f t="shared" si="62"/>
        <v>0.72222222222222232</v>
      </c>
      <c r="G267" s="35">
        <f t="shared" si="63"/>
        <v>2.6000000000000005</v>
      </c>
      <c r="H267" s="24">
        <f t="shared" si="56"/>
        <v>4.9722222222222214</v>
      </c>
      <c r="I267" s="24">
        <f>$AW$28*$AW$26*9.81</f>
        <v>179.05212</v>
      </c>
      <c r="J267" s="24">
        <f>0.5*$AW$30*$AW$29*$AW$27*(H267^2)</f>
        <v>7.9499877025462933</v>
      </c>
      <c r="K267" s="24">
        <f>$AW$26*F267</f>
        <v>1014.0000000000001</v>
      </c>
      <c r="L267" s="24">
        <f t="shared" si="57"/>
        <v>1201.0021077025465</v>
      </c>
      <c r="M267" s="24">
        <f t="shared" si="58"/>
        <v>5971.6493688543278</v>
      </c>
      <c r="N267" s="24">
        <f t="shared" si="59"/>
        <v>5.9716493688543277</v>
      </c>
      <c r="O267" s="24">
        <v>360379.27310498781</v>
      </c>
      <c r="P267" s="24">
        <v>-465475.29166666663</v>
      </c>
      <c r="S267" s="44">
        <f>C268-C267</f>
        <v>1</v>
      </c>
      <c r="T267" s="44">
        <v>5971.6493688543278</v>
      </c>
      <c r="U267" s="44">
        <f>M267*S267</f>
        <v>5971.6493688543278</v>
      </c>
      <c r="V267" s="44">
        <f t="shared" si="60"/>
        <v>360379.27310498781</v>
      </c>
      <c r="W267" s="44">
        <f>$AW$26*F267</f>
        <v>1014.0000000000001</v>
      </c>
      <c r="X267" s="44">
        <f>IF(W267&lt;0, W267, 0)</f>
        <v>0</v>
      </c>
      <c r="Y267" s="44">
        <f>X267*H267</f>
        <v>0</v>
      </c>
      <c r="Z267" s="44">
        <f t="shared" si="55"/>
        <v>0</v>
      </c>
      <c r="AA267" s="44">
        <f t="shared" ref="AA267:AA288" si="64">AA266+Z267</f>
        <v>0</v>
      </c>
      <c r="AB267" s="44">
        <f>+AB266+Z267</f>
        <v>-465475.29166666663</v>
      </c>
      <c r="AC267" s="44">
        <f t="shared" si="61"/>
        <v>0</v>
      </c>
      <c r="AD267" s="44">
        <f>(AC267*S267)*($AW$31/100)</f>
        <v>0</v>
      </c>
      <c r="AE267" s="44">
        <f>AE266+AD267</f>
        <v>0</v>
      </c>
      <c r="AF267" s="44">
        <v>372380.2333333334</v>
      </c>
      <c r="BF267">
        <f t="shared" si="51"/>
        <v>0</v>
      </c>
      <c r="BG267">
        <f t="shared" si="52"/>
        <v>20.399999999999999</v>
      </c>
      <c r="BH267">
        <f t="shared" si="53"/>
        <v>5.6666666666666661</v>
      </c>
    </row>
    <row r="268" spans="2:60">
      <c r="B268" s="3" t="s">
        <v>47</v>
      </c>
      <c r="C268" s="3">
        <v>260</v>
      </c>
      <c r="D268" s="3">
        <v>260</v>
      </c>
      <c r="E268" s="10">
        <v>20.6</v>
      </c>
      <c r="F268" s="35">
        <f t="shared" si="62"/>
        <v>0.73611111111111116</v>
      </c>
      <c r="G268" s="35">
        <f t="shared" si="63"/>
        <v>2.6500000000000004</v>
      </c>
      <c r="H268" s="24">
        <f t="shared" si="56"/>
        <v>5.7222222222222223</v>
      </c>
      <c r="I268" s="24">
        <f>$AW$28*$AW$26*9.81</f>
        <v>179.05212</v>
      </c>
      <c r="J268" s="24">
        <f>0.5*$AW$30*$AW$29*$AW$27*(H268^2)</f>
        <v>10.529186921296295</v>
      </c>
      <c r="K268" s="24">
        <f>$AW$26*F268</f>
        <v>1033.5</v>
      </c>
      <c r="L268" s="24">
        <f t="shared" si="57"/>
        <v>1223.0813069212963</v>
      </c>
      <c r="M268" s="24">
        <f t="shared" si="58"/>
        <v>6998.7430340496403</v>
      </c>
      <c r="N268" s="24">
        <f t="shared" si="59"/>
        <v>6.9987430340496406</v>
      </c>
      <c r="O268" s="24">
        <v>367378.01613903744</v>
      </c>
      <c r="P268" s="24">
        <v>-465475.29166666663</v>
      </c>
      <c r="S268" s="44">
        <f>C269-C268</f>
        <v>1</v>
      </c>
      <c r="T268" s="44">
        <v>6998.7430340496403</v>
      </c>
      <c r="U268" s="44">
        <f>M268*S268</f>
        <v>6998.7430340496403</v>
      </c>
      <c r="V268" s="44">
        <f t="shared" si="60"/>
        <v>367378.01613903744</v>
      </c>
      <c r="W268" s="44">
        <f>$AW$26*F268</f>
        <v>1033.5</v>
      </c>
      <c r="X268" s="44">
        <f>IF(W268&lt;0, W268, 0)</f>
        <v>0</v>
      </c>
      <c r="Y268" s="44">
        <f>X268*H268</f>
        <v>0</v>
      </c>
      <c r="Z268" s="44">
        <f t="shared" si="55"/>
        <v>0</v>
      </c>
      <c r="AA268" s="44">
        <f t="shared" si="64"/>
        <v>0</v>
      </c>
      <c r="AB268" s="44">
        <f>+AB267+Z268</f>
        <v>-465475.29166666663</v>
      </c>
      <c r="AC268" s="44">
        <f t="shared" si="61"/>
        <v>0</v>
      </c>
      <c r="AD268" s="44">
        <f>(AC268*S268)*($AW$31/100)</f>
        <v>0</v>
      </c>
      <c r="AE268" s="44">
        <f>AE267+AD268</f>
        <v>0</v>
      </c>
      <c r="AF268" s="44">
        <v>372380.2333333334</v>
      </c>
      <c r="BF268">
        <f t="shared" si="51"/>
        <v>0</v>
      </c>
      <c r="BG268">
        <f t="shared" si="52"/>
        <v>19.5</v>
      </c>
      <c r="BH268">
        <f t="shared" si="53"/>
        <v>5.416666666666667</v>
      </c>
    </row>
    <row r="269" spans="2:60">
      <c r="B269" s="3" t="s">
        <v>47</v>
      </c>
      <c r="C269" s="3">
        <v>261</v>
      </c>
      <c r="D269" s="3">
        <v>261</v>
      </c>
      <c r="E269" s="10">
        <v>23.2</v>
      </c>
      <c r="F269" s="35">
        <f t="shared" si="62"/>
        <v>0.70833333333333304</v>
      </c>
      <c r="G269" s="35">
        <f t="shared" si="63"/>
        <v>2.5499999999999989</v>
      </c>
      <c r="H269" s="24">
        <f t="shared" si="56"/>
        <v>6.4444444444444438</v>
      </c>
      <c r="I269" s="24">
        <f>$AW$28*$AW$26*9.81</f>
        <v>179.05212</v>
      </c>
      <c r="J269" s="24">
        <f>0.5*$AW$30*$AW$29*$AW$27*(H269^2)</f>
        <v>13.354768518518513</v>
      </c>
      <c r="K269" s="24">
        <f>$AW$26*F269</f>
        <v>994.49999999999955</v>
      </c>
      <c r="L269" s="24">
        <f t="shared" si="57"/>
        <v>1186.9068885185181</v>
      </c>
      <c r="M269" s="24">
        <f t="shared" si="58"/>
        <v>7648.9555037860046</v>
      </c>
      <c r="N269" s="24">
        <f t="shared" si="59"/>
        <v>7.6489555037860049</v>
      </c>
      <c r="O269" s="24">
        <v>375026.97164282342</v>
      </c>
      <c r="P269" s="24">
        <v>-465475.29166666663</v>
      </c>
      <c r="S269" s="44">
        <f>C270-C269</f>
        <v>1</v>
      </c>
      <c r="T269" s="44">
        <v>7648.9555037860046</v>
      </c>
      <c r="U269" s="44">
        <f>M269*S269</f>
        <v>7648.9555037860046</v>
      </c>
      <c r="V269" s="44">
        <f t="shared" si="60"/>
        <v>375026.97164282342</v>
      </c>
      <c r="W269" s="44">
        <f>$AW$26*F269</f>
        <v>994.49999999999955</v>
      </c>
      <c r="X269" s="44">
        <f>IF(W269&lt;0, W269, 0)</f>
        <v>0</v>
      </c>
      <c r="Y269" s="44">
        <f>X269*H269</f>
        <v>0</v>
      </c>
      <c r="Z269" s="44">
        <f t="shared" si="55"/>
        <v>0</v>
      </c>
      <c r="AA269" s="44">
        <f t="shared" si="64"/>
        <v>0</v>
      </c>
      <c r="AB269" s="44">
        <f>+AB268+Z269</f>
        <v>-465475.29166666663</v>
      </c>
      <c r="AC269" s="44">
        <f t="shared" si="61"/>
        <v>0</v>
      </c>
      <c r="AD269" s="44">
        <f>(AC269*S269)*($AW$31/100)</f>
        <v>0</v>
      </c>
      <c r="AE269" s="44">
        <f>AE268+AD269</f>
        <v>0</v>
      </c>
      <c r="AF269" s="44">
        <v>372380.2333333334</v>
      </c>
      <c r="BF269">
        <f t="shared" si="51"/>
        <v>0</v>
      </c>
      <c r="BG269">
        <f t="shared" si="52"/>
        <v>18.399999999999999</v>
      </c>
      <c r="BH269">
        <f t="shared" si="53"/>
        <v>5.1111111111111107</v>
      </c>
    </row>
    <row r="270" spans="2:60">
      <c r="B270" s="3" t="s">
        <v>47</v>
      </c>
      <c r="C270" s="3">
        <v>262</v>
      </c>
      <c r="D270" s="3">
        <v>262</v>
      </c>
      <c r="E270" s="10">
        <v>25.7</v>
      </c>
      <c r="F270" s="35">
        <f t="shared" si="62"/>
        <v>0.76388888888888884</v>
      </c>
      <c r="G270" s="35">
        <f t="shared" si="63"/>
        <v>2.75</v>
      </c>
      <c r="H270" s="24">
        <f t="shared" si="56"/>
        <v>7.1388888888888884</v>
      </c>
      <c r="I270" s="24">
        <f>$AW$28*$AW$26*9.81</f>
        <v>179.05212</v>
      </c>
      <c r="J270" s="24">
        <f>0.5*$AW$30*$AW$29*$AW$27*(H270^2)</f>
        <v>16.388025896990737</v>
      </c>
      <c r="K270" s="24">
        <f>$AW$26*F270</f>
        <v>1072.5</v>
      </c>
      <c r="L270" s="24">
        <f t="shared" si="57"/>
        <v>1267.9401458969908</v>
      </c>
      <c r="M270" s="24">
        <f t="shared" si="58"/>
        <v>9051.6838193201838</v>
      </c>
      <c r="N270" s="24">
        <f t="shared" si="59"/>
        <v>9.0516838193201838</v>
      </c>
      <c r="O270" s="24">
        <v>384078.65546214359</v>
      </c>
      <c r="P270" s="24">
        <v>-465475.29166666663</v>
      </c>
      <c r="S270" s="44">
        <f>C271-C270</f>
        <v>1</v>
      </c>
      <c r="T270" s="44">
        <v>9051.6838193201838</v>
      </c>
      <c r="U270" s="44">
        <f>M270*S270</f>
        <v>9051.6838193201838</v>
      </c>
      <c r="V270" s="44">
        <f t="shared" si="60"/>
        <v>384078.65546214359</v>
      </c>
      <c r="W270" s="44">
        <f>$AW$26*F270</f>
        <v>1072.5</v>
      </c>
      <c r="X270" s="44">
        <f>IF(W270&lt;0, W270, 0)</f>
        <v>0</v>
      </c>
      <c r="Y270" s="44">
        <f>X270*H270</f>
        <v>0</v>
      </c>
      <c r="Z270" s="44">
        <f t="shared" si="55"/>
        <v>0</v>
      </c>
      <c r="AA270" s="44">
        <f t="shared" si="64"/>
        <v>0</v>
      </c>
      <c r="AB270" s="44">
        <f>+AB269+Z270</f>
        <v>-465475.29166666663</v>
      </c>
      <c r="AC270" s="44">
        <f t="shared" si="61"/>
        <v>0</v>
      </c>
      <c r="AD270" s="44">
        <f>(AC270*S270)*($AW$31/100)</f>
        <v>0</v>
      </c>
      <c r="AE270" s="44">
        <f>AE269+AD270</f>
        <v>0</v>
      </c>
      <c r="AF270" s="44">
        <v>372380.2333333334</v>
      </c>
      <c r="BF270">
        <f t="shared" si="51"/>
        <v>0</v>
      </c>
      <c r="BG270">
        <f t="shared" si="52"/>
        <v>17.8</v>
      </c>
      <c r="BH270">
        <f t="shared" si="53"/>
        <v>4.9444444444444446</v>
      </c>
    </row>
    <row r="271" spans="2:60">
      <c r="B271" s="3" t="s">
        <v>47</v>
      </c>
      <c r="C271" s="3">
        <v>263</v>
      </c>
      <c r="D271" s="3">
        <v>263</v>
      </c>
      <c r="E271" s="10">
        <v>28.7</v>
      </c>
      <c r="F271" s="35">
        <f t="shared" si="62"/>
        <v>0.94444444444444453</v>
      </c>
      <c r="G271" s="35">
        <f t="shared" si="63"/>
        <v>3.4000000000000004</v>
      </c>
      <c r="H271" s="24">
        <f t="shared" si="56"/>
        <v>7.9722222222222214</v>
      </c>
      <c r="I271" s="24">
        <f>$AW$28*$AW$26*9.81</f>
        <v>179.05212</v>
      </c>
      <c r="J271" s="24">
        <f>0.5*$AW$30*$AW$29*$AW$27*(H271^2)</f>
        <v>20.437331452546292</v>
      </c>
      <c r="K271" s="24">
        <f>$AW$26*F271</f>
        <v>1326.0000000000002</v>
      </c>
      <c r="L271" s="24">
        <f t="shared" si="57"/>
        <v>1525.4894514525465</v>
      </c>
      <c r="M271" s="24">
        <f t="shared" si="58"/>
        <v>12161.540904635578</v>
      </c>
      <c r="N271" s="24">
        <f t="shared" si="59"/>
        <v>12.161540904635578</v>
      </c>
      <c r="O271" s="24">
        <v>396240.19636677916</v>
      </c>
      <c r="P271" s="24">
        <v>-465475.29166666663</v>
      </c>
      <c r="S271" s="44">
        <f>C272-C271</f>
        <v>1</v>
      </c>
      <c r="T271" s="44">
        <v>12161.540904635578</v>
      </c>
      <c r="U271" s="44">
        <f>M271*S271</f>
        <v>12161.540904635578</v>
      </c>
      <c r="V271" s="44">
        <f t="shared" si="60"/>
        <v>396240.19636677916</v>
      </c>
      <c r="W271" s="44">
        <f>$AW$26*F271</f>
        <v>1326.0000000000002</v>
      </c>
      <c r="X271" s="44">
        <f>IF(W271&lt;0, W271, 0)</f>
        <v>0</v>
      </c>
      <c r="Y271" s="44">
        <f>X271*H271</f>
        <v>0</v>
      </c>
      <c r="Z271" s="44">
        <f t="shared" si="55"/>
        <v>0</v>
      </c>
      <c r="AA271" s="44">
        <f t="shared" si="64"/>
        <v>0</v>
      </c>
      <c r="AB271" s="44">
        <f>+AB270+Z271</f>
        <v>-465475.29166666663</v>
      </c>
      <c r="AC271" s="44">
        <f t="shared" si="61"/>
        <v>0</v>
      </c>
      <c r="AD271" s="44">
        <f>(AC271*S271)*($AW$31/100)</f>
        <v>0</v>
      </c>
      <c r="AE271" s="44">
        <f>AE270+AD271</f>
        <v>0</v>
      </c>
      <c r="AF271" s="44">
        <v>372380.2333333334</v>
      </c>
      <c r="BF271">
        <f t="shared" si="51"/>
        <v>0</v>
      </c>
      <c r="BG271">
        <f t="shared" si="52"/>
        <v>17.8</v>
      </c>
      <c r="BH271">
        <f t="shared" si="53"/>
        <v>4.9444444444444446</v>
      </c>
    </row>
    <row r="272" spans="2:60">
      <c r="B272" s="3" t="s">
        <v>47</v>
      </c>
      <c r="C272" s="3">
        <v>264</v>
      </c>
      <c r="D272" s="3">
        <v>264</v>
      </c>
      <c r="E272" s="10">
        <v>32.5</v>
      </c>
      <c r="F272" s="35">
        <f t="shared" si="62"/>
        <v>1.0277777777777781</v>
      </c>
      <c r="G272" s="35">
        <f t="shared" si="63"/>
        <v>3.7000000000000011</v>
      </c>
      <c r="H272" s="24">
        <f t="shared" si="56"/>
        <v>9.0277777777777768</v>
      </c>
      <c r="I272" s="24">
        <f>$AW$28*$AW$26*9.81</f>
        <v>179.05212</v>
      </c>
      <c r="J272" s="24">
        <f>0.5*$AW$30*$AW$29*$AW$27*(H272^2)</f>
        <v>26.207591869212955</v>
      </c>
      <c r="K272" s="24">
        <f>$AW$26*F272</f>
        <v>1443.0000000000005</v>
      </c>
      <c r="L272" s="24">
        <f t="shared" si="57"/>
        <v>1648.2597118692133</v>
      </c>
      <c r="M272" s="24">
        <f t="shared" si="58"/>
        <v>14880.122398819285</v>
      </c>
      <c r="N272" s="24">
        <f t="shared" si="59"/>
        <v>14.880122398819285</v>
      </c>
      <c r="O272" s="24">
        <v>411120.31876559847</v>
      </c>
      <c r="P272" s="24">
        <v>-465475.29166666663</v>
      </c>
      <c r="S272" s="44">
        <f>C273-C272</f>
        <v>1</v>
      </c>
      <c r="T272" s="44">
        <v>14880.122398819285</v>
      </c>
      <c r="U272" s="44">
        <f>M272*S272</f>
        <v>14880.122398819285</v>
      </c>
      <c r="V272" s="44">
        <f t="shared" si="60"/>
        <v>411120.31876559847</v>
      </c>
      <c r="W272" s="44">
        <f>$AW$26*F272</f>
        <v>1443.0000000000005</v>
      </c>
      <c r="X272" s="44">
        <f>IF(W272&lt;0, W272, 0)</f>
        <v>0</v>
      </c>
      <c r="Y272" s="44">
        <f>X272*H272</f>
        <v>0</v>
      </c>
      <c r="Z272" s="44">
        <f t="shared" si="55"/>
        <v>0</v>
      </c>
      <c r="AA272" s="44">
        <f t="shared" si="64"/>
        <v>0</v>
      </c>
      <c r="AB272" s="44">
        <f>+AB271+Z272</f>
        <v>-465475.29166666663</v>
      </c>
      <c r="AC272" s="44">
        <f t="shared" si="61"/>
        <v>0</v>
      </c>
      <c r="AD272" s="44">
        <f>(AC272*S272)*($AW$31/100)</f>
        <v>0</v>
      </c>
      <c r="AE272" s="44">
        <f>AE271+AD272</f>
        <v>0</v>
      </c>
      <c r="AF272" s="44">
        <v>372380.2333333334</v>
      </c>
      <c r="BF272">
        <f t="shared" si="51"/>
        <v>0</v>
      </c>
      <c r="BG272">
        <f t="shared" si="52"/>
        <v>17.399999999999999</v>
      </c>
      <c r="BH272">
        <f t="shared" si="53"/>
        <v>4.833333333333333</v>
      </c>
    </row>
    <row r="273" spans="2:60">
      <c r="B273" s="3" t="s">
        <v>47</v>
      </c>
      <c r="C273" s="3">
        <v>265</v>
      </c>
      <c r="D273" s="3">
        <v>265</v>
      </c>
      <c r="E273" s="10">
        <v>36.1</v>
      </c>
      <c r="F273" s="35">
        <f t="shared" si="62"/>
        <v>0.90277777777777779</v>
      </c>
      <c r="G273" s="35">
        <f t="shared" si="63"/>
        <v>3.25</v>
      </c>
      <c r="H273" s="24">
        <f t="shared" si="56"/>
        <v>10.027777777777779</v>
      </c>
      <c r="I273" s="24">
        <f>$AW$28*$AW$26*9.81</f>
        <v>179.05212</v>
      </c>
      <c r="J273" s="24">
        <f>0.5*$AW$30*$AW$29*$AW$27*(H273^2)</f>
        <v>32.335143952546296</v>
      </c>
      <c r="K273" s="24">
        <f>$AW$26*F273</f>
        <v>1267.5</v>
      </c>
      <c r="L273" s="24">
        <f t="shared" si="57"/>
        <v>1478.8872639525464</v>
      </c>
      <c r="M273" s="24">
        <f t="shared" si="58"/>
        <v>14829.952841301925</v>
      </c>
      <c r="N273" s="24">
        <f t="shared" si="59"/>
        <v>14.829952841301925</v>
      </c>
      <c r="O273" s="24">
        <v>425950.27160690038</v>
      </c>
      <c r="P273" s="24">
        <v>-465475.29166666663</v>
      </c>
      <c r="S273" s="44">
        <f>C274-C273</f>
        <v>1</v>
      </c>
      <c r="T273" s="44">
        <v>14829.952841301925</v>
      </c>
      <c r="U273" s="44">
        <f>M273*S273</f>
        <v>14829.952841301925</v>
      </c>
      <c r="V273" s="44">
        <f t="shared" si="60"/>
        <v>425950.27160690038</v>
      </c>
      <c r="W273" s="44">
        <f>$AW$26*F273</f>
        <v>1267.5</v>
      </c>
      <c r="X273" s="44">
        <f>IF(W273&lt;0, W273, 0)</f>
        <v>0</v>
      </c>
      <c r="Y273" s="44">
        <f>X273*H273</f>
        <v>0</v>
      </c>
      <c r="Z273" s="44">
        <f t="shared" si="55"/>
        <v>0</v>
      </c>
      <c r="AA273" s="44">
        <f t="shared" si="64"/>
        <v>0</v>
      </c>
      <c r="AB273" s="44">
        <f>+AB272+Z273</f>
        <v>-465475.29166666663</v>
      </c>
      <c r="AC273" s="44">
        <f t="shared" si="61"/>
        <v>0</v>
      </c>
      <c r="AD273" s="44">
        <f>(AC273*S273)*($AW$31/100)</f>
        <v>0</v>
      </c>
      <c r="AE273" s="44">
        <f>AE272+AD273</f>
        <v>0</v>
      </c>
      <c r="AF273" s="44">
        <v>372380.2333333334</v>
      </c>
      <c r="BF273">
        <f t="shared" ref="BF273:BF336" si="65">IF(E264&lt;1,1,0)</f>
        <v>0</v>
      </c>
      <c r="BG273">
        <f t="shared" ref="BG273:BG336" si="66">IF(BF273=1,"",E264)</f>
        <v>15.7</v>
      </c>
      <c r="BH273">
        <f t="shared" ref="BH273:BH336" si="67">E264/3.6</f>
        <v>4.3611111111111107</v>
      </c>
    </row>
    <row r="274" spans="2:60">
      <c r="B274" s="3" t="s">
        <v>47</v>
      </c>
      <c r="C274" s="3">
        <v>266</v>
      </c>
      <c r="D274" s="3">
        <v>266</v>
      </c>
      <c r="E274" s="10">
        <v>39</v>
      </c>
      <c r="F274" s="35">
        <f t="shared" si="62"/>
        <v>0.65277777777777712</v>
      </c>
      <c r="G274" s="35">
        <f t="shared" si="63"/>
        <v>2.3499999999999979</v>
      </c>
      <c r="H274" s="24">
        <f t="shared" si="56"/>
        <v>10.833333333333334</v>
      </c>
      <c r="I274" s="24">
        <f>$AW$28*$AW$26*9.81</f>
        <v>179.05212</v>
      </c>
      <c r="J274" s="24">
        <f>0.5*$AW$30*$AW$29*$AW$27*(H274^2)</f>
        <v>37.738932291666671</v>
      </c>
      <c r="K274" s="24">
        <f>$AW$26*F274</f>
        <v>916.49999999999909</v>
      </c>
      <c r="L274" s="24">
        <f t="shared" si="57"/>
        <v>1133.2910522916659</v>
      </c>
      <c r="M274" s="24">
        <f t="shared" si="58"/>
        <v>12277.319733159715</v>
      </c>
      <c r="N274" s="24">
        <f t="shared" si="59"/>
        <v>12.277319733159715</v>
      </c>
      <c r="O274" s="24">
        <v>438227.59134006011</v>
      </c>
      <c r="P274" s="24">
        <v>-465475.29166666663</v>
      </c>
      <c r="S274" s="44">
        <f>C275-C274</f>
        <v>1</v>
      </c>
      <c r="T274" s="44">
        <v>12277.319733159715</v>
      </c>
      <c r="U274" s="44">
        <f>M274*S274</f>
        <v>12277.319733159715</v>
      </c>
      <c r="V274" s="44">
        <f t="shared" si="60"/>
        <v>438227.59134006011</v>
      </c>
      <c r="W274" s="44">
        <f>$AW$26*F274</f>
        <v>916.49999999999909</v>
      </c>
      <c r="X274" s="44">
        <f>IF(W274&lt;0, W274, 0)</f>
        <v>0</v>
      </c>
      <c r="Y274" s="44">
        <f>X274*H274</f>
        <v>0</v>
      </c>
      <c r="Z274" s="44">
        <f t="shared" si="55"/>
        <v>0</v>
      </c>
      <c r="AA274" s="44">
        <f t="shared" si="64"/>
        <v>0</v>
      </c>
      <c r="AB274" s="44">
        <f>+AB273+Z274</f>
        <v>-465475.29166666663</v>
      </c>
      <c r="AC274" s="44">
        <f t="shared" si="61"/>
        <v>0</v>
      </c>
      <c r="AD274" s="44">
        <f>(AC274*S274)*($AW$31/100)</f>
        <v>0</v>
      </c>
      <c r="AE274" s="44">
        <f>AE273+AD274</f>
        <v>0</v>
      </c>
      <c r="AF274" s="44">
        <v>372380.2333333334</v>
      </c>
      <c r="BF274">
        <f t="shared" si="65"/>
        <v>0</v>
      </c>
      <c r="BG274">
        <f t="shared" si="66"/>
        <v>14.5</v>
      </c>
      <c r="BH274">
        <f t="shared" si="67"/>
        <v>4.0277777777777777</v>
      </c>
    </row>
    <row r="275" spans="2:60">
      <c r="B275" s="3" t="s">
        <v>47</v>
      </c>
      <c r="C275" s="3">
        <v>267</v>
      </c>
      <c r="D275" s="3">
        <v>267</v>
      </c>
      <c r="E275" s="10">
        <v>40.799999999999997</v>
      </c>
      <c r="F275" s="35">
        <f t="shared" si="62"/>
        <v>0.54166666666666641</v>
      </c>
      <c r="G275" s="35">
        <f t="shared" si="63"/>
        <v>1.9499999999999993</v>
      </c>
      <c r="H275" s="24">
        <f t="shared" si="56"/>
        <v>11.333333333333332</v>
      </c>
      <c r="I275" s="24">
        <f>$AW$28*$AW$26*9.81</f>
        <v>179.05212</v>
      </c>
      <c r="J275" s="24">
        <f>0.5*$AW$30*$AW$29*$AW$27*(H275^2)</f>
        <v>41.302916666666661</v>
      </c>
      <c r="K275" s="24">
        <f>$AW$26*F275</f>
        <v>760.49999999999966</v>
      </c>
      <c r="L275" s="24">
        <f t="shared" si="57"/>
        <v>980.85503666666636</v>
      </c>
      <c r="M275" s="24">
        <f t="shared" si="58"/>
        <v>11116.357082222217</v>
      </c>
      <c r="N275" s="24">
        <f t="shared" si="59"/>
        <v>11.116357082222217</v>
      </c>
      <c r="O275" s="24">
        <v>449343.94842228235</v>
      </c>
      <c r="P275" s="24">
        <v>-465475.29166666663</v>
      </c>
      <c r="S275" s="44">
        <f>C276-C275</f>
        <v>1</v>
      </c>
      <c r="T275" s="44">
        <v>11116.357082222217</v>
      </c>
      <c r="U275" s="44">
        <f>M275*S275</f>
        <v>11116.357082222217</v>
      </c>
      <c r="V275" s="44">
        <f t="shared" si="60"/>
        <v>449343.94842228235</v>
      </c>
      <c r="W275" s="44">
        <f>$AW$26*F275</f>
        <v>760.49999999999966</v>
      </c>
      <c r="X275" s="44">
        <f>IF(W275&lt;0, W275, 0)</f>
        <v>0</v>
      </c>
      <c r="Y275" s="44">
        <f>X275*H275</f>
        <v>0</v>
      </c>
      <c r="Z275" s="44">
        <f t="shared" si="55"/>
        <v>0</v>
      </c>
      <c r="AA275" s="44">
        <f t="shared" si="64"/>
        <v>0</v>
      </c>
      <c r="AB275" s="44">
        <f>+AB274+Z275</f>
        <v>-465475.29166666663</v>
      </c>
      <c r="AC275" s="44">
        <f t="shared" si="61"/>
        <v>0</v>
      </c>
      <c r="AD275" s="44">
        <f>(AC275*S275)*($AW$31/100)</f>
        <v>0</v>
      </c>
      <c r="AE275" s="44">
        <f>AE274+AD275</f>
        <v>0</v>
      </c>
      <c r="AF275" s="44">
        <v>372380.2333333334</v>
      </c>
      <c r="BF275">
        <f t="shared" si="65"/>
        <v>0</v>
      </c>
      <c r="BG275">
        <f t="shared" si="66"/>
        <v>15.4</v>
      </c>
      <c r="BH275">
        <f t="shared" si="67"/>
        <v>4.2777777777777777</v>
      </c>
    </row>
    <row r="276" spans="2:60">
      <c r="B276" s="3" t="s">
        <v>47</v>
      </c>
      <c r="C276" s="3">
        <v>268</v>
      </c>
      <c r="D276" s="3">
        <v>268</v>
      </c>
      <c r="E276" s="10">
        <v>42.9</v>
      </c>
      <c r="F276" s="35">
        <f t="shared" si="62"/>
        <v>0.50000000000000022</v>
      </c>
      <c r="G276" s="35">
        <f t="shared" si="63"/>
        <v>1.8000000000000007</v>
      </c>
      <c r="H276" s="24">
        <f t="shared" si="56"/>
        <v>11.916666666666666</v>
      </c>
      <c r="I276" s="24">
        <f>$AW$28*$AW$26*9.81</f>
        <v>179.05212</v>
      </c>
      <c r="J276" s="24">
        <f>0.5*$AW$30*$AW$29*$AW$27*(H276^2)</f>
        <v>45.664108072916655</v>
      </c>
      <c r="K276" s="24">
        <f>$AW$26*F276</f>
        <v>702.00000000000034</v>
      </c>
      <c r="L276" s="24">
        <f t="shared" si="57"/>
        <v>926.71622807291703</v>
      </c>
      <c r="M276" s="24">
        <f t="shared" si="58"/>
        <v>11043.368384535594</v>
      </c>
      <c r="N276" s="24">
        <f t="shared" si="59"/>
        <v>11.043368384535594</v>
      </c>
      <c r="O276" s="24">
        <v>460387.31680681795</v>
      </c>
      <c r="P276" s="24">
        <v>-465475.29166666663</v>
      </c>
      <c r="S276" s="44">
        <f>C277-C276</f>
        <v>1</v>
      </c>
      <c r="T276" s="44">
        <v>11043.368384535594</v>
      </c>
      <c r="U276" s="44">
        <f>M276*S276</f>
        <v>11043.368384535594</v>
      </c>
      <c r="V276" s="44">
        <f t="shared" si="60"/>
        <v>460387.31680681795</v>
      </c>
      <c r="W276" s="44">
        <f>$AW$26*F276</f>
        <v>702.00000000000034</v>
      </c>
      <c r="X276" s="44">
        <f>IF(W276&lt;0, W276, 0)</f>
        <v>0</v>
      </c>
      <c r="Y276" s="44">
        <f>X276*H276</f>
        <v>0</v>
      </c>
      <c r="Z276" s="44">
        <f t="shared" si="55"/>
        <v>0</v>
      </c>
      <c r="AA276" s="44">
        <f t="shared" si="64"/>
        <v>0</v>
      </c>
      <c r="AB276" s="44">
        <f>+AB275+Z276</f>
        <v>-465475.29166666663</v>
      </c>
      <c r="AC276" s="44">
        <f t="shared" si="61"/>
        <v>0</v>
      </c>
      <c r="AD276" s="44">
        <f>(AC276*S276)*($AW$31/100)</f>
        <v>0</v>
      </c>
      <c r="AE276" s="44">
        <f>AE275+AD276</f>
        <v>0</v>
      </c>
      <c r="AF276" s="44">
        <v>372380.2333333334</v>
      </c>
      <c r="BF276">
        <f t="shared" si="65"/>
        <v>0</v>
      </c>
      <c r="BG276">
        <f t="shared" si="66"/>
        <v>17.899999999999999</v>
      </c>
      <c r="BH276">
        <f t="shared" si="67"/>
        <v>4.9722222222222214</v>
      </c>
    </row>
    <row r="277" spans="2:60">
      <c r="B277" s="3" t="s">
        <v>47</v>
      </c>
      <c r="C277" s="3">
        <v>269</v>
      </c>
      <c r="D277" s="3">
        <v>269</v>
      </c>
      <c r="E277" s="10">
        <v>44.4</v>
      </c>
      <c r="F277" s="35">
        <f t="shared" si="62"/>
        <v>0.41666666666666663</v>
      </c>
      <c r="G277" s="35">
        <f t="shared" si="63"/>
        <v>1.5</v>
      </c>
      <c r="H277" s="24">
        <f t="shared" si="56"/>
        <v>12.333333333333332</v>
      </c>
      <c r="I277" s="24">
        <f>$AW$28*$AW$26*9.81</f>
        <v>179.05212</v>
      </c>
      <c r="J277" s="24">
        <f>0.5*$AW$30*$AW$29*$AW$27*(H277^2)</f>
        <v>48.913229166666653</v>
      </c>
      <c r="K277" s="24">
        <f>$AW$26*F277</f>
        <v>585</v>
      </c>
      <c r="L277" s="24">
        <f t="shared" si="57"/>
        <v>812.96534916666667</v>
      </c>
      <c r="M277" s="24">
        <f t="shared" si="58"/>
        <v>10026.572639722221</v>
      </c>
      <c r="N277" s="24">
        <f t="shared" si="59"/>
        <v>10.02657263972222</v>
      </c>
      <c r="O277" s="24">
        <v>470413.88944654015</v>
      </c>
      <c r="P277" s="24">
        <v>-465475.29166666663</v>
      </c>
      <c r="S277" s="44">
        <f>C278-C277</f>
        <v>1</v>
      </c>
      <c r="T277" s="44">
        <v>10026.572639722221</v>
      </c>
      <c r="U277" s="44">
        <f>M277*S277</f>
        <v>10026.572639722221</v>
      </c>
      <c r="V277" s="44">
        <f t="shared" si="60"/>
        <v>470413.88944654015</v>
      </c>
      <c r="W277" s="44">
        <f>$AW$26*F277</f>
        <v>585</v>
      </c>
      <c r="X277" s="44">
        <f>IF(W277&lt;0, W277, 0)</f>
        <v>0</v>
      </c>
      <c r="Y277" s="44">
        <f>X277*H277</f>
        <v>0</v>
      </c>
      <c r="Z277" s="44">
        <f t="shared" si="55"/>
        <v>0</v>
      </c>
      <c r="AA277" s="44">
        <f t="shared" si="64"/>
        <v>0</v>
      </c>
      <c r="AB277" s="44">
        <f>+AB276+Z277</f>
        <v>-465475.29166666663</v>
      </c>
      <c r="AC277" s="44">
        <f t="shared" si="61"/>
        <v>0</v>
      </c>
      <c r="AD277" s="44">
        <f>(AC277*S277)*($AW$31/100)</f>
        <v>0</v>
      </c>
      <c r="AE277" s="44">
        <f>AE276+AD277</f>
        <v>0</v>
      </c>
      <c r="AF277" s="44">
        <v>372380.2333333334</v>
      </c>
      <c r="BF277">
        <f t="shared" si="65"/>
        <v>0</v>
      </c>
      <c r="BG277">
        <f t="shared" si="66"/>
        <v>20.6</v>
      </c>
      <c r="BH277">
        <f t="shared" si="67"/>
        <v>5.7222222222222223</v>
      </c>
    </row>
    <row r="278" spans="2:60">
      <c r="B278" s="3" t="s">
        <v>47</v>
      </c>
      <c r="C278" s="3">
        <v>270</v>
      </c>
      <c r="D278" s="3">
        <v>270</v>
      </c>
      <c r="E278" s="10">
        <v>45.9</v>
      </c>
      <c r="F278" s="35">
        <f t="shared" si="62"/>
        <v>0.2222222222222224</v>
      </c>
      <c r="G278" s="35">
        <f t="shared" si="63"/>
        <v>0.80000000000000071</v>
      </c>
      <c r="H278" s="24">
        <f t="shared" si="56"/>
        <v>12.75</v>
      </c>
      <c r="I278" s="24">
        <f>$AW$28*$AW$26*9.81</f>
        <v>179.05212</v>
      </c>
      <c r="J278" s="24">
        <f>0.5*$AW$30*$AW$29*$AW$27*(H278^2)</f>
        <v>52.274003906249995</v>
      </c>
      <c r="K278" s="24">
        <f>$AW$26*F278</f>
        <v>312.00000000000023</v>
      </c>
      <c r="L278" s="24">
        <f t="shared" si="57"/>
        <v>543.32612390625025</v>
      </c>
      <c r="M278" s="24">
        <f t="shared" si="58"/>
        <v>6927.4080798046907</v>
      </c>
      <c r="N278" s="24">
        <f t="shared" si="59"/>
        <v>6.9274080798046906</v>
      </c>
      <c r="O278" s="24">
        <v>477341.29752634483</v>
      </c>
      <c r="P278" s="24">
        <v>-465475.29166666663</v>
      </c>
      <c r="S278" s="44">
        <f>C279-C278</f>
        <v>1</v>
      </c>
      <c r="T278" s="44">
        <v>6927.4080798046907</v>
      </c>
      <c r="U278" s="44">
        <f>M278*S278</f>
        <v>6927.4080798046907</v>
      </c>
      <c r="V278" s="44">
        <f t="shared" si="60"/>
        <v>477341.29752634483</v>
      </c>
      <c r="W278" s="44">
        <f>$AW$26*F278</f>
        <v>312.00000000000023</v>
      </c>
      <c r="X278" s="44">
        <f>IF(W278&lt;0, W278, 0)</f>
        <v>0</v>
      </c>
      <c r="Y278" s="44">
        <f>X278*H278</f>
        <v>0</v>
      </c>
      <c r="Z278" s="44">
        <f t="shared" si="55"/>
        <v>0</v>
      </c>
      <c r="AA278" s="44">
        <f t="shared" si="64"/>
        <v>0</v>
      </c>
      <c r="AB278" s="44">
        <f>+AB277+Z278</f>
        <v>-465475.29166666663</v>
      </c>
      <c r="AC278" s="44">
        <f t="shared" si="61"/>
        <v>0</v>
      </c>
      <c r="AD278" s="44">
        <f>(AC278*S278)*($AW$31/100)</f>
        <v>0</v>
      </c>
      <c r="AE278" s="44">
        <f>AE277+AD278</f>
        <v>0</v>
      </c>
      <c r="AF278" s="44">
        <v>372380.2333333334</v>
      </c>
      <c r="BF278">
        <f t="shared" si="65"/>
        <v>0</v>
      </c>
      <c r="BG278">
        <f t="shared" si="66"/>
        <v>23.2</v>
      </c>
      <c r="BH278">
        <f t="shared" si="67"/>
        <v>6.4444444444444438</v>
      </c>
    </row>
    <row r="279" spans="2:60">
      <c r="B279" s="3" t="s">
        <v>47</v>
      </c>
      <c r="C279" s="3">
        <v>271</v>
      </c>
      <c r="D279" s="3">
        <v>271</v>
      </c>
      <c r="E279" s="10">
        <v>46</v>
      </c>
      <c r="F279" s="35">
        <f t="shared" si="62"/>
        <v>-4.1666666666666269E-2</v>
      </c>
      <c r="G279" s="35">
        <f t="shared" si="63"/>
        <v>-0.14999999999999858</v>
      </c>
      <c r="H279" s="24">
        <f t="shared" si="56"/>
        <v>12.777777777777777</v>
      </c>
      <c r="I279" s="24">
        <f>$AW$28*$AW$26*9.81</f>
        <v>179.05212</v>
      </c>
      <c r="J279" s="24">
        <f>0.5*$AW$30*$AW$29*$AW$27*(H279^2)</f>
        <v>52.502025462962955</v>
      </c>
      <c r="K279" s="24">
        <f>$AW$26*F279</f>
        <v>-58.499999999999439</v>
      </c>
      <c r="L279" s="24">
        <f t="shared" si="57"/>
        <v>173.05414546296353</v>
      </c>
      <c r="M279" s="24">
        <f t="shared" si="58"/>
        <v>2211.2474142489782</v>
      </c>
      <c r="N279" s="24">
        <f t="shared" si="59"/>
        <v>2.2112474142489784</v>
      </c>
      <c r="O279" s="24">
        <v>479552.54494059383</v>
      </c>
      <c r="P279" s="24">
        <v>-466222.79166666663</v>
      </c>
      <c r="S279" s="44">
        <f>C280-C279</f>
        <v>1</v>
      </c>
      <c r="T279" s="44">
        <v>2211.2474142489782</v>
      </c>
      <c r="U279" s="44">
        <f>M279*S279</f>
        <v>2211.2474142489782</v>
      </c>
      <c r="V279" s="44">
        <f t="shared" si="60"/>
        <v>479552.54494059383</v>
      </c>
      <c r="W279" s="44">
        <f>$AW$26*F279</f>
        <v>-58.499999999999439</v>
      </c>
      <c r="X279" s="44">
        <f>IF(W279&lt;0, W279, 0)</f>
        <v>-58.499999999999439</v>
      </c>
      <c r="Y279" s="44">
        <f>X279*H279</f>
        <v>-747.49999999999272</v>
      </c>
      <c r="Z279" s="44">
        <f t="shared" si="55"/>
        <v>-747.49999999999272</v>
      </c>
      <c r="AA279" s="44">
        <f t="shared" si="64"/>
        <v>-747.49999999999272</v>
      </c>
      <c r="AB279" s="44">
        <f>+AB278+Z279</f>
        <v>-466222.79166666663</v>
      </c>
      <c r="AC279" s="44">
        <f t="shared" si="61"/>
        <v>747.49999999999272</v>
      </c>
      <c r="AD279" s="44">
        <f>(AC279*S279)*($AW$31/100)</f>
        <v>597.9999999999942</v>
      </c>
      <c r="AE279" s="44">
        <f>AE278+AD279</f>
        <v>597.9999999999942</v>
      </c>
      <c r="AF279" s="44">
        <v>372978.2333333334</v>
      </c>
      <c r="BF279">
        <f t="shared" si="65"/>
        <v>0</v>
      </c>
      <c r="BG279">
        <f t="shared" si="66"/>
        <v>25.7</v>
      </c>
      <c r="BH279">
        <f t="shared" si="67"/>
        <v>7.1388888888888884</v>
      </c>
    </row>
    <row r="280" spans="2:60">
      <c r="B280" s="3" t="s">
        <v>47</v>
      </c>
      <c r="C280" s="3">
        <v>272</v>
      </c>
      <c r="D280" s="3">
        <v>272</v>
      </c>
      <c r="E280" s="10">
        <v>45.6</v>
      </c>
      <c r="F280" s="35">
        <f t="shared" si="62"/>
        <v>-9.7222222222222612E-2</v>
      </c>
      <c r="G280" s="35">
        <f t="shared" si="63"/>
        <v>-0.35000000000000142</v>
      </c>
      <c r="H280" s="24">
        <f t="shared" si="56"/>
        <v>12.666666666666666</v>
      </c>
      <c r="I280" s="24">
        <f>$AW$28*$AW$26*9.81</f>
        <v>179.05212</v>
      </c>
      <c r="J280" s="24">
        <f>0.5*$AW$30*$AW$29*$AW$27*(H280^2)</f>
        <v>51.59291666666666</v>
      </c>
      <c r="K280" s="24">
        <f>$AW$26*F280</f>
        <v>-136.50000000000054</v>
      </c>
      <c r="L280" s="24">
        <f t="shared" si="57"/>
        <v>94.14503666666613</v>
      </c>
      <c r="M280" s="24">
        <f t="shared" si="58"/>
        <v>1192.5037977777708</v>
      </c>
      <c r="N280" s="24">
        <f t="shared" si="59"/>
        <v>1.1925037977777708</v>
      </c>
      <c r="O280" s="24">
        <v>480745.04873837158</v>
      </c>
      <c r="P280" s="24">
        <v>-467951.79166666663</v>
      </c>
      <c r="S280" s="44">
        <f>C281-C280</f>
        <v>1</v>
      </c>
      <c r="T280" s="44">
        <v>1192.5037977777708</v>
      </c>
      <c r="U280" s="44">
        <f>M280*S280</f>
        <v>1192.5037977777708</v>
      </c>
      <c r="V280" s="44">
        <f t="shared" si="60"/>
        <v>480745.04873837158</v>
      </c>
      <c r="W280" s="44">
        <f>$AW$26*F280</f>
        <v>-136.50000000000054</v>
      </c>
      <c r="X280" s="44">
        <f>IF(W280&lt;0, W280, 0)</f>
        <v>-136.50000000000054</v>
      </c>
      <c r="Y280" s="44">
        <f>X280*H280</f>
        <v>-1729.0000000000068</v>
      </c>
      <c r="Z280" s="44">
        <f t="shared" si="55"/>
        <v>-1729.0000000000068</v>
      </c>
      <c r="AA280" s="44">
        <f t="shared" si="64"/>
        <v>-2476.4999999999995</v>
      </c>
      <c r="AB280" s="44">
        <f>+AB279+Z280</f>
        <v>-467951.79166666663</v>
      </c>
      <c r="AC280" s="44">
        <f t="shared" si="61"/>
        <v>1729.0000000000068</v>
      </c>
      <c r="AD280" s="44">
        <f>(AC280*S280)*($AW$31/100)</f>
        <v>1383.2000000000055</v>
      </c>
      <c r="AE280" s="44">
        <f>AE279+AD280</f>
        <v>1981.1999999999998</v>
      </c>
      <c r="AF280" s="44">
        <v>374361.43333333341</v>
      </c>
      <c r="BF280">
        <f t="shared" si="65"/>
        <v>0</v>
      </c>
      <c r="BG280">
        <f t="shared" si="66"/>
        <v>28.7</v>
      </c>
      <c r="BH280">
        <f t="shared" si="67"/>
        <v>7.9722222222222214</v>
      </c>
    </row>
    <row r="281" spans="2:60">
      <c r="B281" s="3" t="s">
        <v>47</v>
      </c>
      <c r="C281" s="3">
        <v>273</v>
      </c>
      <c r="D281" s="3">
        <v>273</v>
      </c>
      <c r="E281" s="10">
        <v>45.3</v>
      </c>
      <c r="F281" s="35">
        <f t="shared" si="62"/>
        <v>-0.26388888888888867</v>
      </c>
      <c r="G281" s="35">
        <f t="shared" si="63"/>
        <v>-0.94999999999999929</v>
      </c>
      <c r="H281" s="24">
        <f t="shared" si="56"/>
        <v>12.583333333333332</v>
      </c>
      <c r="I281" s="24">
        <f>$AW$28*$AW$26*9.81</f>
        <v>179.05212</v>
      </c>
      <c r="J281" s="24">
        <f>0.5*$AW$30*$AW$29*$AW$27*(H281^2)</f>
        <v>50.916295572916653</v>
      </c>
      <c r="K281" s="24">
        <f>$AW$26*F281</f>
        <v>-370.49999999999972</v>
      </c>
      <c r="L281" s="24">
        <f t="shared" si="57"/>
        <v>-140.53158442708306</v>
      </c>
      <c r="M281" s="24">
        <f t="shared" si="58"/>
        <v>-1768.3557707074617</v>
      </c>
      <c r="N281" s="24">
        <f t="shared" si="59"/>
        <v>-1.7683557707074617</v>
      </c>
      <c r="O281" s="24">
        <v>478976.6929676641</v>
      </c>
      <c r="P281" s="24">
        <v>-472613.91666666663</v>
      </c>
      <c r="S281" s="44">
        <f>C282-C281</f>
        <v>1</v>
      </c>
      <c r="T281" s="44">
        <v>-1768.3557707074617</v>
      </c>
      <c r="U281" s="44">
        <f>M281*S281</f>
        <v>-1768.3557707074617</v>
      </c>
      <c r="V281" s="44">
        <f t="shared" si="60"/>
        <v>478976.6929676641</v>
      </c>
      <c r="W281" s="44">
        <f>$AW$26*F281</f>
        <v>-370.49999999999972</v>
      </c>
      <c r="X281" s="44">
        <f>IF(W281&lt;0, W281, 0)</f>
        <v>-370.49999999999972</v>
      </c>
      <c r="Y281" s="44">
        <f>X281*H281</f>
        <v>-4662.1249999999964</v>
      </c>
      <c r="Z281" s="44">
        <f t="shared" si="55"/>
        <v>-4662.1249999999964</v>
      </c>
      <c r="AA281" s="44">
        <f t="shared" si="64"/>
        <v>-7138.6249999999964</v>
      </c>
      <c r="AB281" s="44">
        <f>+AB280+Z281</f>
        <v>-472613.91666666663</v>
      </c>
      <c r="AC281" s="44">
        <f t="shared" si="61"/>
        <v>4662.1249999999964</v>
      </c>
      <c r="AD281" s="44">
        <f>(AC281*S281)*($AW$31/100)</f>
        <v>3729.6999999999971</v>
      </c>
      <c r="AE281" s="44">
        <f>AE280+AD281</f>
        <v>5710.8999999999969</v>
      </c>
      <c r="AF281" s="44">
        <v>378091.13333333342</v>
      </c>
      <c r="BF281">
        <f t="shared" si="65"/>
        <v>0</v>
      </c>
      <c r="BG281">
        <f t="shared" si="66"/>
        <v>32.5</v>
      </c>
      <c r="BH281">
        <f t="shared" si="67"/>
        <v>9.0277777777777768</v>
      </c>
    </row>
    <row r="282" spans="2:60">
      <c r="B282" s="3" t="s">
        <v>47</v>
      </c>
      <c r="C282" s="3">
        <v>274</v>
      </c>
      <c r="D282" s="3">
        <v>274</v>
      </c>
      <c r="E282" s="10">
        <v>43.7</v>
      </c>
      <c r="F282" s="35">
        <f t="shared" si="62"/>
        <v>-0.625</v>
      </c>
      <c r="G282" s="35">
        <f t="shared" si="63"/>
        <v>-2.25</v>
      </c>
      <c r="H282" s="24">
        <f t="shared" si="56"/>
        <v>12.138888888888889</v>
      </c>
      <c r="I282" s="24">
        <f>$AW$28*$AW$26*9.81</f>
        <v>179.05212</v>
      </c>
      <c r="J282" s="24">
        <f>0.5*$AW$30*$AW$29*$AW$27*(H282^2)</f>
        <v>47.383077980324074</v>
      </c>
      <c r="K282" s="24">
        <f>$AW$26*F282</f>
        <v>-877.5</v>
      </c>
      <c r="L282" s="24">
        <f t="shared" si="57"/>
        <v>-651.06480201967588</v>
      </c>
      <c r="M282" s="24">
        <f t="shared" si="58"/>
        <v>-7903.2032911832885</v>
      </c>
      <c r="N282" s="24">
        <f t="shared" si="59"/>
        <v>-7.9032032911832886</v>
      </c>
      <c r="O282" s="24">
        <v>471073.48967648082</v>
      </c>
      <c r="P282" s="24">
        <v>-483265.79166666663</v>
      </c>
      <c r="S282" s="44">
        <f>C283-C282</f>
        <v>1</v>
      </c>
      <c r="T282" s="44">
        <v>-7903.2032911832885</v>
      </c>
      <c r="U282" s="44">
        <f>M282*S282</f>
        <v>-7903.2032911832885</v>
      </c>
      <c r="V282" s="44">
        <f t="shared" si="60"/>
        <v>471073.48967648082</v>
      </c>
      <c r="W282" s="44">
        <f>$AW$26*F282</f>
        <v>-877.5</v>
      </c>
      <c r="X282" s="44">
        <f>IF(W282&lt;0, W282, 0)</f>
        <v>-877.5</v>
      </c>
      <c r="Y282" s="44">
        <f>X282*H282</f>
        <v>-10651.875</v>
      </c>
      <c r="Z282" s="44">
        <f t="shared" si="55"/>
        <v>-10651.875</v>
      </c>
      <c r="AA282" s="44">
        <f t="shared" si="64"/>
        <v>-17790.499999999996</v>
      </c>
      <c r="AB282" s="44">
        <f>+AB281+Z282</f>
        <v>-483265.79166666663</v>
      </c>
      <c r="AC282" s="44">
        <f t="shared" si="61"/>
        <v>10651.875</v>
      </c>
      <c r="AD282" s="44">
        <f>(AC282*S282)*($AW$31/100)</f>
        <v>8521.5</v>
      </c>
      <c r="AE282" s="44">
        <f>AE281+AD282</f>
        <v>14232.399999999998</v>
      </c>
      <c r="AF282" s="44">
        <v>386612.63333333342</v>
      </c>
      <c r="BF282">
        <f t="shared" si="65"/>
        <v>0</v>
      </c>
      <c r="BG282">
        <f t="shared" si="66"/>
        <v>36.1</v>
      </c>
      <c r="BH282">
        <f t="shared" si="67"/>
        <v>10.027777777777779</v>
      </c>
    </row>
    <row r="283" spans="2:60">
      <c r="B283" s="3" t="s">
        <v>47</v>
      </c>
      <c r="C283" s="3">
        <v>275</v>
      </c>
      <c r="D283" s="3">
        <v>275</v>
      </c>
      <c r="E283" s="10">
        <v>40.799999999999997</v>
      </c>
      <c r="F283" s="35">
        <f t="shared" si="62"/>
        <v>-0.79166666666666707</v>
      </c>
      <c r="G283" s="35">
        <f t="shared" si="63"/>
        <v>-2.8500000000000014</v>
      </c>
      <c r="H283" s="24">
        <f t="shared" si="56"/>
        <v>11.333333333333332</v>
      </c>
      <c r="I283" s="24">
        <f>$AW$28*$AW$26*9.81</f>
        <v>179.05212</v>
      </c>
      <c r="J283" s="24">
        <f>0.5*$AW$30*$AW$29*$AW$27*(H283^2)</f>
        <v>41.302916666666661</v>
      </c>
      <c r="K283" s="24">
        <f>$AW$26*F283</f>
        <v>-1111.5000000000007</v>
      </c>
      <c r="L283" s="24">
        <f t="shared" si="57"/>
        <v>-891.14496333333409</v>
      </c>
      <c r="M283" s="24">
        <f t="shared" si="58"/>
        <v>-10099.642917777785</v>
      </c>
      <c r="N283" s="24">
        <f t="shared" si="59"/>
        <v>-10.099642917777784</v>
      </c>
      <c r="O283" s="24">
        <v>460973.84675870306</v>
      </c>
      <c r="P283" s="24">
        <v>-495862.79166666663</v>
      </c>
      <c r="S283" s="44">
        <f>C284-C283</f>
        <v>1</v>
      </c>
      <c r="T283" s="44">
        <v>-10099.642917777785</v>
      </c>
      <c r="U283" s="44">
        <f>M283*S283</f>
        <v>-10099.642917777785</v>
      </c>
      <c r="V283" s="44">
        <f t="shared" si="60"/>
        <v>460973.84675870306</v>
      </c>
      <c r="W283" s="44">
        <f>$AW$26*F283</f>
        <v>-1111.5000000000007</v>
      </c>
      <c r="X283" s="44">
        <f>IF(W283&lt;0, W283, 0)</f>
        <v>-1111.5000000000007</v>
      </c>
      <c r="Y283" s="44">
        <f>X283*H283</f>
        <v>-12597.000000000007</v>
      </c>
      <c r="Z283" s="44">
        <f t="shared" si="55"/>
        <v>-12597.000000000007</v>
      </c>
      <c r="AA283" s="44">
        <f t="shared" si="64"/>
        <v>-30387.500000000004</v>
      </c>
      <c r="AB283" s="44">
        <f>+AB282+Z283</f>
        <v>-495862.79166666663</v>
      </c>
      <c r="AC283" s="44">
        <f t="shared" si="61"/>
        <v>12597.000000000007</v>
      </c>
      <c r="AD283" s="44">
        <f>(AC283*S283)*($AW$31/100)</f>
        <v>10077.600000000006</v>
      </c>
      <c r="AE283" s="44">
        <f>AE282+AD283</f>
        <v>24310.000000000004</v>
      </c>
      <c r="AF283" s="44">
        <v>396690.2333333334</v>
      </c>
      <c r="BF283">
        <f t="shared" si="65"/>
        <v>0</v>
      </c>
      <c r="BG283">
        <f t="shared" si="66"/>
        <v>39</v>
      </c>
      <c r="BH283">
        <f t="shared" si="67"/>
        <v>10.833333333333334</v>
      </c>
    </row>
    <row r="284" spans="2:60">
      <c r="B284" s="3" t="s">
        <v>47</v>
      </c>
      <c r="C284" s="3">
        <v>276</v>
      </c>
      <c r="D284" s="3">
        <v>276</v>
      </c>
      <c r="E284" s="10">
        <v>38</v>
      </c>
      <c r="F284" s="35">
        <f t="shared" si="62"/>
        <v>-0.88888888888888862</v>
      </c>
      <c r="G284" s="35">
        <f t="shared" si="63"/>
        <v>-3.1999999999999993</v>
      </c>
      <c r="H284" s="24">
        <f t="shared" si="56"/>
        <v>10.555555555555555</v>
      </c>
      <c r="I284" s="24">
        <f>$AW$28*$AW$26*9.81</f>
        <v>179.05212</v>
      </c>
      <c r="J284" s="24">
        <f>0.5*$AW$30*$AW$29*$AW$27*(H284^2)</f>
        <v>35.828414351851848</v>
      </c>
      <c r="K284" s="24">
        <f>$AW$26*F284</f>
        <v>-1247.9999999999995</v>
      </c>
      <c r="L284" s="24">
        <f t="shared" si="57"/>
        <v>-1033.1194656481478</v>
      </c>
      <c r="M284" s="24">
        <f t="shared" si="58"/>
        <v>-10905.149915174892</v>
      </c>
      <c r="N284" s="24">
        <f t="shared" si="59"/>
        <v>-10.905149915174892</v>
      </c>
      <c r="O284" s="24">
        <v>450068.69684352819</v>
      </c>
      <c r="P284" s="24">
        <v>-509036.12499999994</v>
      </c>
      <c r="S284" s="44">
        <f>C285-C284</f>
        <v>1</v>
      </c>
      <c r="T284" s="44">
        <v>-10905.149915174892</v>
      </c>
      <c r="U284" s="44">
        <f>M284*S284</f>
        <v>-10905.149915174892</v>
      </c>
      <c r="V284" s="44">
        <f t="shared" si="60"/>
        <v>450068.69684352819</v>
      </c>
      <c r="W284" s="44">
        <f>$AW$26*F284</f>
        <v>-1247.9999999999995</v>
      </c>
      <c r="X284" s="44">
        <f>IF(W284&lt;0, W284, 0)</f>
        <v>-1247.9999999999995</v>
      </c>
      <c r="Y284" s="44">
        <f>X284*H284</f>
        <v>-13173.333333333328</v>
      </c>
      <c r="Z284" s="44">
        <f t="shared" si="55"/>
        <v>-13173.333333333328</v>
      </c>
      <c r="AA284" s="44">
        <f t="shared" si="64"/>
        <v>-43560.833333333328</v>
      </c>
      <c r="AB284" s="44">
        <f>+AB283+Z284</f>
        <v>-509036.12499999994</v>
      </c>
      <c r="AC284" s="44">
        <f t="shared" si="61"/>
        <v>13173.333333333328</v>
      </c>
      <c r="AD284" s="44">
        <f>(AC284*S284)*($AW$31/100)</f>
        <v>10538.666666666664</v>
      </c>
      <c r="AE284" s="44">
        <f>AE283+AD284</f>
        <v>34848.666666666672</v>
      </c>
      <c r="AF284" s="44">
        <v>407228.90000000008</v>
      </c>
      <c r="BF284">
        <f t="shared" si="65"/>
        <v>0</v>
      </c>
      <c r="BG284">
        <f t="shared" si="66"/>
        <v>40.799999999999997</v>
      </c>
      <c r="BH284">
        <f t="shared" si="67"/>
        <v>11.333333333333332</v>
      </c>
    </row>
    <row r="285" spans="2:60">
      <c r="B285" s="3" t="s">
        <v>47</v>
      </c>
      <c r="C285" s="3">
        <v>277</v>
      </c>
      <c r="D285" s="3">
        <v>277</v>
      </c>
      <c r="E285" s="10">
        <v>34.4</v>
      </c>
      <c r="F285" s="35">
        <f t="shared" si="62"/>
        <v>-0.98611111111111127</v>
      </c>
      <c r="G285" s="35">
        <f t="shared" si="63"/>
        <v>-3.5500000000000007</v>
      </c>
      <c r="H285" s="24">
        <f t="shared" si="56"/>
        <v>9.5555555555555554</v>
      </c>
      <c r="I285" s="24">
        <f>$AW$28*$AW$26*9.81</f>
        <v>179.05212</v>
      </c>
      <c r="J285" s="24">
        <f>0.5*$AW$30*$AW$29*$AW$27*(H285^2)</f>
        <v>29.361435185185179</v>
      </c>
      <c r="K285" s="24">
        <f>$AW$26*F285</f>
        <v>-1384.5000000000002</v>
      </c>
      <c r="L285" s="24">
        <f t="shared" si="57"/>
        <v>-1176.086444814815</v>
      </c>
      <c r="M285" s="24">
        <f t="shared" si="58"/>
        <v>-11238.159361563787</v>
      </c>
      <c r="N285" s="24">
        <f t="shared" si="59"/>
        <v>-11.238159361563786</v>
      </c>
      <c r="O285" s="24">
        <v>438830.53748196439</v>
      </c>
      <c r="P285" s="24">
        <v>-522265.79166666663</v>
      </c>
      <c r="S285" s="44">
        <f>C286-C285</f>
        <v>1</v>
      </c>
      <c r="T285" s="44">
        <v>-11238.159361563787</v>
      </c>
      <c r="U285" s="44">
        <f>M285*S285</f>
        <v>-11238.159361563787</v>
      </c>
      <c r="V285" s="44">
        <f t="shared" si="60"/>
        <v>438830.53748196439</v>
      </c>
      <c r="W285" s="44">
        <f>$AW$26*F285</f>
        <v>-1384.5000000000002</v>
      </c>
      <c r="X285" s="44">
        <f>IF(W285&lt;0, W285, 0)</f>
        <v>-1384.5000000000002</v>
      </c>
      <c r="Y285" s="44">
        <f>X285*H285</f>
        <v>-13229.666666666668</v>
      </c>
      <c r="Z285" s="44">
        <f t="shared" si="55"/>
        <v>-13229.666666666668</v>
      </c>
      <c r="AA285" s="44">
        <f t="shared" si="64"/>
        <v>-56790.5</v>
      </c>
      <c r="AB285" s="44">
        <f>+AB284+Z285</f>
        <v>-522265.79166666663</v>
      </c>
      <c r="AC285" s="44">
        <f t="shared" si="61"/>
        <v>13229.666666666668</v>
      </c>
      <c r="AD285" s="44">
        <f>(AC285*S285)*($AW$31/100)</f>
        <v>10583.733333333335</v>
      </c>
      <c r="AE285" s="44">
        <f>AE284+AD285</f>
        <v>45432.400000000009</v>
      </c>
      <c r="AF285" s="44">
        <v>417812.63333333342</v>
      </c>
      <c r="BF285">
        <f t="shared" si="65"/>
        <v>0</v>
      </c>
      <c r="BG285">
        <f t="shared" si="66"/>
        <v>42.9</v>
      </c>
      <c r="BH285">
        <f t="shared" si="67"/>
        <v>11.916666666666666</v>
      </c>
    </row>
    <row r="286" spans="2:60">
      <c r="B286" s="3" t="s">
        <v>47</v>
      </c>
      <c r="C286" s="3">
        <v>278</v>
      </c>
      <c r="D286" s="3">
        <v>278</v>
      </c>
      <c r="E286" s="10">
        <v>30.9</v>
      </c>
      <c r="F286" s="35">
        <f t="shared" si="62"/>
        <v>-1.2361111111111109</v>
      </c>
      <c r="G286" s="35">
        <f t="shared" si="63"/>
        <v>-4.4499999999999993</v>
      </c>
      <c r="H286" s="24">
        <f t="shared" si="56"/>
        <v>8.5833333333333321</v>
      </c>
      <c r="I286" s="24">
        <f>$AW$28*$AW$26*9.81</f>
        <v>179.05212</v>
      </c>
      <c r="J286" s="24">
        <f>0.5*$AW$30*$AW$29*$AW$27*(H286^2)</f>
        <v>23.690670572916655</v>
      </c>
      <c r="K286" s="24">
        <f>$AW$26*F286</f>
        <v>-1735.4999999999998</v>
      </c>
      <c r="L286" s="24">
        <f t="shared" si="57"/>
        <v>-1532.7572094270831</v>
      </c>
      <c r="M286" s="24">
        <f t="shared" si="58"/>
        <v>-13156.166047582461</v>
      </c>
      <c r="N286" s="24">
        <f t="shared" si="59"/>
        <v>-13.156166047582461</v>
      </c>
      <c r="O286" s="24">
        <v>425674.37143438193</v>
      </c>
      <c r="P286" s="24">
        <v>-537162.16666666663</v>
      </c>
      <c r="S286" s="44">
        <f>C287-C286</f>
        <v>1</v>
      </c>
      <c r="T286" s="44">
        <v>-13156.166047582461</v>
      </c>
      <c r="U286" s="44">
        <f>M286*S286</f>
        <v>-13156.166047582461</v>
      </c>
      <c r="V286" s="44">
        <f t="shared" si="60"/>
        <v>425674.37143438193</v>
      </c>
      <c r="W286" s="44">
        <f>$AW$26*F286</f>
        <v>-1735.4999999999998</v>
      </c>
      <c r="X286" s="44">
        <f>IF(W286&lt;0, W286, 0)</f>
        <v>-1735.4999999999998</v>
      </c>
      <c r="Y286" s="44">
        <f>X286*H286</f>
        <v>-14896.374999999996</v>
      </c>
      <c r="Z286" s="44">
        <f t="shared" si="55"/>
        <v>-14896.374999999996</v>
      </c>
      <c r="AA286" s="44">
        <f t="shared" si="64"/>
        <v>-71686.875</v>
      </c>
      <c r="AB286" s="44">
        <f>+AB285+Z286</f>
        <v>-537162.16666666663</v>
      </c>
      <c r="AC286" s="44">
        <f t="shared" si="61"/>
        <v>14896.374999999996</v>
      </c>
      <c r="AD286" s="44">
        <f>(AC286*S286)*($AW$31/100)</f>
        <v>11917.099999999999</v>
      </c>
      <c r="AE286" s="44">
        <f>AE285+AD286</f>
        <v>57349.500000000007</v>
      </c>
      <c r="AF286" s="44">
        <v>429729.7333333334</v>
      </c>
      <c r="BF286">
        <f t="shared" si="65"/>
        <v>0</v>
      </c>
      <c r="BG286">
        <f t="shared" si="66"/>
        <v>44.4</v>
      </c>
      <c r="BH286">
        <f t="shared" si="67"/>
        <v>12.333333333333332</v>
      </c>
    </row>
    <row r="287" spans="2:60">
      <c r="B287" s="3" t="s">
        <v>47</v>
      </c>
      <c r="C287" s="3">
        <v>279</v>
      </c>
      <c r="D287" s="3">
        <v>279</v>
      </c>
      <c r="E287" s="10">
        <v>25.5</v>
      </c>
      <c r="F287" s="35">
        <f t="shared" si="62"/>
        <v>-1.3194444444444444</v>
      </c>
      <c r="G287" s="35">
        <f t="shared" si="63"/>
        <v>-4.75</v>
      </c>
      <c r="H287" s="24">
        <f t="shared" si="56"/>
        <v>7.083333333333333</v>
      </c>
      <c r="I287" s="24">
        <f>$AW$28*$AW$26*9.81</f>
        <v>179.05212</v>
      </c>
      <c r="J287" s="24">
        <f>0.5*$AW$30*$AW$29*$AW$27*(H287^2)</f>
        <v>16.133951822916664</v>
      </c>
      <c r="K287" s="24">
        <f>$AW$26*F287</f>
        <v>-1852.5</v>
      </c>
      <c r="L287" s="24">
        <f t="shared" si="57"/>
        <v>-1657.3139281770834</v>
      </c>
      <c r="M287" s="24">
        <f t="shared" si="58"/>
        <v>-11739.30699125434</v>
      </c>
      <c r="N287" s="24">
        <f t="shared" si="59"/>
        <v>-11.73930699125434</v>
      </c>
      <c r="O287" s="24">
        <v>413935.0644431276</v>
      </c>
      <c r="P287" s="24">
        <v>-550284.04166666663</v>
      </c>
      <c r="S287" s="44">
        <f>C288-C287</f>
        <v>1</v>
      </c>
      <c r="T287" s="44">
        <v>-11739.30699125434</v>
      </c>
      <c r="U287" s="44">
        <f>M287*S287</f>
        <v>-11739.30699125434</v>
      </c>
      <c r="V287" s="44">
        <f t="shared" si="60"/>
        <v>413935.0644431276</v>
      </c>
      <c r="W287" s="44">
        <f>$AW$26*F287</f>
        <v>-1852.5</v>
      </c>
      <c r="X287" s="44">
        <f>IF(W287&lt;0, W287, 0)</f>
        <v>-1852.5</v>
      </c>
      <c r="Y287" s="44">
        <f>X287*H287</f>
        <v>-13121.875</v>
      </c>
      <c r="Z287" s="44">
        <f t="shared" si="55"/>
        <v>-13121.875</v>
      </c>
      <c r="AA287" s="44">
        <f t="shared" si="64"/>
        <v>-84808.75</v>
      </c>
      <c r="AB287" s="44">
        <f>+AB286+Z287</f>
        <v>-550284.04166666663</v>
      </c>
      <c r="AC287" s="44">
        <f t="shared" si="61"/>
        <v>13121.875</v>
      </c>
      <c r="AD287" s="44">
        <f>(AC287*S287)*($AW$31/100)</f>
        <v>10497.5</v>
      </c>
      <c r="AE287" s="44">
        <f>AE286+AD287</f>
        <v>67847</v>
      </c>
      <c r="AF287" s="44">
        <v>440227.2333333334</v>
      </c>
      <c r="BF287">
        <f t="shared" si="65"/>
        <v>0</v>
      </c>
      <c r="BG287">
        <f t="shared" si="66"/>
        <v>45.9</v>
      </c>
      <c r="BH287">
        <f t="shared" si="67"/>
        <v>12.75</v>
      </c>
    </row>
    <row r="288" spans="2:60">
      <c r="B288" s="3" t="s">
        <v>47</v>
      </c>
      <c r="C288" s="3">
        <v>280</v>
      </c>
      <c r="D288" s="3">
        <v>280</v>
      </c>
      <c r="E288" s="10">
        <v>21.4</v>
      </c>
      <c r="F288" s="35">
        <f t="shared" si="62"/>
        <v>-0.73611111111111116</v>
      </c>
      <c r="G288" s="35">
        <f t="shared" si="63"/>
        <v>-2.6500000000000004</v>
      </c>
      <c r="H288" s="24">
        <f t="shared" si="56"/>
        <v>5.9444444444444438</v>
      </c>
      <c r="I288" s="24">
        <f>$AW$28*$AW$26*9.81</f>
        <v>179.05212</v>
      </c>
      <c r="J288" s="24">
        <f>0.5*$AW$30*$AW$29*$AW$27*(H288^2)</f>
        <v>11.362867476851848</v>
      </c>
      <c r="K288" s="24">
        <f>$AW$26*F288</f>
        <v>-1033.5</v>
      </c>
      <c r="L288" s="24">
        <f t="shared" si="57"/>
        <v>-843.08501252314818</v>
      </c>
      <c r="M288" s="24">
        <f t="shared" si="58"/>
        <v>-5011.6720188876025</v>
      </c>
      <c r="N288" s="24">
        <f t="shared" si="59"/>
        <v>-5.0116720188876025</v>
      </c>
      <c r="O288" s="24">
        <v>408923.39242424001</v>
      </c>
      <c r="P288" s="24">
        <v>-556427.625</v>
      </c>
      <c r="S288" s="44">
        <f>C289-C288</f>
        <v>1</v>
      </c>
      <c r="T288" s="44">
        <v>-5011.6720188876025</v>
      </c>
      <c r="U288" s="44">
        <f>M288*S288</f>
        <v>-5011.6720188876025</v>
      </c>
      <c r="V288" s="44">
        <f t="shared" si="60"/>
        <v>408923.39242424001</v>
      </c>
      <c r="W288" s="44">
        <f>$AW$26*F288</f>
        <v>-1033.5</v>
      </c>
      <c r="X288" s="44">
        <f>IF(W288&lt;0, W288, 0)</f>
        <v>-1033.5</v>
      </c>
      <c r="Y288" s="44">
        <f>X288*H288</f>
        <v>-6143.583333333333</v>
      </c>
      <c r="Z288" s="44">
        <f t="shared" si="55"/>
        <v>-6143.583333333333</v>
      </c>
      <c r="AA288" s="44">
        <f t="shared" si="64"/>
        <v>-90952.333333333328</v>
      </c>
      <c r="AB288" s="44">
        <f>+AB287+Z288</f>
        <v>-556427.625</v>
      </c>
      <c r="AC288" s="44">
        <f t="shared" si="61"/>
        <v>6143.583333333333</v>
      </c>
      <c r="AD288" s="44">
        <f>(AC288*S288)*($AW$31/100)</f>
        <v>4914.8666666666668</v>
      </c>
      <c r="AE288" s="44">
        <f>AE287+AD288</f>
        <v>72761.866666666669</v>
      </c>
      <c r="AF288" s="44">
        <v>445142.10000000003</v>
      </c>
      <c r="BF288">
        <f t="shared" si="65"/>
        <v>0</v>
      </c>
      <c r="BG288">
        <f t="shared" si="66"/>
        <v>46</v>
      </c>
      <c r="BH288">
        <f t="shared" si="67"/>
        <v>12.777777777777777</v>
      </c>
    </row>
    <row r="289" spans="2:60">
      <c r="B289" s="3" t="s">
        <v>47</v>
      </c>
      <c r="C289" s="3">
        <v>281</v>
      </c>
      <c r="D289" s="3">
        <v>281</v>
      </c>
      <c r="E289" s="10">
        <v>20.2</v>
      </c>
      <c r="F289" s="35">
        <f t="shared" si="62"/>
        <v>0.20833333333333331</v>
      </c>
      <c r="G289" s="35">
        <f t="shared" si="63"/>
        <v>0.75</v>
      </c>
      <c r="H289" s="24">
        <f t="shared" si="56"/>
        <v>5.6111111111111107</v>
      </c>
      <c r="I289" s="24">
        <f>$AW$28*$AW$26*9.81</f>
        <v>179.05212</v>
      </c>
      <c r="J289" s="24">
        <f>0.5*$AW$30*$AW$29*$AW$27*(H289^2)</f>
        <v>10.124256365740738</v>
      </c>
      <c r="K289" s="24">
        <f>$AW$26*F289</f>
        <v>292.5</v>
      </c>
      <c r="L289" s="24">
        <f t="shared" si="57"/>
        <v>481.67637636574074</v>
      </c>
      <c r="M289" s="24">
        <f t="shared" si="58"/>
        <v>2702.7396673855451</v>
      </c>
      <c r="N289" s="24">
        <f t="shared" si="59"/>
        <v>2.7027396673855453</v>
      </c>
      <c r="O289" s="24">
        <v>411626.13209162554</v>
      </c>
      <c r="P289" s="24">
        <v>-556427.625</v>
      </c>
      <c r="S289" s="44">
        <f>C290-C289</f>
        <v>1</v>
      </c>
      <c r="T289" s="44">
        <v>2702.7396673855451</v>
      </c>
      <c r="U289" s="44">
        <f>M289*S289</f>
        <v>2702.7396673855451</v>
      </c>
      <c r="V289" s="44">
        <f t="shared" si="60"/>
        <v>411626.13209162554</v>
      </c>
      <c r="W289" s="44">
        <f>$AW$26*F289</f>
        <v>292.5</v>
      </c>
      <c r="X289" s="44">
        <f>IF(W289&lt;0, W289, 0)</f>
        <v>0</v>
      </c>
      <c r="Y289" s="44">
        <f>X289*H289</f>
        <v>0</v>
      </c>
      <c r="Z289" s="44">
        <f t="shared" si="55"/>
        <v>0</v>
      </c>
      <c r="AA289" s="44">
        <v>0</v>
      </c>
      <c r="AB289" s="44">
        <f>+AB288+Z289</f>
        <v>-556427.625</v>
      </c>
      <c r="AC289" s="44">
        <f t="shared" si="61"/>
        <v>0</v>
      </c>
      <c r="AD289" s="44">
        <f>(AC289*S289)*($AW$31/100)</f>
        <v>0</v>
      </c>
      <c r="AE289" s="44">
        <v>0</v>
      </c>
      <c r="AF289" s="44">
        <v>445142.10000000003</v>
      </c>
      <c r="BF289">
        <f t="shared" si="65"/>
        <v>0</v>
      </c>
      <c r="BG289">
        <f t="shared" si="66"/>
        <v>45.6</v>
      </c>
      <c r="BH289">
        <f t="shared" si="67"/>
        <v>12.666666666666666</v>
      </c>
    </row>
    <row r="290" spans="2:60">
      <c r="B290" s="3" t="s">
        <v>47</v>
      </c>
      <c r="C290" s="3">
        <v>282</v>
      </c>
      <c r="D290" s="3">
        <v>282</v>
      </c>
      <c r="E290" s="10">
        <v>22.9</v>
      </c>
      <c r="F290" s="35">
        <f t="shared" si="62"/>
        <v>0.88888888888888917</v>
      </c>
      <c r="G290" s="35">
        <f t="shared" si="63"/>
        <v>3.2000000000000011</v>
      </c>
      <c r="H290" s="24">
        <f t="shared" si="56"/>
        <v>6.3611111111111107</v>
      </c>
      <c r="I290" s="24">
        <f>$AW$28*$AW$26*9.81</f>
        <v>179.05212</v>
      </c>
      <c r="J290" s="24">
        <f>0.5*$AW$30*$AW$29*$AW$27*(H290^2)</f>
        <v>13.011619646990738</v>
      </c>
      <c r="K290" s="24">
        <f>$AW$26*F290</f>
        <v>1248.0000000000005</v>
      </c>
      <c r="L290" s="24">
        <f t="shared" si="57"/>
        <v>1440.0637396469913</v>
      </c>
      <c r="M290" s="24">
        <f t="shared" si="58"/>
        <v>9160.4054549766934</v>
      </c>
      <c r="N290" s="24">
        <f t="shared" si="59"/>
        <v>9.1604054549766936</v>
      </c>
      <c r="O290" s="24">
        <v>420786.53754660225</v>
      </c>
      <c r="P290" s="24">
        <v>-556427.625</v>
      </c>
      <c r="S290" s="44">
        <f>C291-C290</f>
        <v>1</v>
      </c>
      <c r="T290" s="44">
        <v>9160.4054549766934</v>
      </c>
      <c r="U290" s="44">
        <f>M290*S290</f>
        <v>9160.4054549766934</v>
      </c>
      <c r="V290" s="44">
        <f t="shared" si="60"/>
        <v>420786.53754660225</v>
      </c>
      <c r="W290" s="44">
        <f>$AW$26*F290</f>
        <v>1248.0000000000005</v>
      </c>
      <c r="X290" s="44">
        <f>IF(W290&lt;0, W290, 0)</f>
        <v>0</v>
      </c>
      <c r="Y290" s="44">
        <f>X290*H290</f>
        <v>0</v>
      </c>
      <c r="Z290" s="44">
        <f t="shared" si="55"/>
        <v>0</v>
      </c>
      <c r="AA290" s="44">
        <f t="shared" ref="AA290:AA303" si="68">AA289+Z290</f>
        <v>0</v>
      </c>
      <c r="AB290" s="44">
        <f>+AB289+Z290</f>
        <v>-556427.625</v>
      </c>
      <c r="AC290" s="44">
        <f t="shared" si="61"/>
        <v>0</v>
      </c>
      <c r="AD290" s="44">
        <f>(AC290*S290)*($AW$31/100)</f>
        <v>0</v>
      </c>
      <c r="AE290" s="44">
        <f>AE289+AD290</f>
        <v>0</v>
      </c>
      <c r="AF290" s="44">
        <v>445142.10000000003</v>
      </c>
      <c r="BF290">
        <f t="shared" si="65"/>
        <v>0</v>
      </c>
      <c r="BG290">
        <f t="shared" si="66"/>
        <v>45.3</v>
      </c>
      <c r="BH290">
        <f t="shared" si="67"/>
        <v>12.583333333333332</v>
      </c>
    </row>
    <row r="291" spans="2:60">
      <c r="B291" s="3" t="s">
        <v>47</v>
      </c>
      <c r="C291" s="3">
        <v>283</v>
      </c>
      <c r="D291" s="3">
        <v>283</v>
      </c>
      <c r="E291" s="10">
        <v>26.6</v>
      </c>
      <c r="F291" s="35">
        <f t="shared" si="62"/>
        <v>1.0138888888888891</v>
      </c>
      <c r="G291" s="35">
        <f t="shared" si="63"/>
        <v>3.6500000000000004</v>
      </c>
      <c r="H291" s="24">
        <f t="shared" si="56"/>
        <v>7.3888888888888893</v>
      </c>
      <c r="I291" s="24">
        <f>$AW$28*$AW$26*9.81</f>
        <v>179.05212</v>
      </c>
      <c r="J291" s="24">
        <f>0.5*$AW$30*$AW$29*$AW$27*(H291^2)</f>
        <v>17.555923032407406</v>
      </c>
      <c r="K291" s="24">
        <f>$AW$26*F291</f>
        <v>1423.5000000000002</v>
      </c>
      <c r="L291" s="24">
        <f t="shared" si="57"/>
        <v>1620.1080430324077</v>
      </c>
      <c r="M291" s="24">
        <f t="shared" si="58"/>
        <v>11970.79831796168</v>
      </c>
      <c r="N291" s="24">
        <f t="shared" si="59"/>
        <v>11.97079831796168</v>
      </c>
      <c r="O291" s="24">
        <v>432757.33586456394</v>
      </c>
      <c r="P291" s="24">
        <v>-556427.625</v>
      </c>
      <c r="S291" s="44">
        <f>C292-C291</f>
        <v>1</v>
      </c>
      <c r="T291" s="44">
        <v>11970.79831796168</v>
      </c>
      <c r="U291" s="44">
        <f>M291*S291</f>
        <v>11970.79831796168</v>
      </c>
      <c r="V291" s="44">
        <f t="shared" si="60"/>
        <v>432757.33586456394</v>
      </c>
      <c r="W291" s="44">
        <f>$AW$26*F291</f>
        <v>1423.5000000000002</v>
      </c>
      <c r="X291" s="44">
        <f>IF(W291&lt;0, W291, 0)</f>
        <v>0</v>
      </c>
      <c r="Y291" s="44">
        <f>X291*H291</f>
        <v>0</v>
      </c>
      <c r="Z291" s="44">
        <f t="shared" si="55"/>
        <v>0</v>
      </c>
      <c r="AA291" s="44">
        <f t="shared" si="68"/>
        <v>0</v>
      </c>
      <c r="AB291" s="44">
        <f>+AB290+Z291</f>
        <v>-556427.625</v>
      </c>
      <c r="AC291" s="44">
        <f t="shared" si="61"/>
        <v>0</v>
      </c>
      <c r="AD291" s="44">
        <f>(AC291*S291)*($AW$31/100)</f>
        <v>0</v>
      </c>
      <c r="AE291" s="44">
        <f>AE290+AD291</f>
        <v>0</v>
      </c>
      <c r="AF291" s="44">
        <v>445142.10000000003</v>
      </c>
      <c r="BF291">
        <f t="shared" si="65"/>
        <v>0</v>
      </c>
      <c r="BG291">
        <f t="shared" si="66"/>
        <v>43.7</v>
      </c>
      <c r="BH291">
        <f t="shared" si="67"/>
        <v>12.138888888888889</v>
      </c>
    </row>
    <row r="292" spans="2:60">
      <c r="B292" s="3" t="s">
        <v>47</v>
      </c>
      <c r="C292" s="3">
        <v>284</v>
      </c>
      <c r="D292" s="3">
        <v>284</v>
      </c>
      <c r="E292" s="10">
        <v>30.2</v>
      </c>
      <c r="F292" s="35">
        <f t="shared" si="62"/>
        <v>1.0416666666666667</v>
      </c>
      <c r="G292" s="35">
        <f t="shared" si="63"/>
        <v>3.75</v>
      </c>
      <c r="H292" s="24">
        <f t="shared" si="56"/>
        <v>8.3888888888888893</v>
      </c>
      <c r="I292" s="24">
        <f>$AW$28*$AW$26*9.81</f>
        <v>179.05212</v>
      </c>
      <c r="J292" s="24">
        <f>0.5*$AW$30*$AW$29*$AW$27*(H292^2)</f>
        <v>22.629464699074077</v>
      </c>
      <c r="K292" s="24">
        <f>$AW$26*F292</f>
        <v>1462.5</v>
      </c>
      <c r="L292" s="24">
        <f t="shared" si="57"/>
        <v>1664.1815846990742</v>
      </c>
      <c r="M292" s="24">
        <f t="shared" si="58"/>
        <v>13960.634404975568</v>
      </c>
      <c r="N292" s="24">
        <f t="shared" si="59"/>
        <v>13.960634404975568</v>
      </c>
      <c r="O292" s="24">
        <v>446717.97026953951</v>
      </c>
      <c r="P292" s="24">
        <v>-556427.625</v>
      </c>
      <c r="S292" s="44">
        <f>C293-C292</f>
        <v>1</v>
      </c>
      <c r="T292" s="44">
        <v>13960.634404975568</v>
      </c>
      <c r="U292" s="44">
        <f>M292*S292</f>
        <v>13960.634404975568</v>
      </c>
      <c r="V292" s="44">
        <f t="shared" si="60"/>
        <v>446717.97026953951</v>
      </c>
      <c r="W292" s="44">
        <f>$AW$26*F292</f>
        <v>1462.5</v>
      </c>
      <c r="X292" s="44">
        <f>IF(W292&lt;0, W292, 0)</f>
        <v>0</v>
      </c>
      <c r="Y292" s="44">
        <f>X292*H292</f>
        <v>0</v>
      </c>
      <c r="Z292" s="44">
        <f t="shared" si="55"/>
        <v>0</v>
      </c>
      <c r="AA292" s="44">
        <f t="shared" si="68"/>
        <v>0</v>
      </c>
      <c r="AB292" s="44">
        <f>+AB291+Z292</f>
        <v>-556427.625</v>
      </c>
      <c r="AC292" s="44">
        <f t="shared" si="61"/>
        <v>0</v>
      </c>
      <c r="AD292" s="44">
        <f>(AC292*S292)*($AW$31/100)</f>
        <v>0</v>
      </c>
      <c r="AE292" s="44">
        <f>AE291+AD292</f>
        <v>0</v>
      </c>
      <c r="AF292" s="44">
        <v>445142.10000000003</v>
      </c>
      <c r="BF292">
        <f t="shared" si="65"/>
        <v>0</v>
      </c>
      <c r="BG292">
        <f t="shared" si="66"/>
        <v>40.799999999999997</v>
      </c>
      <c r="BH292">
        <f t="shared" si="67"/>
        <v>11.333333333333332</v>
      </c>
    </row>
    <row r="293" spans="2:60">
      <c r="B293" s="3" t="s">
        <v>47</v>
      </c>
      <c r="C293" s="3">
        <v>285</v>
      </c>
      <c r="D293" s="3">
        <v>285</v>
      </c>
      <c r="E293" s="10">
        <v>34.1</v>
      </c>
      <c r="F293" s="35">
        <f t="shared" si="62"/>
        <v>0.99999999999999989</v>
      </c>
      <c r="G293" s="35">
        <f t="shared" si="63"/>
        <v>3.5999999999999996</v>
      </c>
      <c r="H293" s="24">
        <f t="shared" si="56"/>
        <v>9.4722222222222232</v>
      </c>
      <c r="I293" s="24">
        <f>$AW$28*$AW$26*9.81</f>
        <v>179.05212</v>
      </c>
      <c r="J293" s="24">
        <f>0.5*$AW$30*$AW$29*$AW$27*(H293^2)</f>
        <v>28.851550202546299</v>
      </c>
      <c r="K293" s="24">
        <f>$AW$26*F293</f>
        <v>1403.9999999999998</v>
      </c>
      <c r="L293" s="24">
        <f t="shared" si="57"/>
        <v>1611.903670202546</v>
      </c>
      <c r="M293" s="24">
        <f t="shared" si="58"/>
        <v>15268.309764974118</v>
      </c>
      <c r="N293" s="24">
        <f t="shared" si="59"/>
        <v>15.268309764974118</v>
      </c>
      <c r="O293" s="24">
        <v>461986.28003451362</v>
      </c>
      <c r="P293" s="24">
        <v>-556427.625</v>
      </c>
      <c r="S293" s="44">
        <f>C294-C293</f>
        <v>1</v>
      </c>
      <c r="T293" s="44">
        <v>15268.309764974118</v>
      </c>
      <c r="U293" s="44">
        <f>M293*S293</f>
        <v>15268.309764974118</v>
      </c>
      <c r="V293" s="44">
        <f t="shared" si="60"/>
        <v>461986.28003451362</v>
      </c>
      <c r="W293" s="44">
        <f>$AW$26*F293</f>
        <v>1403.9999999999998</v>
      </c>
      <c r="X293" s="44">
        <f>IF(W293&lt;0, W293, 0)</f>
        <v>0</v>
      </c>
      <c r="Y293" s="44">
        <f>X293*H293</f>
        <v>0</v>
      </c>
      <c r="Z293" s="44">
        <f t="shared" si="55"/>
        <v>0</v>
      </c>
      <c r="AA293" s="44">
        <f t="shared" si="68"/>
        <v>0</v>
      </c>
      <c r="AB293" s="44">
        <f>+AB292+Z293</f>
        <v>-556427.625</v>
      </c>
      <c r="AC293" s="44">
        <f t="shared" si="61"/>
        <v>0</v>
      </c>
      <c r="AD293" s="44">
        <f>(AC293*S293)*($AW$31/100)</f>
        <v>0</v>
      </c>
      <c r="AE293" s="44">
        <f>AE292+AD293</f>
        <v>0</v>
      </c>
      <c r="AF293" s="44">
        <v>445142.10000000003</v>
      </c>
      <c r="BF293">
        <f t="shared" si="65"/>
        <v>0</v>
      </c>
      <c r="BG293">
        <f t="shared" si="66"/>
        <v>38</v>
      </c>
      <c r="BH293">
        <f t="shared" si="67"/>
        <v>10.555555555555555</v>
      </c>
    </row>
    <row r="294" spans="2:60">
      <c r="B294" s="3" t="s">
        <v>47</v>
      </c>
      <c r="C294" s="3">
        <v>286</v>
      </c>
      <c r="D294" s="3">
        <v>286</v>
      </c>
      <c r="E294" s="10">
        <v>37.4</v>
      </c>
      <c r="F294" s="35">
        <f t="shared" si="62"/>
        <v>0.91666666666666685</v>
      </c>
      <c r="G294" s="35">
        <f t="shared" si="63"/>
        <v>3.3000000000000007</v>
      </c>
      <c r="H294" s="24">
        <f t="shared" si="56"/>
        <v>10.388888888888888</v>
      </c>
      <c r="I294" s="24">
        <f>$AW$28*$AW$26*9.81</f>
        <v>179.05212</v>
      </c>
      <c r="J294" s="24">
        <f>0.5*$AW$30*$AW$29*$AW$27*(H294^2)</f>
        <v>34.705923032407398</v>
      </c>
      <c r="K294" s="24">
        <f>$AW$26*F294</f>
        <v>1287.0000000000002</v>
      </c>
      <c r="L294" s="24">
        <f t="shared" si="57"/>
        <v>1500.7580430324076</v>
      </c>
      <c r="M294" s="24">
        <f t="shared" si="58"/>
        <v>15591.20855817001</v>
      </c>
      <c r="N294" s="24">
        <f t="shared" si="59"/>
        <v>15.59120855817001</v>
      </c>
      <c r="O294" s="24">
        <v>477577.48859268363</v>
      </c>
      <c r="P294" s="24">
        <v>-556427.625</v>
      </c>
      <c r="S294" s="44">
        <f>C295-C294</f>
        <v>1</v>
      </c>
      <c r="T294" s="44">
        <v>15591.20855817001</v>
      </c>
      <c r="U294" s="44">
        <f>M294*S294</f>
        <v>15591.20855817001</v>
      </c>
      <c r="V294" s="44">
        <f t="shared" si="60"/>
        <v>477577.48859268363</v>
      </c>
      <c r="W294" s="44">
        <f>$AW$26*F294</f>
        <v>1287.0000000000002</v>
      </c>
      <c r="X294" s="44">
        <f>IF(W294&lt;0, W294, 0)</f>
        <v>0</v>
      </c>
      <c r="Y294" s="44">
        <f>X294*H294</f>
        <v>0</v>
      </c>
      <c r="Z294" s="44">
        <f t="shared" si="55"/>
        <v>0</v>
      </c>
      <c r="AA294" s="44">
        <f t="shared" si="68"/>
        <v>0</v>
      </c>
      <c r="AB294" s="44">
        <f>+AB293+Z294</f>
        <v>-556427.625</v>
      </c>
      <c r="AC294" s="44">
        <f t="shared" si="61"/>
        <v>0</v>
      </c>
      <c r="AD294" s="44">
        <f>(AC294*S294)*($AW$31/100)</f>
        <v>0</v>
      </c>
      <c r="AE294" s="44">
        <f>AE293+AD294</f>
        <v>0</v>
      </c>
      <c r="AF294" s="44">
        <v>445142.10000000003</v>
      </c>
      <c r="BF294">
        <f t="shared" si="65"/>
        <v>0</v>
      </c>
      <c r="BG294">
        <f t="shared" si="66"/>
        <v>34.4</v>
      </c>
      <c r="BH294">
        <f t="shared" si="67"/>
        <v>9.5555555555555554</v>
      </c>
    </row>
    <row r="295" spans="2:60">
      <c r="B295" s="3" t="s">
        <v>47</v>
      </c>
      <c r="C295" s="3">
        <v>287</v>
      </c>
      <c r="D295" s="3">
        <v>287</v>
      </c>
      <c r="E295" s="10">
        <v>40.700000000000003</v>
      </c>
      <c r="F295" s="35">
        <f t="shared" si="62"/>
        <v>0.91666666666666685</v>
      </c>
      <c r="G295" s="35">
        <f t="shared" si="63"/>
        <v>3.3000000000000007</v>
      </c>
      <c r="H295" s="24">
        <f t="shared" si="56"/>
        <v>11.305555555555555</v>
      </c>
      <c r="I295" s="24">
        <f>$AW$28*$AW$26*9.81</f>
        <v>179.05212</v>
      </c>
      <c r="J295" s="24">
        <f>0.5*$AW$30*$AW$29*$AW$27*(H295^2)</f>
        <v>41.100699508101847</v>
      </c>
      <c r="K295" s="24">
        <f>$AW$26*F295</f>
        <v>1287.0000000000002</v>
      </c>
      <c r="L295" s="24">
        <f t="shared" si="57"/>
        <v>1507.1528195081021</v>
      </c>
      <c r="M295" s="24">
        <f t="shared" si="58"/>
        <v>17039.199931661042</v>
      </c>
      <c r="N295" s="24">
        <f t="shared" si="59"/>
        <v>17.039199931661042</v>
      </c>
      <c r="O295" s="24">
        <v>494616.68852434464</v>
      </c>
      <c r="P295" s="24">
        <v>-556427.625</v>
      </c>
      <c r="S295" s="44">
        <f>C296-C295</f>
        <v>1</v>
      </c>
      <c r="T295" s="44">
        <v>17039.199931661042</v>
      </c>
      <c r="U295" s="44">
        <f>M295*S295</f>
        <v>17039.199931661042</v>
      </c>
      <c r="V295" s="44">
        <f t="shared" si="60"/>
        <v>494616.68852434464</v>
      </c>
      <c r="W295" s="44">
        <f>$AW$26*F295</f>
        <v>1287.0000000000002</v>
      </c>
      <c r="X295" s="44">
        <f>IF(W295&lt;0, W295, 0)</f>
        <v>0</v>
      </c>
      <c r="Y295" s="44">
        <f>X295*H295</f>
        <v>0</v>
      </c>
      <c r="Z295" s="44">
        <f t="shared" si="55"/>
        <v>0</v>
      </c>
      <c r="AA295" s="44">
        <f t="shared" si="68"/>
        <v>0</v>
      </c>
      <c r="AB295" s="44">
        <f>+AB294+Z295</f>
        <v>-556427.625</v>
      </c>
      <c r="AC295" s="44">
        <f t="shared" si="61"/>
        <v>0</v>
      </c>
      <c r="AD295" s="44">
        <f>(AC295*S295)*($AW$31/100)</f>
        <v>0</v>
      </c>
      <c r="AE295" s="44">
        <f>AE294+AD295</f>
        <v>0</v>
      </c>
      <c r="AF295" s="44">
        <v>445142.10000000003</v>
      </c>
      <c r="BF295">
        <f t="shared" si="65"/>
        <v>0</v>
      </c>
      <c r="BG295">
        <f t="shared" si="66"/>
        <v>30.9</v>
      </c>
      <c r="BH295">
        <f t="shared" si="67"/>
        <v>8.5833333333333321</v>
      </c>
    </row>
    <row r="296" spans="2:60">
      <c r="B296" s="3" t="s">
        <v>47</v>
      </c>
      <c r="C296" s="3">
        <v>288</v>
      </c>
      <c r="D296" s="3">
        <v>288</v>
      </c>
      <c r="E296" s="10">
        <v>44</v>
      </c>
      <c r="F296" s="35">
        <f t="shared" si="62"/>
        <v>0.91666666666666585</v>
      </c>
      <c r="G296" s="35">
        <f t="shared" si="63"/>
        <v>3.2999999999999972</v>
      </c>
      <c r="H296" s="24">
        <f t="shared" si="56"/>
        <v>12.222222222222221</v>
      </c>
      <c r="I296" s="24">
        <f>$AW$28*$AW$26*9.81</f>
        <v>179.05212</v>
      </c>
      <c r="J296" s="24">
        <f>0.5*$AW$30*$AW$29*$AW$27*(H296^2)</f>
        <v>48.035879629629626</v>
      </c>
      <c r="K296" s="24">
        <f>$AW$26*F296</f>
        <v>1286.9999999999989</v>
      </c>
      <c r="L296" s="24">
        <f t="shared" si="57"/>
        <v>1514.0879996296285</v>
      </c>
      <c r="M296" s="24">
        <f t="shared" si="58"/>
        <v>18505.519995473234</v>
      </c>
      <c r="N296" s="24">
        <f t="shared" si="59"/>
        <v>18.505519995473236</v>
      </c>
      <c r="O296" s="24">
        <v>513122.20851981785</v>
      </c>
      <c r="P296" s="24">
        <v>-556427.625</v>
      </c>
      <c r="S296" s="44">
        <f>C297-C296</f>
        <v>1</v>
      </c>
      <c r="T296" s="44">
        <v>18505.519995473234</v>
      </c>
      <c r="U296" s="44">
        <f>M296*S296</f>
        <v>18505.519995473234</v>
      </c>
      <c r="V296" s="44">
        <f t="shared" si="60"/>
        <v>513122.20851981785</v>
      </c>
      <c r="W296" s="44">
        <f>$AW$26*F296</f>
        <v>1286.9999999999989</v>
      </c>
      <c r="X296" s="44">
        <f>IF(W296&lt;0, W296, 0)</f>
        <v>0</v>
      </c>
      <c r="Y296" s="44">
        <f>X296*H296</f>
        <v>0</v>
      </c>
      <c r="Z296" s="44">
        <f t="shared" si="55"/>
        <v>0</v>
      </c>
      <c r="AA296" s="44">
        <f t="shared" si="68"/>
        <v>0</v>
      </c>
      <c r="AB296" s="44">
        <f>+AB295+Z296</f>
        <v>-556427.625</v>
      </c>
      <c r="AC296" s="44">
        <f t="shared" si="61"/>
        <v>0</v>
      </c>
      <c r="AD296" s="44">
        <f>(AC296*S296)*($AW$31/100)</f>
        <v>0</v>
      </c>
      <c r="AE296" s="44">
        <f>AE295+AD296</f>
        <v>0</v>
      </c>
      <c r="AF296" s="44">
        <v>445142.10000000003</v>
      </c>
      <c r="BF296">
        <f t="shared" si="65"/>
        <v>0</v>
      </c>
      <c r="BG296">
        <f t="shared" si="66"/>
        <v>25.5</v>
      </c>
      <c r="BH296">
        <f t="shared" si="67"/>
        <v>7.083333333333333</v>
      </c>
    </row>
    <row r="297" spans="2:60">
      <c r="B297" s="3" t="s">
        <v>47</v>
      </c>
      <c r="C297" s="3">
        <v>289</v>
      </c>
      <c r="D297" s="3">
        <v>289</v>
      </c>
      <c r="E297" s="10">
        <v>47.3</v>
      </c>
      <c r="F297" s="35">
        <f t="shared" si="62"/>
        <v>0.72222222222222265</v>
      </c>
      <c r="G297" s="35">
        <f t="shared" si="63"/>
        <v>2.6000000000000014</v>
      </c>
      <c r="H297" s="24">
        <f t="shared" si="56"/>
        <v>13.138888888888888</v>
      </c>
      <c r="I297" s="24">
        <f>$AW$28*$AW$26*9.81</f>
        <v>179.05212</v>
      </c>
      <c r="J297" s="24">
        <f>0.5*$AW$30*$AW$29*$AW$27*(H297^2)</f>
        <v>55.511463396990727</v>
      </c>
      <c r="K297" s="24">
        <f>$AW$26*F297</f>
        <v>1014.0000000000006</v>
      </c>
      <c r="L297" s="24">
        <f t="shared" si="57"/>
        <v>1248.5635833969914</v>
      </c>
      <c r="M297" s="24">
        <f t="shared" si="58"/>
        <v>16404.738192966022</v>
      </c>
      <c r="N297" s="24">
        <f t="shared" si="59"/>
        <v>16.404738192966022</v>
      </c>
      <c r="O297" s="24">
        <v>529526.94671278389</v>
      </c>
      <c r="P297" s="24">
        <v>-556427.625</v>
      </c>
      <c r="S297" s="44">
        <f>C298-C297</f>
        <v>1</v>
      </c>
      <c r="T297" s="44">
        <v>16404.738192966022</v>
      </c>
      <c r="U297" s="44">
        <f>M297*S297</f>
        <v>16404.738192966022</v>
      </c>
      <c r="V297" s="44">
        <f t="shared" si="60"/>
        <v>529526.94671278389</v>
      </c>
      <c r="W297" s="44">
        <f>$AW$26*F297</f>
        <v>1014.0000000000006</v>
      </c>
      <c r="X297" s="44">
        <f>IF(W297&lt;0, W297, 0)</f>
        <v>0</v>
      </c>
      <c r="Y297" s="44">
        <f>X297*H297</f>
        <v>0</v>
      </c>
      <c r="Z297" s="44">
        <f t="shared" si="55"/>
        <v>0</v>
      </c>
      <c r="AA297" s="44">
        <f t="shared" si="68"/>
        <v>0</v>
      </c>
      <c r="AB297" s="44">
        <f>+AB296+Z297</f>
        <v>-556427.625</v>
      </c>
      <c r="AC297" s="44">
        <f t="shared" si="61"/>
        <v>0</v>
      </c>
      <c r="AD297" s="44">
        <f>(AC297*S297)*($AW$31/100)</f>
        <v>0</v>
      </c>
      <c r="AE297" s="44">
        <f>AE296+AD297</f>
        <v>0</v>
      </c>
      <c r="AF297" s="44">
        <v>445142.10000000003</v>
      </c>
      <c r="BF297">
        <f t="shared" si="65"/>
        <v>0</v>
      </c>
      <c r="BG297">
        <f t="shared" si="66"/>
        <v>21.4</v>
      </c>
      <c r="BH297">
        <f t="shared" si="67"/>
        <v>5.9444444444444438</v>
      </c>
    </row>
    <row r="298" spans="2:60">
      <c r="B298" s="3" t="s">
        <v>47</v>
      </c>
      <c r="C298" s="3">
        <v>290</v>
      </c>
      <c r="D298" s="3">
        <v>290</v>
      </c>
      <c r="E298" s="10">
        <v>49.2</v>
      </c>
      <c r="F298" s="35">
        <f t="shared" si="62"/>
        <v>0.34722222222222221</v>
      </c>
      <c r="G298" s="35">
        <f t="shared" si="63"/>
        <v>1.25</v>
      </c>
      <c r="H298" s="24">
        <f t="shared" si="56"/>
        <v>13.666666666666668</v>
      </c>
      <c r="I298" s="24">
        <f>$AW$28*$AW$26*9.81</f>
        <v>179.05212</v>
      </c>
      <c r="J298" s="24">
        <f>0.5*$AW$30*$AW$29*$AW$27*(H298^2)</f>
        <v>60.060729166666668</v>
      </c>
      <c r="K298" s="24">
        <f>$AW$26*F298</f>
        <v>487.5</v>
      </c>
      <c r="L298" s="24">
        <f t="shared" si="57"/>
        <v>726.61284916666671</v>
      </c>
      <c r="M298" s="24">
        <f t="shared" si="58"/>
        <v>9930.375605277779</v>
      </c>
      <c r="N298" s="24">
        <f t="shared" si="59"/>
        <v>9.9303756052777796</v>
      </c>
      <c r="O298" s="24">
        <v>539457.32231806172</v>
      </c>
      <c r="P298" s="24">
        <v>-556427.625</v>
      </c>
      <c r="S298" s="44">
        <f>C299-C298</f>
        <v>1</v>
      </c>
      <c r="T298" s="44">
        <v>9930.375605277779</v>
      </c>
      <c r="U298" s="44">
        <f>M298*S298</f>
        <v>9930.375605277779</v>
      </c>
      <c r="V298" s="44">
        <f t="shared" si="60"/>
        <v>539457.32231806172</v>
      </c>
      <c r="W298" s="44">
        <f>$AW$26*F298</f>
        <v>487.5</v>
      </c>
      <c r="X298" s="44">
        <f>IF(W298&lt;0, W298, 0)</f>
        <v>0</v>
      </c>
      <c r="Y298" s="44">
        <f>X298*H298</f>
        <v>0</v>
      </c>
      <c r="Z298" s="44">
        <f t="shared" si="55"/>
        <v>0</v>
      </c>
      <c r="AA298" s="44">
        <f t="shared" si="68"/>
        <v>0</v>
      </c>
      <c r="AB298" s="44">
        <f>+AB297+Z298</f>
        <v>-556427.625</v>
      </c>
      <c r="AC298" s="44">
        <f t="shared" si="61"/>
        <v>0</v>
      </c>
      <c r="AD298" s="44">
        <f>(AC298*S298)*($AW$31/100)</f>
        <v>0</v>
      </c>
      <c r="AE298" s="44">
        <f>AE297+AD298</f>
        <v>0</v>
      </c>
      <c r="AF298" s="44">
        <v>445142.10000000003</v>
      </c>
      <c r="BF298">
        <f t="shared" si="65"/>
        <v>0</v>
      </c>
      <c r="BG298">
        <f t="shared" si="66"/>
        <v>20.2</v>
      </c>
      <c r="BH298">
        <f t="shared" si="67"/>
        <v>5.6111111111111107</v>
      </c>
    </row>
    <row r="299" spans="2:60">
      <c r="B299" s="3" t="s">
        <v>47</v>
      </c>
      <c r="C299" s="3">
        <v>291</v>
      </c>
      <c r="D299" s="3">
        <v>291</v>
      </c>
      <c r="E299" s="10">
        <v>49.8</v>
      </c>
      <c r="F299" s="35">
        <f t="shared" si="62"/>
        <v>0</v>
      </c>
      <c r="G299" s="35">
        <f t="shared" si="63"/>
        <v>0</v>
      </c>
      <c r="H299" s="24">
        <f t="shared" si="56"/>
        <v>13.833333333333332</v>
      </c>
      <c r="I299" s="24">
        <f>$AW$28*$AW$26*9.81</f>
        <v>179.05212</v>
      </c>
      <c r="J299" s="24">
        <f>0.5*$AW$30*$AW$29*$AW$27*(H299^2)</f>
        <v>61.534557291666651</v>
      </c>
      <c r="K299" s="24">
        <f>$AW$26*F299</f>
        <v>0</v>
      </c>
      <c r="L299" s="24">
        <f t="shared" si="57"/>
        <v>240.58667729166666</v>
      </c>
      <c r="M299" s="24">
        <f t="shared" si="58"/>
        <v>3328.115702534722</v>
      </c>
      <c r="N299" s="24">
        <f t="shared" si="59"/>
        <v>3.3281157025347219</v>
      </c>
      <c r="O299" s="24">
        <v>542785.4380205964</v>
      </c>
      <c r="P299" s="24">
        <v>-556427.625</v>
      </c>
      <c r="S299" s="44">
        <f>C300-C299</f>
        <v>1</v>
      </c>
      <c r="T299" s="44">
        <v>3328.115702534722</v>
      </c>
      <c r="U299" s="44">
        <f>M299*S299</f>
        <v>3328.115702534722</v>
      </c>
      <c r="V299" s="44">
        <f t="shared" si="60"/>
        <v>542785.4380205964</v>
      </c>
      <c r="W299" s="44">
        <f>$AW$26*F299</f>
        <v>0</v>
      </c>
      <c r="X299" s="44">
        <f>IF(W299&lt;0, W299, 0)</f>
        <v>0</v>
      </c>
      <c r="Y299" s="44">
        <f>X299*H299</f>
        <v>0</v>
      </c>
      <c r="Z299" s="44">
        <f t="shared" si="55"/>
        <v>0</v>
      </c>
      <c r="AA299" s="44">
        <f t="shared" si="68"/>
        <v>0</v>
      </c>
      <c r="AB299" s="44">
        <f>+AB298+Z299</f>
        <v>-556427.625</v>
      </c>
      <c r="AC299" s="44">
        <f t="shared" si="61"/>
        <v>0</v>
      </c>
      <c r="AD299" s="44">
        <f>(AC299*S299)*($AW$31/100)</f>
        <v>0</v>
      </c>
      <c r="AE299" s="44">
        <f>AE298+AD299</f>
        <v>0</v>
      </c>
      <c r="AF299" s="44">
        <v>445142.10000000003</v>
      </c>
      <c r="BF299">
        <f t="shared" si="65"/>
        <v>0</v>
      </c>
      <c r="BG299">
        <f t="shared" si="66"/>
        <v>22.9</v>
      </c>
      <c r="BH299">
        <f t="shared" si="67"/>
        <v>6.3611111111111107</v>
      </c>
    </row>
    <row r="300" spans="2:60">
      <c r="B300" s="3" t="s">
        <v>47</v>
      </c>
      <c r="C300" s="3">
        <v>292</v>
      </c>
      <c r="D300" s="3">
        <v>292</v>
      </c>
      <c r="E300" s="10">
        <v>49.2</v>
      </c>
      <c r="F300" s="35">
        <f t="shared" si="62"/>
        <v>-0.23611111111111052</v>
      </c>
      <c r="G300" s="35">
        <f t="shared" si="63"/>
        <v>-0.84999999999999787</v>
      </c>
      <c r="H300" s="24">
        <f t="shared" si="56"/>
        <v>13.666666666666668</v>
      </c>
      <c r="I300" s="24">
        <f>$AW$28*$AW$26*9.81</f>
        <v>179.05212</v>
      </c>
      <c r="J300" s="24">
        <f>0.5*$AW$30*$AW$29*$AW$27*(H300^2)</f>
        <v>60.060729166666668</v>
      </c>
      <c r="K300" s="24">
        <f>$AW$26*F300</f>
        <v>-331.49999999999915</v>
      </c>
      <c r="L300" s="24">
        <f t="shared" si="57"/>
        <v>-92.38715083333247</v>
      </c>
      <c r="M300" s="24">
        <f t="shared" si="58"/>
        <v>-1262.6243947222106</v>
      </c>
      <c r="N300" s="24">
        <f t="shared" si="59"/>
        <v>-1.2626243947222107</v>
      </c>
      <c r="O300" s="24">
        <v>541522.81362587423</v>
      </c>
      <c r="P300" s="24">
        <v>-560958.125</v>
      </c>
      <c r="S300" s="44">
        <f>C301-C300</f>
        <v>1</v>
      </c>
      <c r="T300" s="44">
        <v>-1262.6243947222106</v>
      </c>
      <c r="U300" s="44">
        <f>M300*S300</f>
        <v>-1262.6243947222106</v>
      </c>
      <c r="V300" s="44">
        <f t="shared" si="60"/>
        <v>541522.81362587423</v>
      </c>
      <c r="W300" s="44">
        <f>$AW$26*F300</f>
        <v>-331.49999999999915</v>
      </c>
      <c r="X300" s="44">
        <f>IF(W300&lt;0, W300, 0)</f>
        <v>-331.49999999999915</v>
      </c>
      <c r="Y300" s="44">
        <f>X300*H300</f>
        <v>-4530.4999999999891</v>
      </c>
      <c r="Z300" s="44">
        <f t="shared" si="55"/>
        <v>-4530.4999999999891</v>
      </c>
      <c r="AA300" s="44">
        <f t="shared" si="68"/>
        <v>-4530.4999999999891</v>
      </c>
      <c r="AB300" s="44">
        <f>+AB299+Z300</f>
        <v>-560958.125</v>
      </c>
      <c r="AC300" s="44">
        <f t="shared" si="61"/>
        <v>4530.4999999999891</v>
      </c>
      <c r="AD300" s="44">
        <f>(AC300*S300)*($AW$31/100)</f>
        <v>3624.3999999999915</v>
      </c>
      <c r="AE300" s="44">
        <f>AE299+AD300</f>
        <v>3624.3999999999915</v>
      </c>
      <c r="AF300" s="44">
        <v>448766.5</v>
      </c>
      <c r="BF300">
        <f t="shared" si="65"/>
        <v>0</v>
      </c>
      <c r="BG300">
        <f t="shared" si="66"/>
        <v>26.6</v>
      </c>
      <c r="BH300">
        <f t="shared" si="67"/>
        <v>7.3888888888888893</v>
      </c>
    </row>
    <row r="301" spans="2:60">
      <c r="B301" s="3" t="s">
        <v>47</v>
      </c>
      <c r="C301" s="3">
        <v>293</v>
      </c>
      <c r="D301" s="3">
        <v>293</v>
      </c>
      <c r="E301" s="10">
        <v>48.1</v>
      </c>
      <c r="F301" s="35">
        <f t="shared" si="62"/>
        <v>-0.26388888888888967</v>
      </c>
      <c r="G301" s="35">
        <f t="shared" si="63"/>
        <v>-0.95000000000000284</v>
      </c>
      <c r="H301" s="24">
        <f t="shared" si="56"/>
        <v>13.361111111111111</v>
      </c>
      <c r="I301" s="24">
        <f>$AW$28*$AW$26*9.81</f>
        <v>179.05212</v>
      </c>
      <c r="J301" s="24">
        <f>0.5*$AW$30*$AW$29*$AW$27*(H301^2)</f>
        <v>57.405109230324065</v>
      </c>
      <c r="K301" s="24">
        <f>$AW$26*F301</f>
        <v>-370.50000000000108</v>
      </c>
      <c r="L301" s="24">
        <f t="shared" si="57"/>
        <v>-134.04277076967702</v>
      </c>
      <c r="M301" s="24">
        <f t="shared" si="58"/>
        <v>-1790.9603538948513</v>
      </c>
      <c r="N301" s="24">
        <f t="shared" si="59"/>
        <v>-1.7909603538948513</v>
      </c>
      <c r="O301" s="24">
        <v>539731.85327197937</v>
      </c>
      <c r="P301" s="24">
        <v>-565908.41666666663</v>
      </c>
      <c r="S301" s="44">
        <f>C302-C301</f>
        <v>1</v>
      </c>
      <c r="T301" s="44">
        <v>-1790.9603538948513</v>
      </c>
      <c r="U301" s="44">
        <f>M301*S301</f>
        <v>-1790.9603538948513</v>
      </c>
      <c r="V301" s="44">
        <f t="shared" si="60"/>
        <v>539731.85327197937</v>
      </c>
      <c r="W301" s="44">
        <f>$AW$26*F301</f>
        <v>-370.50000000000108</v>
      </c>
      <c r="X301" s="44">
        <f>IF(W301&lt;0, W301, 0)</f>
        <v>-370.50000000000108</v>
      </c>
      <c r="Y301" s="44">
        <f>X301*H301</f>
        <v>-4950.2916666666806</v>
      </c>
      <c r="Z301" s="44">
        <f t="shared" si="55"/>
        <v>-4950.2916666666806</v>
      </c>
      <c r="AA301" s="44">
        <f t="shared" si="68"/>
        <v>-9480.7916666666697</v>
      </c>
      <c r="AB301" s="44">
        <f>+AB300+Z301</f>
        <v>-565908.41666666663</v>
      </c>
      <c r="AC301" s="44">
        <f t="shared" si="61"/>
        <v>4950.2916666666806</v>
      </c>
      <c r="AD301" s="44">
        <f>(AC301*S301)*($AW$31/100)</f>
        <v>3960.2333333333445</v>
      </c>
      <c r="AE301" s="44">
        <f>AE300+AD301</f>
        <v>7584.6333333333359</v>
      </c>
      <c r="AF301" s="44">
        <v>452726.73333333334</v>
      </c>
      <c r="BF301">
        <f t="shared" si="65"/>
        <v>0</v>
      </c>
      <c r="BG301">
        <f t="shared" si="66"/>
        <v>30.2</v>
      </c>
      <c r="BH301">
        <f t="shared" si="67"/>
        <v>8.3888888888888893</v>
      </c>
    </row>
    <row r="302" spans="2:60">
      <c r="B302" s="3" t="s">
        <v>47</v>
      </c>
      <c r="C302" s="3">
        <v>294</v>
      </c>
      <c r="D302" s="3">
        <v>294</v>
      </c>
      <c r="E302" s="10">
        <v>47.3</v>
      </c>
      <c r="F302" s="35">
        <f t="shared" si="62"/>
        <v>-0.18055555555555614</v>
      </c>
      <c r="G302" s="35">
        <f t="shared" si="63"/>
        <v>-0.65000000000000213</v>
      </c>
      <c r="H302" s="24">
        <f t="shared" si="56"/>
        <v>13.138888888888888</v>
      </c>
      <c r="I302" s="24">
        <f>$AW$28*$AW$26*9.81</f>
        <v>179.05212</v>
      </c>
      <c r="J302" s="24">
        <f>0.5*$AW$30*$AW$29*$AW$27*(H302^2)</f>
        <v>55.511463396990727</v>
      </c>
      <c r="K302" s="24">
        <f>$AW$26*F302</f>
        <v>-253.50000000000082</v>
      </c>
      <c r="L302" s="24">
        <f t="shared" si="57"/>
        <v>-18.936416603010088</v>
      </c>
      <c r="M302" s="24">
        <f t="shared" si="58"/>
        <v>-248.80347370066028</v>
      </c>
      <c r="N302" s="24">
        <f t="shared" si="59"/>
        <v>-0.24880347370066028</v>
      </c>
      <c r="O302" s="24">
        <v>539483.04979827872</v>
      </c>
      <c r="P302" s="24">
        <v>-569239.125</v>
      </c>
      <c r="S302" s="44">
        <f>C303-C302</f>
        <v>1</v>
      </c>
      <c r="T302" s="44">
        <v>-248.80347370066028</v>
      </c>
      <c r="U302" s="44">
        <f>M302*S302</f>
        <v>-248.80347370066028</v>
      </c>
      <c r="V302" s="44">
        <f t="shared" si="60"/>
        <v>539483.04979827872</v>
      </c>
      <c r="W302" s="44">
        <f>$AW$26*F302</f>
        <v>-253.50000000000082</v>
      </c>
      <c r="X302" s="44">
        <f>IF(W302&lt;0, W302, 0)</f>
        <v>-253.50000000000082</v>
      </c>
      <c r="Y302" s="44">
        <f>X302*H302</f>
        <v>-3330.7083333333439</v>
      </c>
      <c r="Z302" s="44">
        <f t="shared" si="55"/>
        <v>-3330.7083333333439</v>
      </c>
      <c r="AA302" s="44">
        <f t="shared" si="68"/>
        <v>-12811.500000000015</v>
      </c>
      <c r="AB302" s="44">
        <f>+AB301+Z302</f>
        <v>-569239.125</v>
      </c>
      <c r="AC302" s="44">
        <f t="shared" si="61"/>
        <v>3330.7083333333439</v>
      </c>
      <c r="AD302" s="44">
        <f>(AC302*S302)*($AW$31/100)</f>
        <v>2664.5666666666752</v>
      </c>
      <c r="AE302" s="44">
        <f>AE301+AD302</f>
        <v>10249.200000000012</v>
      </c>
      <c r="AF302" s="44">
        <v>455391.3</v>
      </c>
      <c r="BF302">
        <f t="shared" si="65"/>
        <v>0</v>
      </c>
      <c r="BG302">
        <f t="shared" si="66"/>
        <v>34.1</v>
      </c>
      <c r="BH302">
        <f t="shared" si="67"/>
        <v>9.4722222222222232</v>
      </c>
    </row>
    <row r="303" spans="2:60">
      <c r="B303" s="3" t="s">
        <v>47</v>
      </c>
      <c r="C303" s="3">
        <v>295</v>
      </c>
      <c r="D303" s="3">
        <v>295</v>
      </c>
      <c r="E303" s="10">
        <v>46.8</v>
      </c>
      <c r="F303" s="35">
        <f t="shared" si="62"/>
        <v>-8.3333333333332538E-2</v>
      </c>
      <c r="G303" s="35">
        <f t="shared" si="63"/>
        <v>-0.29999999999999716</v>
      </c>
      <c r="H303" s="24">
        <f t="shared" si="56"/>
        <v>12.999999999999998</v>
      </c>
      <c r="I303" s="24">
        <f>$AW$28*$AW$26*9.81</f>
        <v>179.05212</v>
      </c>
      <c r="J303" s="24">
        <f>0.5*$AW$30*$AW$29*$AW$27*(H303^2)</f>
        <v>54.344062499999978</v>
      </c>
      <c r="K303" s="24">
        <f>$AW$26*F303</f>
        <v>-116.99999999999888</v>
      </c>
      <c r="L303" s="24">
        <f t="shared" si="57"/>
        <v>116.3961825000011</v>
      </c>
      <c r="M303" s="24">
        <f t="shared" si="58"/>
        <v>1513.1503725000141</v>
      </c>
      <c r="N303" s="24">
        <f t="shared" si="59"/>
        <v>1.5131503725000142</v>
      </c>
      <c r="O303" s="24">
        <v>540996.20017077879</v>
      </c>
      <c r="P303" s="24">
        <v>-570760.125</v>
      </c>
      <c r="S303" s="44">
        <f>C304-C303</f>
        <v>1</v>
      </c>
      <c r="T303" s="44">
        <v>1513.1503725000141</v>
      </c>
      <c r="U303" s="44">
        <f>M303*S303</f>
        <v>1513.1503725000141</v>
      </c>
      <c r="V303" s="44">
        <f t="shared" si="60"/>
        <v>540996.20017077879</v>
      </c>
      <c r="W303" s="44">
        <f>$AW$26*F303</f>
        <v>-116.99999999999888</v>
      </c>
      <c r="X303" s="44">
        <f>IF(W303&lt;0, W303, 0)</f>
        <v>-116.99999999999888</v>
      </c>
      <c r="Y303" s="44">
        <f>X303*H303</f>
        <v>-1520.9999999999852</v>
      </c>
      <c r="Z303" s="44">
        <f t="shared" si="55"/>
        <v>-1520.9999999999852</v>
      </c>
      <c r="AA303" s="44">
        <f t="shared" si="68"/>
        <v>-14332.5</v>
      </c>
      <c r="AB303" s="44">
        <f>+AB302+Z303</f>
        <v>-570760.125</v>
      </c>
      <c r="AC303" s="44">
        <f t="shared" si="61"/>
        <v>1520.9999999999852</v>
      </c>
      <c r="AD303" s="44">
        <f>(AC303*S303)*($AW$31/100)</f>
        <v>1216.7999999999881</v>
      </c>
      <c r="AE303" s="44">
        <f>AE302+AD303</f>
        <v>11466</v>
      </c>
      <c r="AF303" s="44">
        <v>456608.1</v>
      </c>
      <c r="BF303">
        <f t="shared" si="65"/>
        <v>0</v>
      </c>
      <c r="BG303">
        <f t="shared" si="66"/>
        <v>37.4</v>
      </c>
      <c r="BH303">
        <f t="shared" si="67"/>
        <v>10.388888888888888</v>
      </c>
    </row>
    <row r="304" spans="2:60">
      <c r="B304" s="3" t="s">
        <v>47</v>
      </c>
      <c r="C304" s="3">
        <v>296</v>
      </c>
      <c r="D304" s="3">
        <v>296</v>
      </c>
      <c r="E304" s="10">
        <v>46.7</v>
      </c>
      <c r="F304" s="35">
        <f t="shared" si="62"/>
        <v>0</v>
      </c>
      <c r="G304" s="35">
        <f t="shared" si="63"/>
        <v>0</v>
      </c>
      <c r="H304" s="24">
        <f t="shared" si="56"/>
        <v>12.972222222222223</v>
      </c>
      <c r="I304" s="24">
        <f>$AW$28*$AW$26*9.81</f>
        <v>179.05212</v>
      </c>
      <c r="J304" s="24">
        <f>0.5*$AW$30*$AW$29*$AW$27*(H304^2)</f>
        <v>54.112071035879637</v>
      </c>
      <c r="K304" s="24">
        <f>$AW$26*F304</f>
        <v>0</v>
      </c>
      <c r="L304" s="24">
        <f t="shared" si="57"/>
        <v>233.16419103587964</v>
      </c>
      <c r="M304" s="24">
        <f t="shared" si="58"/>
        <v>3024.6577003821058</v>
      </c>
      <c r="N304" s="24">
        <f t="shared" si="59"/>
        <v>3.0246577003821056</v>
      </c>
      <c r="O304" s="24">
        <v>544020.85787116084</v>
      </c>
      <c r="P304" s="24">
        <v>-570760.125</v>
      </c>
      <c r="S304" s="44">
        <f>C305-C304</f>
        <v>1</v>
      </c>
      <c r="T304" s="44">
        <v>3024.6577003821058</v>
      </c>
      <c r="U304" s="44">
        <f>M304*S304</f>
        <v>3024.6577003821058</v>
      </c>
      <c r="V304" s="44">
        <f t="shared" si="60"/>
        <v>544020.85787116084</v>
      </c>
      <c r="W304" s="44">
        <f>$AW$26*F304</f>
        <v>0</v>
      </c>
      <c r="X304" s="44">
        <f>IF(W304&lt;0, W304, 0)</f>
        <v>0</v>
      </c>
      <c r="Y304" s="44">
        <f>X304*H304</f>
        <v>0</v>
      </c>
      <c r="Z304" s="44">
        <f t="shared" si="55"/>
        <v>0</v>
      </c>
      <c r="AA304" s="44">
        <v>0</v>
      </c>
      <c r="AB304" s="44">
        <f>+AB303+Z304</f>
        <v>-570760.125</v>
      </c>
      <c r="AC304" s="44">
        <f t="shared" si="61"/>
        <v>0</v>
      </c>
      <c r="AD304" s="44">
        <f>(AC304*S304)*($AW$31/100)</f>
        <v>0</v>
      </c>
      <c r="AE304" s="44">
        <v>0</v>
      </c>
      <c r="AF304" s="44">
        <v>456608.1</v>
      </c>
      <c r="BF304">
        <f t="shared" si="65"/>
        <v>0</v>
      </c>
      <c r="BG304">
        <f t="shared" si="66"/>
        <v>40.700000000000003</v>
      </c>
      <c r="BH304">
        <f t="shared" si="67"/>
        <v>11.305555555555555</v>
      </c>
    </row>
    <row r="305" spans="2:60">
      <c r="B305" s="3" t="s">
        <v>47</v>
      </c>
      <c r="C305" s="3">
        <v>297</v>
      </c>
      <c r="D305" s="3">
        <v>297</v>
      </c>
      <c r="E305" s="10">
        <v>46.8</v>
      </c>
      <c r="F305" s="35">
        <f t="shared" si="62"/>
        <v>5.5555555555555358E-2</v>
      </c>
      <c r="G305" s="35">
        <f t="shared" si="63"/>
        <v>0.19999999999999929</v>
      </c>
      <c r="H305" s="24">
        <f t="shared" si="56"/>
        <v>12.999999999999998</v>
      </c>
      <c r="I305" s="24">
        <f>$AW$28*$AW$26*9.81</f>
        <v>179.05212</v>
      </c>
      <c r="J305" s="24">
        <f>0.5*$AW$30*$AW$29*$AW$27*(H305^2)</f>
        <v>54.344062499999978</v>
      </c>
      <c r="K305" s="24">
        <f>$AW$26*F305</f>
        <v>77.999999999999716</v>
      </c>
      <c r="L305" s="24">
        <f t="shared" si="57"/>
        <v>311.39618249999967</v>
      </c>
      <c r="M305" s="24">
        <f t="shared" si="58"/>
        <v>4048.1503724999952</v>
      </c>
      <c r="N305" s="24">
        <f t="shared" si="59"/>
        <v>4.048150372499995</v>
      </c>
      <c r="O305" s="24">
        <v>548069.00824366079</v>
      </c>
      <c r="P305" s="24">
        <v>-570760.125</v>
      </c>
      <c r="S305" s="44">
        <f>C306-C305</f>
        <v>1</v>
      </c>
      <c r="T305" s="44">
        <v>4048.1503724999952</v>
      </c>
      <c r="U305" s="44">
        <f>M305*S305</f>
        <v>4048.1503724999952</v>
      </c>
      <c r="V305" s="44">
        <f t="shared" si="60"/>
        <v>548069.00824366079</v>
      </c>
      <c r="W305" s="44">
        <f>$AW$26*F305</f>
        <v>77.999999999999716</v>
      </c>
      <c r="X305" s="44">
        <f>IF(W305&lt;0, W305, 0)</f>
        <v>0</v>
      </c>
      <c r="Y305" s="44">
        <f>X305*H305</f>
        <v>0</v>
      </c>
      <c r="Z305" s="44">
        <f t="shared" si="55"/>
        <v>0</v>
      </c>
      <c r="AA305" s="44">
        <f t="shared" ref="AA305:AA344" si="69">AA304+Z305</f>
        <v>0</v>
      </c>
      <c r="AB305" s="44">
        <f>+AB304+Z305</f>
        <v>-570760.125</v>
      </c>
      <c r="AC305" s="44">
        <f t="shared" si="61"/>
        <v>0</v>
      </c>
      <c r="AD305" s="44">
        <f>(AC305*S305)*($AW$31/100)</f>
        <v>0</v>
      </c>
      <c r="AE305" s="44">
        <f>AE304+AD305</f>
        <v>0</v>
      </c>
      <c r="AF305" s="44">
        <v>456608.1</v>
      </c>
      <c r="BF305">
        <f t="shared" si="65"/>
        <v>0</v>
      </c>
      <c r="BG305">
        <f t="shared" si="66"/>
        <v>44</v>
      </c>
      <c r="BH305">
        <f t="shared" si="67"/>
        <v>12.222222222222221</v>
      </c>
    </row>
    <row r="306" spans="2:60">
      <c r="B306" s="3" t="s">
        <v>47</v>
      </c>
      <c r="C306" s="3">
        <v>298</v>
      </c>
      <c r="D306" s="3">
        <v>298</v>
      </c>
      <c r="E306" s="10">
        <v>47.1</v>
      </c>
      <c r="F306" s="35">
        <f t="shared" si="62"/>
        <v>6.9444444444444448E-2</v>
      </c>
      <c r="G306" s="35">
        <f t="shared" si="63"/>
        <v>0.25</v>
      </c>
      <c r="H306" s="24">
        <f t="shared" si="56"/>
        <v>13.083333333333334</v>
      </c>
      <c r="I306" s="24">
        <f>$AW$28*$AW$26*9.81</f>
        <v>179.05212</v>
      </c>
      <c r="J306" s="24">
        <f>0.5*$AW$30*$AW$29*$AW$27*(H306^2)</f>
        <v>55.043014322916662</v>
      </c>
      <c r="K306" s="24">
        <f>$AW$26*F306</f>
        <v>97.5</v>
      </c>
      <c r="L306" s="24">
        <f t="shared" si="57"/>
        <v>331.59513432291669</v>
      </c>
      <c r="M306" s="24">
        <f t="shared" si="58"/>
        <v>4338.3696740581599</v>
      </c>
      <c r="N306" s="24">
        <f t="shared" si="59"/>
        <v>4.3383696740581597</v>
      </c>
      <c r="O306" s="24">
        <v>552407.37791771896</v>
      </c>
      <c r="P306" s="24">
        <v>-570760.125</v>
      </c>
      <c r="S306" s="44">
        <f>C307-C306</f>
        <v>1</v>
      </c>
      <c r="T306" s="44">
        <v>4338.3696740581599</v>
      </c>
      <c r="U306" s="44">
        <f>M306*S306</f>
        <v>4338.3696740581599</v>
      </c>
      <c r="V306" s="44">
        <f t="shared" si="60"/>
        <v>552407.37791771896</v>
      </c>
      <c r="W306" s="44">
        <f>$AW$26*F306</f>
        <v>97.5</v>
      </c>
      <c r="X306" s="44">
        <f>IF(W306&lt;0, W306, 0)</f>
        <v>0</v>
      </c>
      <c r="Y306" s="44">
        <f>X306*H306</f>
        <v>0</v>
      </c>
      <c r="Z306" s="44">
        <f t="shared" si="55"/>
        <v>0</v>
      </c>
      <c r="AA306" s="44">
        <f t="shared" si="69"/>
        <v>0</v>
      </c>
      <c r="AB306" s="44">
        <f>+AB305+Z306</f>
        <v>-570760.125</v>
      </c>
      <c r="AC306" s="44">
        <f t="shared" si="61"/>
        <v>0</v>
      </c>
      <c r="AD306" s="44">
        <f>(AC306*S306)*($AW$31/100)</f>
        <v>0</v>
      </c>
      <c r="AE306" s="44">
        <f>AE305+AD306</f>
        <v>0</v>
      </c>
      <c r="AF306" s="44">
        <v>456608.1</v>
      </c>
      <c r="BF306">
        <f t="shared" si="65"/>
        <v>0</v>
      </c>
      <c r="BG306">
        <f t="shared" si="66"/>
        <v>47.3</v>
      </c>
      <c r="BH306">
        <f t="shared" si="67"/>
        <v>13.138888888888888</v>
      </c>
    </row>
    <row r="307" spans="2:60">
      <c r="B307" s="3" t="s">
        <v>47</v>
      </c>
      <c r="C307" s="3">
        <v>299</v>
      </c>
      <c r="D307" s="3">
        <v>299</v>
      </c>
      <c r="E307" s="10">
        <v>47.3</v>
      </c>
      <c r="F307" s="35">
        <f t="shared" si="62"/>
        <v>2.7777777777777186E-2</v>
      </c>
      <c r="G307" s="35">
        <f t="shared" si="63"/>
        <v>9.9999999999997868E-2</v>
      </c>
      <c r="H307" s="24">
        <f t="shared" si="56"/>
        <v>13.138888888888888</v>
      </c>
      <c r="I307" s="24">
        <f>$AW$28*$AW$26*9.81</f>
        <v>179.05212</v>
      </c>
      <c r="J307" s="24">
        <f>0.5*$AW$30*$AW$29*$AW$27*(H307^2)</f>
        <v>55.511463396990727</v>
      </c>
      <c r="K307" s="24">
        <f>$AW$26*F307</f>
        <v>38.999999999999169</v>
      </c>
      <c r="L307" s="24">
        <f t="shared" si="57"/>
        <v>273.56358339698988</v>
      </c>
      <c r="M307" s="24">
        <f t="shared" si="58"/>
        <v>3594.321526299339</v>
      </c>
      <c r="N307" s="24">
        <f t="shared" si="59"/>
        <v>3.5943215262993391</v>
      </c>
      <c r="O307" s="24">
        <v>556001.6994440183</v>
      </c>
      <c r="P307" s="24">
        <v>-570760.125</v>
      </c>
      <c r="S307" s="44">
        <f>C308-C307</f>
        <v>1</v>
      </c>
      <c r="T307" s="44">
        <v>3594.321526299339</v>
      </c>
      <c r="U307" s="44">
        <f>M307*S307</f>
        <v>3594.321526299339</v>
      </c>
      <c r="V307" s="44">
        <f t="shared" si="60"/>
        <v>556001.6994440183</v>
      </c>
      <c r="W307" s="44">
        <f>$AW$26*F307</f>
        <v>38.999999999999169</v>
      </c>
      <c r="X307" s="44">
        <f>IF(W307&lt;0, W307, 0)</f>
        <v>0</v>
      </c>
      <c r="Y307" s="44">
        <f>X307*H307</f>
        <v>0</v>
      </c>
      <c r="Z307" s="44">
        <f t="shared" si="55"/>
        <v>0</v>
      </c>
      <c r="AA307" s="44">
        <f t="shared" si="69"/>
        <v>0</v>
      </c>
      <c r="AB307" s="44">
        <f>+AB306+Z307</f>
        <v>-570760.125</v>
      </c>
      <c r="AC307" s="44">
        <f t="shared" si="61"/>
        <v>0</v>
      </c>
      <c r="AD307" s="44">
        <f>(AC307*S307)*($AW$31/100)</f>
        <v>0</v>
      </c>
      <c r="AE307" s="44">
        <f>AE306+AD307</f>
        <v>0</v>
      </c>
      <c r="AF307" s="44">
        <v>456608.1</v>
      </c>
      <c r="BF307">
        <f t="shared" si="65"/>
        <v>0</v>
      </c>
      <c r="BG307">
        <f t="shared" si="66"/>
        <v>49.2</v>
      </c>
      <c r="BH307">
        <f t="shared" si="67"/>
        <v>13.666666666666668</v>
      </c>
    </row>
    <row r="308" spans="2:60">
      <c r="B308" s="3" t="s">
        <v>47</v>
      </c>
      <c r="C308" s="3">
        <v>300</v>
      </c>
      <c r="D308" s="3">
        <v>300</v>
      </c>
      <c r="E308" s="10">
        <v>47.3</v>
      </c>
      <c r="F308" s="35">
        <f t="shared" si="62"/>
        <v>-2.7777777777777186E-2</v>
      </c>
      <c r="G308" s="35">
        <f t="shared" si="63"/>
        <v>-9.9999999999997868E-2</v>
      </c>
      <c r="H308" s="24">
        <f t="shared" si="56"/>
        <v>13.138888888888888</v>
      </c>
      <c r="I308" s="24">
        <f>$AW$28*$AW$26*9.81</f>
        <v>179.05212</v>
      </c>
      <c r="J308" s="24">
        <f>0.5*$AW$30*$AW$29*$AW$27*(H308^2)</f>
        <v>55.511463396990727</v>
      </c>
      <c r="K308" s="24">
        <f>$AW$26*F308</f>
        <v>-38.999999999999169</v>
      </c>
      <c r="L308" s="24">
        <f t="shared" si="57"/>
        <v>195.56358339699156</v>
      </c>
      <c r="M308" s="24">
        <f t="shared" si="58"/>
        <v>2569.4881929660278</v>
      </c>
      <c r="N308" s="24">
        <f t="shared" si="59"/>
        <v>2.5694881929660278</v>
      </c>
      <c r="O308" s="24">
        <v>558571.18763698428</v>
      </c>
      <c r="P308" s="24">
        <v>-571272.54166666663</v>
      </c>
      <c r="S308" s="44">
        <f>C309-C308</f>
        <v>1</v>
      </c>
      <c r="T308" s="44">
        <v>2569.4881929660278</v>
      </c>
      <c r="U308" s="44">
        <f>M308*S308</f>
        <v>2569.4881929660278</v>
      </c>
      <c r="V308" s="44">
        <f t="shared" si="60"/>
        <v>558571.18763698428</v>
      </c>
      <c r="W308" s="44">
        <f>$AW$26*F308</f>
        <v>-38.999999999999169</v>
      </c>
      <c r="X308" s="44">
        <f>IF(W308&lt;0, W308, 0)</f>
        <v>-38.999999999999169</v>
      </c>
      <c r="Y308" s="44">
        <f>X308*H308</f>
        <v>-512.41666666665571</v>
      </c>
      <c r="Z308" s="44">
        <f t="shared" si="55"/>
        <v>-512.41666666665571</v>
      </c>
      <c r="AA308" s="44">
        <f t="shared" si="69"/>
        <v>-512.41666666665571</v>
      </c>
      <c r="AB308" s="44">
        <f>+AB307+Z308</f>
        <v>-571272.54166666663</v>
      </c>
      <c r="AC308" s="44">
        <f t="shared" si="61"/>
        <v>512.41666666665571</v>
      </c>
      <c r="AD308" s="44">
        <f>(AC308*S308)*($AW$31/100)</f>
        <v>409.93333333332458</v>
      </c>
      <c r="AE308" s="44">
        <f>AE307+AD308</f>
        <v>409.93333333332458</v>
      </c>
      <c r="AF308" s="44">
        <v>457018.03333333333</v>
      </c>
      <c r="BF308">
        <f t="shared" si="65"/>
        <v>0</v>
      </c>
      <c r="BG308">
        <f t="shared" si="66"/>
        <v>49.8</v>
      </c>
      <c r="BH308">
        <f t="shared" si="67"/>
        <v>13.833333333333332</v>
      </c>
    </row>
    <row r="309" spans="2:60">
      <c r="B309" s="3" t="s">
        <v>47</v>
      </c>
      <c r="C309" s="3">
        <v>301</v>
      </c>
      <c r="D309" s="3">
        <v>301</v>
      </c>
      <c r="E309" s="10">
        <v>47.1</v>
      </c>
      <c r="F309" s="35">
        <f t="shared" si="62"/>
        <v>-9.7222222222221627E-2</v>
      </c>
      <c r="G309" s="35">
        <f t="shared" si="63"/>
        <v>-0.34999999999999787</v>
      </c>
      <c r="H309" s="24">
        <f t="shared" si="56"/>
        <v>13.083333333333334</v>
      </c>
      <c r="I309" s="24">
        <f>$AW$28*$AW$26*9.81</f>
        <v>179.05212</v>
      </c>
      <c r="J309" s="24">
        <f>0.5*$AW$30*$AW$29*$AW$27*(H309^2)</f>
        <v>55.043014322916662</v>
      </c>
      <c r="K309" s="24">
        <f>$AW$26*F309</f>
        <v>-136.49999999999918</v>
      </c>
      <c r="L309" s="24">
        <f t="shared" si="57"/>
        <v>97.595134322917488</v>
      </c>
      <c r="M309" s="24">
        <f t="shared" si="58"/>
        <v>1276.8696740581706</v>
      </c>
      <c r="N309" s="24">
        <f t="shared" si="59"/>
        <v>1.2768696740581706</v>
      </c>
      <c r="O309" s="24">
        <v>559848.05731104244</v>
      </c>
      <c r="P309" s="24">
        <v>-573058.41666666663</v>
      </c>
      <c r="S309" s="44">
        <f>C310-C309</f>
        <v>1</v>
      </c>
      <c r="T309" s="44">
        <v>1276.8696740581706</v>
      </c>
      <c r="U309" s="44">
        <f>M309*S309</f>
        <v>1276.8696740581706</v>
      </c>
      <c r="V309" s="44">
        <f t="shared" si="60"/>
        <v>559848.05731104244</v>
      </c>
      <c r="W309" s="44">
        <f>$AW$26*F309</f>
        <v>-136.49999999999918</v>
      </c>
      <c r="X309" s="44">
        <f>IF(W309&lt;0, W309, 0)</f>
        <v>-136.49999999999918</v>
      </c>
      <c r="Y309" s="44">
        <f>X309*H309</f>
        <v>-1785.8749999999893</v>
      </c>
      <c r="Z309" s="44">
        <f t="shared" si="55"/>
        <v>-1785.8749999999893</v>
      </c>
      <c r="AA309" s="44">
        <f t="shared" si="69"/>
        <v>-2298.2916666666451</v>
      </c>
      <c r="AB309" s="44">
        <f>+AB308+Z309</f>
        <v>-573058.41666666663</v>
      </c>
      <c r="AC309" s="44">
        <f t="shared" si="61"/>
        <v>1785.8749999999893</v>
      </c>
      <c r="AD309" s="44">
        <f>(AC309*S309)*($AW$31/100)</f>
        <v>1428.6999999999916</v>
      </c>
      <c r="AE309" s="44">
        <f>AE308+AD309</f>
        <v>1838.6333333333162</v>
      </c>
      <c r="AF309" s="44">
        <v>458446.73333333334</v>
      </c>
      <c r="BF309">
        <f t="shared" si="65"/>
        <v>0</v>
      </c>
      <c r="BG309">
        <f t="shared" si="66"/>
        <v>49.2</v>
      </c>
      <c r="BH309">
        <f t="shared" si="67"/>
        <v>13.666666666666668</v>
      </c>
    </row>
    <row r="310" spans="2:60">
      <c r="B310" s="3" t="s">
        <v>47</v>
      </c>
      <c r="C310" s="3">
        <v>302</v>
      </c>
      <c r="D310" s="3">
        <v>302</v>
      </c>
      <c r="E310" s="10">
        <v>46.6</v>
      </c>
      <c r="F310" s="35">
        <f t="shared" si="62"/>
        <v>-0.18055555555555614</v>
      </c>
      <c r="G310" s="35">
        <f t="shared" si="63"/>
        <v>-0.65000000000000213</v>
      </c>
      <c r="H310" s="24">
        <f t="shared" si="56"/>
        <v>12.944444444444445</v>
      </c>
      <c r="I310" s="24">
        <f>$AW$28*$AW$26*9.81</f>
        <v>179.05212</v>
      </c>
      <c r="J310" s="24">
        <f>0.5*$AW$30*$AW$29*$AW$27*(H310^2)</f>
        <v>53.880575810185185</v>
      </c>
      <c r="K310" s="24">
        <f>$AW$26*F310</f>
        <v>-253.50000000000082</v>
      </c>
      <c r="L310" s="24">
        <f t="shared" si="57"/>
        <v>-20.567304189815644</v>
      </c>
      <c r="M310" s="24">
        <f t="shared" si="58"/>
        <v>-266.23232645705804</v>
      </c>
      <c r="N310" s="24">
        <f t="shared" si="59"/>
        <v>-0.26623232645705802</v>
      </c>
      <c r="O310" s="24">
        <v>559581.8249845854</v>
      </c>
      <c r="P310" s="24">
        <v>-576339.83333333326</v>
      </c>
      <c r="S310" s="44">
        <f>C311-C310</f>
        <v>1</v>
      </c>
      <c r="T310" s="44">
        <v>-266.23232645705804</v>
      </c>
      <c r="U310" s="44">
        <f>M310*S310</f>
        <v>-266.23232645705804</v>
      </c>
      <c r="V310" s="44">
        <f t="shared" si="60"/>
        <v>559581.8249845854</v>
      </c>
      <c r="W310" s="44">
        <f>$AW$26*F310</f>
        <v>-253.50000000000082</v>
      </c>
      <c r="X310" s="44">
        <f>IF(W310&lt;0, W310, 0)</f>
        <v>-253.50000000000082</v>
      </c>
      <c r="Y310" s="44">
        <f>X310*H310</f>
        <v>-3281.4166666666774</v>
      </c>
      <c r="Z310" s="44">
        <f t="shared" si="55"/>
        <v>-3281.4166666666774</v>
      </c>
      <c r="AA310" s="44">
        <f t="shared" si="69"/>
        <v>-5579.708333333323</v>
      </c>
      <c r="AB310" s="44">
        <f>+AB309+Z310</f>
        <v>-576339.83333333326</v>
      </c>
      <c r="AC310" s="44">
        <f t="shared" si="61"/>
        <v>3281.4166666666774</v>
      </c>
      <c r="AD310" s="44">
        <f>(AC310*S310)*($AW$31/100)</f>
        <v>2625.1333333333423</v>
      </c>
      <c r="AE310" s="44">
        <f>AE309+AD310</f>
        <v>4463.7666666666582</v>
      </c>
      <c r="AF310" s="44">
        <v>461071.8666666667</v>
      </c>
      <c r="BF310">
        <f t="shared" si="65"/>
        <v>0</v>
      </c>
      <c r="BG310">
        <f t="shared" si="66"/>
        <v>48.1</v>
      </c>
      <c r="BH310">
        <f t="shared" si="67"/>
        <v>13.361111111111111</v>
      </c>
    </row>
    <row r="311" spans="2:60">
      <c r="B311" s="3" t="s">
        <v>47</v>
      </c>
      <c r="C311" s="3">
        <v>303</v>
      </c>
      <c r="D311" s="3">
        <v>303</v>
      </c>
      <c r="E311" s="10">
        <v>45.8</v>
      </c>
      <c r="F311" s="35">
        <f t="shared" si="62"/>
        <v>-0.25000000000000061</v>
      </c>
      <c r="G311" s="35">
        <f t="shared" si="63"/>
        <v>-0.90000000000000213</v>
      </c>
      <c r="H311" s="24">
        <f t="shared" si="56"/>
        <v>12.722222222222221</v>
      </c>
      <c r="I311" s="24">
        <f>$AW$28*$AW$26*9.81</f>
        <v>179.05212</v>
      </c>
      <c r="J311" s="24">
        <f>0.5*$AW$30*$AW$29*$AW$27*(H311^2)</f>
        <v>52.046478587962952</v>
      </c>
      <c r="K311" s="24">
        <f>$AW$26*F311</f>
        <v>-351.00000000000085</v>
      </c>
      <c r="L311" s="24">
        <f t="shared" si="57"/>
        <v>-119.9014014120379</v>
      </c>
      <c r="M311" s="24">
        <f t="shared" si="58"/>
        <v>-1525.4122735198155</v>
      </c>
      <c r="N311" s="24">
        <f t="shared" si="59"/>
        <v>-1.5254122735198155</v>
      </c>
      <c r="O311" s="24">
        <v>558056.41271106561</v>
      </c>
      <c r="P311" s="24">
        <v>-580805.33333333326</v>
      </c>
      <c r="S311" s="44">
        <f>C312-C311</f>
        <v>1</v>
      </c>
      <c r="T311" s="44">
        <v>-1525.4122735198155</v>
      </c>
      <c r="U311" s="44">
        <f>M311*S311</f>
        <v>-1525.4122735198155</v>
      </c>
      <c r="V311" s="44">
        <f t="shared" si="60"/>
        <v>558056.41271106561</v>
      </c>
      <c r="W311" s="44">
        <f>$AW$26*F311</f>
        <v>-351.00000000000085</v>
      </c>
      <c r="X311" s="44">
        <f>IF(W311&lt;0, W311, 0)</f>
        <v>-351.00000000000085</v>
      </c>
      <c r="Y311" s="44">
        <f>X311*H311</f>
        <v>-4465.5000000000109</v>
      </c>
      <c r="Z311" s="44">
        <f t="shared" si="55"/>
        <v>-4465.5000000000109</v>
      </c>
      <c r="AA311" s="44">
        <f t="shared" si="69"/>
        <v>-10045.208333333334</v>
      </c>
      <c r="AB311" s="44">
        <f>+AB310+Z311</f>
        <v>-580805.33333333326</v>
      </c>
      <c r="AC311" s="44">
        <f t="shared" si="61"/>
        <v>4465.5000000000109</v>
      </c>
      <c r="AD311" s="44">
        <f>(AC311*S311)*($AW$31/100)</f>
        <v>3572.4000000000087</v>
      </c>
      <c r="AE311" s="44">
        <f>AE310+AD311</f>
        <v>8036.166666666667</v>
      </c>
      <c r="AF311" s="44">
        <v>464644.26666666672</v>
      </c>
      <c r="BF311">
        <f t="shared" si="65"/>
        <v>0</v>
      </c>
      <c r="BG311">
        <f t="shared" si="66"/>
        <v>47.3</v>
      </c>
      <c r="BH311">
        <f t="shared" si="67"/>
        <v>13.138888888888888</v>
      </c>
    </row>
    <row r="312" spans="2:60">
      <c r="B312" s="3" t="s">
        <v>47</v>
      </c>
      <c r="C312" s="3">
        <v>304</v>
      </c>
      <c r="D312" s="3">
        <v>304</v>
      </c>
      <c r="E312" s="10">
        <v>44.8</v>
      </c>
      <c r="F312" s="35">
        <f t="shared" si="62"/>
        <v>-0.34722222222222221</v>
      </c>
      <c r="G312" s="35">
        <f t="shared" si="63"/>
        <v>-1.25</v>
      </c>
      <c r="H312" s="24">
        <f t="shared" si="56"/>
        <v>12.444444444444443</v>
      </c>
      <c r="I312" s="24">
        <f>$AW$28*$AW$26*9.81</f>
        <v>179.05212</v>
      </c>
      <c r="J312" s="24">
        <f>0.5*$AW$30*$AW$29*$AW$27*(H312^2)</f>
        <v>49.798518518518499</v>
      </c>
      <c r="K312" s="24">
        <f>$AW$26*F312</f>
        <v>-487.5</v>
      </c>
      <c r="L312" s="24">
        <f t="shared" si="57"/>
        <v>-258.64936148148149</v>
      </c>
      <c r="M312" s="24">
        <f t="shared" si="58"/>
        <v>-3218.7476095473248</v>
      </c>
      <c r="N312" s="24">
        <f t="shared" si="59"/>
        <v>-3.2187476095473246</v>
      </c>
      <c r="O312" s="24">
        <v>554837.66510151827</v>
      </c>
      <c r="P312" s="24">
        <v>-586871.99999999988</v>
      </c>
      <c r="S312" s="44">
        <f>C313-C312</f>
        <v>1</v>
      </c>
      <c r="T312" s="44">
        <v>-3218.7476095473248</v>
      </c>
      <c r="U312" s="44">
        <f>M312*S312</f>
        <v>-3218.7476095473248</v>
      </c>
      <c r="V312" s="44">
        <f t="shared" si="60"/>
        <v>554837.66510151827</v>
      </c>
      <c r="W312" s="44">
        <f>$AW$26*F312</f>
        <v>-487.5</v>
      </c>
      <c r="X312" s="44">
        <f>IF(W312&lt;0, W312, 0)</f>
        <v>-487.5</v>
      </c>
      <c r="Y312" s="44">
        <f>X312*H312</f>
        <v>-6066.6666666666661</v>
      </c>
      <c r="Z312" s="44">
        <f t="shared" si="55"/>
        <v>-6066.6666666666661</v>
      </c>
      <c r="AA312" s="44">
        <f t="shared" si="69"/>
        <v>-16111.875</v>
      </c>
      <c r="AB312" s="44">
        <f>+AB311+Z312</f>
        <v>-586871.99999999988</v>
      </c>
      <c r="AC312" s="44">
        <f t="shared" si="61"/>
        <v>6066.6666666666661</v>
      </c>
      <c r="AD312" s="44">
        <f>(AC312*S312)*($AW$31/100)</f>
        <v>4853.333333333333</v>
      </c>
      <c r="AE312" s="44">
        <f>AE311+AD312</f>
        <v>12889.5</v>
      </c>
      <c r="AF312" s="44">
        <v>469497.60000000003</v>
      </c>
      <c r="BF312">
        <f t="shared" si="65"/>
        <v>0</v>
      </c>
      <c r="BG312">
        <f t="shared" si="66"/>
        <v>46.8</v>
      </c>
      <c r="BH312">
        <f t="shared" si="67"/>
        <v>12.999999999999998</v>
      </c>
    </row>
    <row r="313" spans="2:60">
      <c r="B313" s="3" t="s">
        <v>47</v>
      </c>
      <c r="C313" s="3">
        <v>305</v>
      </c>
      <c r="D313" s="3">
        <v>305</v>
      </c>
      <c r="E313" s="10">
        <v>43.3</v>
      </c>
      <c r="F313" s="35">
        <f t="shared" si="62"/>
        <v>-0.41666666666666663</v>
      </c>
      <c r="G313" s="35">
        <f t="shared" si="63"/>
        <v>-1.5</v>
      </c>
      <c r="H313" s="24">
        <f t="shared" si="56"/>
        <v>12.027777777777777</v>
      </c>
      <c r="I313" s="24">
        <f>$AW$28*$AW$26*9.81</f>
        <v>179.05212</v>
      </c>
      <c r="J313" s="24">
        <f>0.5*$AW$30*$AW$29*$AW$27*(H313^2)</f>
        <v>46.519623119212952</v>
      </c>
      <c r="K313" s="24">
        <f>$AW$26*F313</f>
        <v>-585</v>
      </c>
      <c r="L313" s="24">
        <f t="shared" si="57"/>
        <v>-359.42825688078705</v>
      </c>
      <c r="M313" s="24">
        <f t="shared" si="58"/>
        <v>-4323.1232008161323</v>
      </c>
      <c r="N313" s="24">
        <f t="shared" si="59"/>
        <v>-4.3231232008161324</v>
      </c>
      <c r="O313" s="24">
        <v>550514.54190070217</v>
      </c>
      <c r="P313" s="24">
        <v>-593908.24999999988</v>
      </c>
      <c r="S313" s="44">
        <f>C314-C313</f>
        <v>1</v>
      </c>
      <c r="T313" s="44">
        <v>-4323.1232008161323</v>
      </c>
      <c r="U313" s="44">
        <f>M313*S313</f>
        <v>-4323.1232008161323</v>
      </c>
      <c r="V313" s="44">
        <f t="shared" si="60"/>
        <v>550514.54190070217</v>
      </c>
      <c r="W313" s="44">
        <f>$AW$26*F313</f>
        <v>-585</v>
      </c>
      <c r="X313" s="44">
        <f>IF(W313&lt;0, W313, 0)</f>
        <v>-585</v>
      </c>
      <c r="Y313" s="44">
        <f>X313*H313</f>
        <v>-7036.2499999999991</v>
      </c>
      <c r="Z313" s="44">
        <f t="shared" si="55"/>
        <v>-7036.2499999999991</v>
      </c>
      <c r="AA313" s="44">
        <f t="shared" si="69"/>
        <v>-23148.125</v>
      </c>
      <c r="AB313" s="44">
        <f>+AB312+Z313</f>
        <v>-593908.24999999988</v>
      </c>
      <c r="AC313" s="44">
        <f t="shared" si="61"/>
        <v>7036.2499999999991</v>
      </c>
      <c r="AD313" s="44">
        <f>(AC313*S313)*($AW$31/100)</f>
        <v>5629</v>
      </c>
      <c r="AE313" s="44">
        <f>AE312+AD313</f>
        <v>18518.5</v>
      </c>
      <c r="AF313" s="44">
        <v>475126.60000000003</v>
      </c>
      <c r="BF313">
        <f t="shared" si="65"/>
        <v>0</v>
      </c>
      <c r="BG313">
        <f t="shared" si="66"/>
        <v>46.7</v>
      </c>
      <c r="BH313">
        <f t="shared" si="67"/>
        <v>12.972222222222223</v>
      </c>
    </row>
    <row r="314" spans="2:60">
      <c r="B314" s="3" t="s">
        <v>47</v>
      </c>
      <c r="C314" s="3">
        <v>306</v>
      </c>
      <c r="D314" s="3">
        <v>306</v>
      </c>
      <c r="E314" s="10">
        <v>41.8</v>
      </c>
      <c r="F314" s="35">
        <f t="shared" si="62"/>
        <v>-0.34722222222222221</v>
      </c>
      <c r="G314" s="35">
        <f t="shared" si="63"/>
        <v>-1.25</v>
      </c>
      <c r="H314" s="24">
        <f t="shared" si="56"/>
        <v>11.611111111111111</v>
      </c>
      <c r="I314" s="24">
        <f>$AW$28*$AW$26*9.81</f>
        <v>179.05212</v>
      </c>
      <c r="J314" s="24">
        <f>0.5*$AW$30*$AW$29*$AW$27*(H314^2)</f>
        <v>43.352381365740733</v>
      </c>
      <c r="K314" s="24">
        <f>$AW$26*F314</f>
        <v>-487.5</v>
      </c>
      <c r="L314" s="24">
        <f t="shared" si="57"/>
        <v>-265.09549863425923</v>
      </c>
      <c r="M314" s="24">
        <f t="shared" si="58"/>
        <v>-3078.0532896977875</v>
      </c>
      <c r="N314" s="24">
        <f t="shared" si="59"/>
        <v>-3.0780532896977877</v>
      </c>
      <c r="O314" s="24">
        <v>547436.48861100443</v>
      </c>
      <c r="P314" s="24">
        <v>-599568.66666666651</v>
      </c>
      <c r="S314" s="44">
        <f>C315-C314</f>
        <v>1</v>
      </c>
      <c r="T314" s="44">
        <v>-3078.0532896977875</v>
      </c>
      <c r="U314" s="44">
        <f>M314*S314</f>
        <v>-3078.0532896977875</v>
      </c>
      <c r="V314" s="44">
        <f t="shared" si="60"/>
        <v>547436.48861100443</v>
      </c>
      <c r="W314" s="44">
        <f>$AW$26*F314</f>
        <v>-487.5</v>
      </c>
      <c r="X314" s="44">
        <f>IF(W314&lt;0, W314, 0)</f>
        <v>-487.5</v>
      </c>
      <c r="Y314" s="44">
        <f>X314*H314</f>
        <v>-5660.4166666666661</v>
      </c>
      <c r="Z314" s="44">
        <f t="shared" si="55"/>
        <v>-5660.4166666666661</v>
      </c>
      <c r="AA314" s="44">
        <f t="shared" si="69"/>
        <v>-28808.541666666664</v>
      </c>
      <c r="AB314" s="44">
        <f>+AB313+Z314</f>
        <v>-599568.66666666651</v>
      </c>
      <c r="AC314" s="44">
        <f t="shared" si="61"/>
        <v>5660.4166666666661</v>
      </c>
      <c r="AD314" s="44">
        <f>(AC314*S314)*($AW$31/100)</f>
        <v>4528.333333333333</v>
      </c>
      <c r="AE314" s="44">
        <f>AE313+AD314</f>
        <v>23046.833333333332</v>
      </c>
      <c r="AF314" s="44">
        <v>479654.93333333335</v>
      </c>
      <c r="BF314">
        <f t="shared" si="65"/>
        <v>0</v>
      </c>
      <c r="BG314">
        <f t="shared" si="66"/>
        <v>46.8</v>
      </c>
      <c r="BH314">
        <f t="shared" si="67"/>
        <v>12.999999999999998</v>
      </c>
    </row>
    <row r="315" spans="2:60">
      <c r="B315" s="3" t="s">
        <v>47</v>
      </c>
      <c r="C315" s="3">
        <v>307</v>
      </c>
      <c r="D315" s="3">
        <v>307</v>
      </c>
      <c r="E315" s="10">
        <v>40.799999999999997</v>
      </c>
      <c r="F315" s="35">
        <f t="shared" si="62"/>
        <v>-0.20833333333333331</v>
      </c>
      <c r="G315" s="35">
        <f t="shared" si="63"/>
        <v>-0.75</v>
      </c>
      <c r="H315" s="24">
        <f t="shared" si="56"/>
        <v>11.333333333333332</v>
      </c>
      <c r="I315" s="24">
        <f>$AW$28*$AW$26*9.81</f>
        <v>179.05212</v>
      </c>
      <c r="J315" s="24">
        <f>0.5*$AW$30*$AW$29*$AW$27*(H315^2)</f>
        <v>41.302916666666661</v>
      </c>
      <c r="K315" s="24">
        <f>$AW$26*F315</f>
        <v>-292.5</v>
      </c>
      <c r="L315" s="24">
        <f t="shared" si="57"/>
        <v>-72.144963333333351</v>
      </c>
      <c r="M315" s="24">
        <f t="shared" si="58"/>
        <v>-817.64291777777794</v>
      </c>
      <c r="N315" s="24">
        <f t="shared" si="59"/>
        <v>-0.81764291777777798</v>
      </c>
      <c r="O315" s="24">
        <v>546618.84569322667</v>
      </c>
      <c r="P315" s="24">
        <v>-602883.66666666651</v>
      </c>
      <c r="S315" s="44">
        <f>C316-C315</f>
        <v>1</v>
      </c>
      <c r="T315" s="44">
        <v>-817.64291777777794</v>
      </c>
      <c r="U315" s="44">
        <f>M315*S315</f>
        <v>-817.64291777777794</v>
      </c>
      <c r="V315" s="44">
        <f t="shared" si="60"/>
        <v>546618.84569322667</v>
      </c>
      <c r="W315" s="44">
        <f>$AW$26*F315</f>
        <v>-292.5</v>
      </c>
      <c r="X315" s="44">
        <f>IF(W315&lt;0, W315, 0)</f>
        <v>-292.5</v>
      </c>
      <c r="Y315" s="44">
        <f>X315*H315</f>
        <v>-3314.9999999999995</v>
      </c>
      <c r="Z315" s="44">
        <f t="shared" si="55"/>
        <v>-3314.9999999999995</v>
      </c>
      <c r="AA315" s="44">
        <f t="shared" si="69"/>
        <v>-32123.541666666664</v>
      </c>
      <c r="AB315" s="44">
        <f>+AB314+Z315</f>
        <v>-602883.66666666651</v>
      </c>
      <c r="AC315" s="44">
        <f t="shared" si="61"/>
        <v>3314.9999999999995</v>
      </c>
      <c r="AD315" s="44">
        <f>(AC315*S315)*($AW$31/100)</f>
        <v>2652</v>
      </c>
      <c r="AE315" s="44">
        <f>AE314+AD315</f>
        <v>25698.833333333332</v>
      </c>
      <c r="AF315" s="44">
        <v>482306.93333333335</v>
      </c>
      <c r="BF315">
        <f t="shared" si="65"/>
        <v>0</v>
      </c>
      <c r="BG315">
        <f t="shared" si="66"/>
        <v>47.1</v>
      </c>
      <c r="BH315">
        <f t="shared" si="67"/>
        <v>13.083333333333334</v>
      </c>
    </row>
    <row r="316" spans="2:60">
      <c r="B316" s="3" t="s">
        <v>47</v>
      </c>
      <c r="C316" s="3">
        <v>308</v>
      </c>
      <c r="D316" s="3">
        <v>308</v>
      </c>
      <c r="E316" s="10">
        <v>40.299999999999997</v>
      </c>
      <c r="F316" s="35">
        <f t="shared" si="62"/>
        <v>-9.7222222222221627E-2</v>
      </c>
      <c r="G316" s="35">
        <f t="shared" si="63"/>
        <v>-0.34999999999999787</v>
      </c>
      <c r="H316" s="24">
        <f t="shared" si="56"/>
        <v>11.194444444444443</v>
      </c>
      <c r="I316" s="24">
        <f>$AW$28*$AW$26*9.81</f>
        <v>179.05212</v>
      </c>
      <c r="J316" s="24">
        <f>0.5*$AW$30*$AW$29*$AW$27*(H316^2)</f>
        <v>40.296793258101836</v>
      </c>
      <c r="K316" s="24">
        <f>$AW$26*F316</f>
        <v>-136.49999999999918</v>
      </c>
      <c r="L316" s="24">
        <f t="shared" si="57"/>
        <v>82.848913258102669</v>
      </c>
      <c r="M316" s="24">
        <f t="shared" si="58"/>
        <v>927.447556750427</v>
      </c>
      <c r="N316" s="24">
        <f t="shared" si="59"/>
        <v>0.927447556750427</v>
      </c>
      <c r="O316" s="24">
        <v>547546.29324997705</v>
      </c>
      <c r="P316" s="24">
        <v>-604411.70833333314</v>
      </c>
      <c r="S316" s="44">
        <f>C317-C316</f>
        <v>1</v>
      </c>
      <c r="T316" s="44">
        <v>927.447556750427</v>
      </c>
      <c r="U316" s="44">
        <f>M316*S316</f>
        <v>927.447556750427</v>
      </c>
      <c r="V316" s="44">
        <f t="shared" si="60"/>
        <v>547546.29324997705</v>
      </c>
      <c r="W316" s="44">
        <f>$AW$26*F316</f>
        <v>-136.49999999999918</v>
      </c>
      <c r="X316" s="44">
        <f>IF(W316&lt;0, W316, 0)</f>
        <v>-136.49999999999918</v>
      </c>
      <c r="Y316" s="44">
        <f>X316*H316</f>
        <v>-1528.0416666666572</v>
      </c>
      <c r="Z316" s="44">
        <f t="shared" si="55"/>
        <v>-1528.0416666666572</v>
      </c>
      <c r="AA316" s="44">
        <f t="shared" si="69"/>
        <v>-33651.583333333321</v>
      </c>
      <c r="AB316" s="44">
        <f>+AB315+Z316</f>
        <v>-604411.70833333314</v>
      </c>
      <c r="AC316" s="44">
        <f t="shared" si="61"/>
        <v>1528.0416666666572</v>
      </c>
      <c r="AD316" s="44">
        <f>(AC316*S316)*($AW$31/100)</f>
        <v>1222.4333333333259</v>
      </c>
      <c r="AE316" s="44">
        <f>AE315+AD316</f>
        <v>26921.266666666659</v>
      </c>
      <c r="AF316" s="44">
        <v>483529.3666666667</v>
      </c>
      <c r="BF316">
        <f t="shared" si="65"/>
        <v>0</v>
      </c>
      <c r="BG316">
        <f t="shared" si="66"/>
        <v>47.3</v>
      </c>
      <c r="BH316">
        <f t="shared" si="67"/>
        <v>13.138888888888888</v>
      </c>
    </row>
    <row r="317" spans="2:60">
      <c r="B317" s="3" t="s">
        <v>47</v>
      </c>
      <c r="C317" s="3">
        <v>309</v>
      </c>
      <c r="D317" s="3">
        <v>309</v>
      </c>
      <c r="E317" s="10">
        <v>40.1</v>
      </c>
      <c r="F317" s="35">
        <f t="shared" si="62"/>
        <v>-8.3333333333332538E-2</v>
      </c>
      <c r="G317" s="35">
        <f t="shared" si="63"/>
        <v>-0.29999999999999716</v>
      </c>
      <c r="H317" s="24">
        <f t="shared" si="56"/>
        <v>11.138888888888889</v>
      </c>
      <c r="I317" s="24">
        <f>$AW$28*$AW$26*9.81</f>
        <v>179.05212</v>
      </c>
      <c r="J317" s="24">
        <f>0.5*$AW$30*$AW$29*$AW$27*(H317^2)</f>
        <v>39.897817563657405</v>
      </c>
      <c r="K317" s="24">
        <f>$AW$26*F317</f>
        <v>-116.99999999999888</v>
      </c>
      <c r="L317" s="24">
        <f t="shared" si="57"/>
        <v>101.94993756365854</v>
      </c>
      <c r="M317" s="24">
        <f t="shared" si="58"/>
        <v>1135.609026750752</v>
      </c>
      <c r="N317" s="24">
        <f t="shared" si="59"/>
        <v>1.1356090267507519</v>
      </c>
      <c r="O317" s="24">
        <v>548681.90227672784</v>
      </c>
      <c r="P317" s="24">
        <v>-605714.95833333314</v>
      </c>
      <c r="S317" s="44">
        <f>C318-C317</f>
        <v>1</v>
      </c>
      <c r="T317" s="44">
        <v>1135.609026750752</v>
      </c>
      <c r="U317" s="44">
        <f>M317*S317</f>
        <v>1135.609026750752</v>
      </c>
      <c r="V317" s="44">
        <f t="shared" si="60"/>
        <v>548681.90227672784</v>
      </c>
      <c r="W317" s="44">
        <f>$AW$26*F317</f>
        <v>-116.99999999999888</v>
      </c>
      <c r="X317" s="44">
        <f>IF(W317&lt;0, W317, 0)</f>
        <v>-116.99999999999888</v>
      </c>
      <c r="Y317" s="44">
        <f>X317*H317</f>
        <v>-1303.2499999999875</v>
      </c>
      <c r="Z317" s="44">
        <f t="shared" si="55"/>
        <v>-1303.2499999999875</v>
      </c>
      <c r="AA317" s="44">
        <f t="shared" si="69"/>
        <v>-34954.833333333307</v>
      </c>
      <c r="AB317" s="44">
        <f>+AB316+Z317</f>
        <v>-605714.95833333314</v>
      </c>
      <c r="AC317" s="44">
        <f t="shared" si="61"/>
        <v>1303.2499999999875</v>
      </c>
      <c r="AD317" s="44">
        <f>(AC317*S317)*($AW$31/100)</f>
        <v>1042.5999999999901</v>
      </c>
      <c r="AE317" s="44">
        <f>AE316+AD317</f>
        <v>27963.86666666665</v>
      </c>
      <c r="AF317" s="44">
        <v>484571.96666666667</v>
      </c>
      <c r="BF317">
        <f t="shared" si="65"/>
        <v>0</v>
      </c>
      <c r="BG317">
        <f t="shared" si="66"/>
        <v>47.3</v>
      </c>
      <c r="BH317">
        <f t="shared" si="67"/>
        <v>13.138888888888888</v>
      </c>
    </row>
    <row r="318" spans="2:60">
      <c r="B318" s="3" t="s">
        <v>47</v>
      </c>
      <c r="C318" s="3">
        <v>310</v>
      </c>
      <c r="D318" s="3">
        <v>310</v>
      </c>
      <c r="E318" s="10">
        <v>39.700000000000003</v>
      </c>
      <c r="F318" s="35">
        <f t="shared" si="62"/>
        <v>-0.12499999999999981</v>
      </c>
      <c r="G318" s="35">
        <f t="shared" si="63"/>
        <v>-0.44999999999999929</v>
      </c>
      <c r="H318" s="24">
        <f t="shared" si="56"/>
        <v>11.027777777777779</v>
      </c>
      <c r="I318" s="24">
        <f>$AW$28*$AW$26*9.81</f>
        <v>179.05212</v>
      </c>
      <c r="J318" s="24">
        <f>0.5*$AW$30*$AW$29*$AW$27*(H318^2)</f>
        <v>39.105821035879629</v>
      </c>
      <c r="K318" s="24">
        <f>$AW$26*F318</f>
        <v>-175.49999999999972</v>
      </c>
      <c r="L318" s="24">
        <f t="shared" si="57"/>
        <v>42.657941035879901</v>
      </c>
      <c r="M318" s="24">
        <f t="shared" si="58"/>
        <v>470.42229420123118</v>
      </c>
      <c r="N318" s="24">
        <f t="shared" si="59"/>
        <v>0.47042229420123116</v>
      </c>
      <c r="O318" s="24">
        <v>549152.32457092905</v>
      </c>
      <c r="P318" s="24">
        <v>-607650.33333333314</v>
      </c>
      <c r="S318" s="44">
        <f>C319-C318</f>
        <v>1</v>
      </c>
      <c r="T318" s="44">
        <v>470.42229420123118</v>
      </c>
      <c r="U318" s="44">
        <f>M318*S318</f>
        <v>470.42229420123118</v>
      </c>
      <c r="V318" s="44">
        <f t="shared" si="60"/>
        <v>549152.32457092905</v>
      </c>
      <c r="W318" s="44">
        <f>$AW$26*F318</f>
        <v>-175.49999999999972</v>
      </c>
      <c r="X318" s="44">
        <f>IF(W318&lt;0, W318, 0)</f>
        <v>-175.49999999999972</v>
      </c>
      <c r="Y318" s="44">
        <f>X318*H318</f>
        <v>-1935.374999999997</v>
      </c>
      <c r="Z318" s="44">
        <f t="shared" si="55"/>
        <v>-1935.374999999997</v>
      </c>
      <c r="AA318" s="44">
        <f t="shared" si="69"/>
        <v>-36890.208333333307</v>
      </c>
      <c r="AB318" s="44">
        <f>+AB317+Z318</f>
        <v>-607650.33333333314</v>
      </c>
      <c r="AC318" s="44">
        <f t="shared" si="61"/>
        <v>1935.374999999997</v>
      </c>
      <c r="AD318" s="44">
        <f>(AC318*S318)*($AW$31/100)</f>
        <v>1548.2999999999977</v>
      </c>
      <c r="AE318" s="44">
        <f>AE317+AD318</f>
        <v>29512.16666666665</v>
      </c>
      <c r="AF318" s="44">
        <v>486120.26666666666</v>
      </c>
      <c r="BF318">
        <f t="shared" si="65"/>
        <v>0</v>
      </c>
      <c r="BG318">
        <f t="shared" si="66"/>
        <v>47.1</v>
      </c>
      <c r="BH318">
        <f t="shared" si="67"/>
        <v>13.083333333333334</v>
      </c>
    </row>
    <row r="319" spans="2:60">
      <c r="B319" s="3" t="s">
        <v>47</v>
      </c>
      <c r="C319" s="3">
        <v>311</v>
      </c>
      <c r="D319" s="3">
        <v>311</v>
      </c>
      <c r="E319" s="10">
        <v>39.200000000000003</v>
      </c>
      <c r="F319" s="35">
        <f t="shared" si="62"/>
        <v>-0.16666666666666705</v>
      </c>
      <c r="G319" s="35">
        <f t="shared" si="63"/>
        <v>-0.60000000000000142</v>
      </c>
      <c r="H319" s="24">
        <f t="shared" si="56"/>
        <v>10.888888888888889</v>
      </c>
      <c r="I319" s="24">
        <f>$AW$28*$AW$26*9.81</f>
        <v>179.05212</v>
      </c>
      <c r="J319" s="24">
        <f>0.5*$AW$30*$AW$29*$AW$27*(H319^2)</f>
        <v>38.126990740740744</v>
      </c>
      <c r="K319" s="24">
        <f>$AW$26*F319</f>
        <v>-234.00000000000054</v>
      </c>
      <c r="L319" s="24">
        <f t="shared" si="57"/>
        <v>-16.820889259259786</v>
      </c>
      <c r="M319" s="24">
        <f t="shared" si="58"/>
        <v>-183.16079415638436</v>
      </c>
      <c r="N319" s="24">
        <f t="shared" si="59"/>
        <v>-0.18316079415638437</v>
      </c>
      <c r="O319" s="24">
        <v>548969.16377677268</v>
      </c>
      <c r="P319" s="24">
        <v>-610198.33333333314</v>
      </c>
      <c r="S319" s="44">
        <f>C320-C319</f>
        <v>1</v>
      </c>
      <c r="T319" s="44">
        <v>-183.16079415638436</v>
      </c>
      <c r="U319" s="44">
        <f>M319*S319</f>
        <v>-183.16079415638436</v>
      </c>
      <c r="V319" s="44">
        <f t="shared" si="60"/>
        <v>548969.16377677268</v>
      </c>
      <c r="W319" s="44">
        <f>$AW$26*F319</f>
        <v>-234.00000000000054</v>
      </c>
      <c r="X319" s="44">
        <f>IF(W319&lt;0, W319, 0)</f>
        <v>-234.00000000000054</v>
      </c>
      <c r="Y319" s="44">
        <f>X319*H319</f>
        <v>-2548.0000000000059</v>
      </c>
      <c r="Z319" s="44">
        <f t="shared" si="55"/>
        <v>-2548.0000000000059</v>
      </c>
      <c r="AA319" s="44">
        <f t="shared" si="69"/>
        <v>-39438.208333333314</v>
      </c>
      <c r="AB319" s="44">
        <f>+AB318+Z319</f>
        <v>-610198.33333333314</v>
      </c>
      <c r="AC319" s="44">
        <f t="shared" si="61"/>
        <v>2548.0000000000059</v>
      </c>
      <c r="AD319" s="44">
        <f>(AC319*S319)*($AW$31/100)</f>
        <v>2038.4000000000049</v>
      </c>
      <c r="AE319" s="44">
        <f>AE318+AD319</f>
        <v>31550.566666666655</v>
      </c>
      <c r="AF319" s="44">
        <v>488158.66666666669</v>
      </c>
      <c r="BF319">
        <f t="shared" si="65"/>
        <v>0</v>
      </c>
      <c r="BG319">
        <f t="shared" si="66"/>
        <v>46.6</v>
      </c>
      <c r="BH319">
        <f t="shared" si="67"/>
        <v>12.944444444444445</v>
      </c>
    </row>
    <row r="320" spans="2:60">
      <c r="B320" s="3" t="s">
        <v>47</v>
      </c>
      <c r="C320" s="3">
        <v>312</v>
      </c>
      <c r="D320" s="3">
        <v>312</v>
      </c>
      <c r="E320" s="10">
        <v>38.5</v>
      </c>
      <c r="F320" s="35">
        <f t="shared" si="62"/>
        <v>-0.25000000000000061</v>
      </c>
      <c r="G320" s="35">
        <f t="shared" si="63"/>
        <v>-0.90000000000000213</v>
      </c>
      <c r="H320" s="24">
        <f t="shared" si="56"/>
        <v>10.694444444444445</v>
      </c>
      <c r="I320" s="24">
        <f>$AW$28*$AW$26*9.81</f>
        <v>179.05212</v>
      </c>
      <c r="J320" s="24">
        <f>0.5*$AW$30*$AW$29*$AW$27*(H320^2)</f>
        <v>36.777470341435183</v>
      </c>
      <c r="K320" s="24">
        <f>$AW$26*F320</f>
        <v>-351.00000000000085</v>
      </c>
      <c r="L320" s="24">
        <f t="shared" si="57"/>
        <v>-135.17040965856566</v>
      </c>
      <c r="M320" s="24">
        <f t="shared" si="58"/>
        <v>-1445.5724366263273</v>
      </c>
      <c r="N320" s="24">
        <f t="shared" si="59"/>
        <v>-1.4455724366263274</v>
      </c>
      <c r="O320" s="24">
        <v>547523.59134014638</v>
      </c>
      <c r="P320" s="24">
        <v>-613952.08333333314</v>
      </c>
      <c r="S320" s="44">
        <f>C321-C320</f>
        <v>1</v>
      </c>
      <c r="T320" s="44">
        <v>-1445.5724366263273</v>
      </c>
      <c r="U320" s="44">
        <f>M320*S320</f>
        <v>-1445.5724366263273</v>
      </c>
      <c r="V320" s="44">
        <f t="shared" si="60"/>
        <v>547523.59134014638</v>
      </c>
      <c r="W320" s="44">
        <f>$AW$26*F320</f>
        <v>-351.00000000000085</v>
      </c>
      <c r="X320" s="44">
        <f>IF(W320&lt;0, W320, 0)</f>
        <v>-351.00000000000085</v>
      </c>
      <c r="Y320" s="44">
        <f>X320*H320</f>
        <v>-3753.7500000000091</v>
      </c>
      <c r="Z320" s="44">
        <f t="shared" si="55"/>
        <v>-3753.7500000000091</v>
      </c>
      <c r="AA320" s="44">
        <f t="shared" si="69"/>
        <v>-43191.958333333321</v>
      </c>
      <c r="AB320" s="44">
        <f>+AB319+Z320</f>
        <v>-613952.08333333314</v>
      </c>
      <c r="AC320" s="44">
        <f t="shared" si="61"/>
        <v>3753.7500000000091</v>
      </c>
      <c r="AD320" s="44">
        <f>(AC320*S320)*($AW$31/100)</f>
        <v>3003.0000000000073</v>
      </c>
      <c r="AE320" s="44">
        <f>AE319+AD320</f>
        <v>34553.566666666666</v>
      </c>
      <c r="AF320" s="44">
        <v>491161.66666666669</v>
      </c>
      <c r="BF320">
        <f t="shared" si="65"/>
        <v>0</v>
      </c>
      <c r="BG320">
        <f t="shared" si="66"/>
        <v>45.8</v>
      </c>
      <c r="BH320">
        <f t="shared" si="67"/>
        <v>12.722222222222221</v>
      </c>
    </row>
    <row r="321" spans="2:60">
      <c r="B321" s="3" t="s">
        <v>47</v>
      </c>
      <c r="C321" s="3">
        <v>313</v>
      </c>
      <c r="D321" s="3">
        <v>313</v>
      </c>
      <c r="E321" s="10">
        <v>37.4</v>
      </c>
      <c r="F321" s="35">
        <f t="shared" si="62"/>
        <v>-0.34722222222222221</v>
      </c>
      <c r="G321" s="35">
        <f t="shared" si="63"/>
        <v>-1.25</v>
      </c>
      <c r="H321" s="24">
        <f t="shared" si="56"/>
        <v>10.388888888888888</v>
      </c>
      <c r="I321" s="24">
        <f>$AW$28*$AW$26*9.81</f>
        <v>179.05212</v>
      </c>
      <c r="J321" s="24">
        <f>0.5*$AW$30*$AW$29*$AW$27*(H321^2)</f>
        <v>34.705923032407398</v>
      </c>
      <c r="K321" s="24">
        <f>$AW$26*F321</f>
        <v>-487.5</v>
      </c>
      <c r="L321" s="24">
        <f t="shared" si="57"/>
        <v>-273.74195696759261</v>
      </c>
      <c r="M321" s="24">
        <f t="shared" si="58"/>
        <v>-2843.8747751633227</v>
      </c>
      <c r="N321" s="24">
        <f t="shared" si="59"/>
        <v>-2.8438747751633229</v>
      </c>
      <c r="O321" s="24">
        <v>544679.71656498301</v>
      </c>
      <c r="P321" s="24">
        <v>-619016.66666666651</v>
      </c>
      <c r="S321" s="44">
        <f>C322-C321</f>
        <v>1</v>
      </c>
      <c r="T321" s="44">
        <v>-2843.8747751633227</v>
      </c>
      <c r="U321" s="44">
        <f>M321*S321</f>
        <v>-2843.8747751633227</v>
      </c>
      <c r="V321" s="44">
        <f t="shared" si="60"/>
        <v>544679.71656498301</v>
      </c>
      <c r="W321" s="44">
        <f>$AW$26*F321</f>
        <v>-487.5</v>
      </c>
      <c r="X321" s="44">
        <f>IF(W321&lt;0, W321, 0)</f>
        <v>-487.5</v>
      </c>
      <c r="Y321" s="44">
        <f>X321*H321</f>
        <v>-5064.583333333333</v>
      </c>
      <c r="Z321" s="44">
        <f t="shared" si="55"/>
        <v>-5064.583333333333</v>
      </c>
      <c r="AA321" s="44">
        <f t="shared" si="69"/>
        <v>-48256.541666666657</v>
      </c>
      <c r="AB321" s="44">
        <f>+AB320+Z321</f>
        <v>-619016.66666666651</v>
      </c>
      <c r="AC321" s="44">
        <f t="shared" si="61"/>
        <v>5064.583333333333</v>
      </c>
      <c r="AD321" s="44">
        <f>(AC321*S321)*($AW$31/100)</f>
        <v>4051.6666666666665</v>
      </c>
      <c r="AE321" s="44">
        <f>AE320+AD321</f>
        <v>38605.23333333333</v>
      </c>
      <c r="AF321" s="44">
        <v>495213.33333333337</v>
      </c>
      <c r="BF321">
        <f t="shared" si="65"/>
        <v>0</v>
      </c>
      <c r="BG321">
        <f t="shared" si="66"/>
        <v>44.8</v>
      </c>
      <c r="BH321">
        <f t="shared" si="67"/>
        <v>12.444444444444443</v>
      </c>
    </row>
    <row r="322" spans="2:60">
      <c r="B322" s="3" t="s">
        <v>47</v>
      </c>
      <c r="C322" s="3">
        <v>314</v>
      </c>
      <c r="D322" s="3">
        <v>314</v>
      </c>
      <c r="E322" s="10">
        <v>36</v>
      </c>
      <c r="F322" s="35">
        <f t="shared" si="62"/>
        <v>-0.41666666666666663</v>
      </c>
      <c r="G322" s="35">
        <f t="shared" si="63"/>
        <v>-1.5</v>
      </c>
      <c r="H322" s="24">
        <f t="shared" si="56"/>
        <v>10</v>
      </c>
      <c r="I322" s="24">
        <f>$AW$28*$AW$26*9.81</f>
        <v>179.05212</v>
      </c>
      <c r="J322" s="24">
        <f>0.5*$AW$30*$AW$29*$AW$27*(H322^2)</f>
        <v>32.15625</v>
      </c>
      <c r="K322" s="24">
        <f>$AW$26*F322</f>
        <v>-585</v>
      </c>
      <c r="L322" s="24">
        <f t="shared" si="57"/>
        <v>-373.79163</v>
      </c>
      <c r="M322" s="24">
        <f t="shared" si="58"/>
        <v>-3737.9162999999999</v>
      </c>
      <c r="N322" s="24">
        <f t="shared" si="59"/>
        <v>-3.7379162999999997</v>
      </c>
      <c r="O322" s="24">
        <v>540941.80026498297</v>
      </c>
      <c r="P322" s="24">
        <v>-624866.66666666651</v>
      </c>
      <c r="S322" s="44">
        <f>C323-C322</f>
        <v>1</v>
      </c>
      <c r="T322" s="44">
        <v>-3737.9162999999999</v>
      </c>
      <c r="U322" s="44">
        <f>M322*S322</f>
        <v>-3737.9162999999999</v>
      </c>
      <c r="V322" s="44">
        <f t="shared" si="60"/>
        <v>540941.80026498297</v>
      </c>
      <c r="W322" s="44">
        <f>$AW$26*F322</f>
        <v>-585</v>
      </c>
      <c r="X322" s="44">
        <f>IF(W322&lt;0, W322, 0)</f>
        <v>-585</v>
      </c>
      <c r="Y322" s="44">
        <f>X322*H322</f>
        <v>-5850</v>
      </c>
      <c r="Z322" s="44">
        <f t="shared" si="55"/>
        <v>-5850</v>
      </c>
      <c r="AA322" s="44">
        <f t="shared" si="69"/>
        <v>-54106.541666666657</v>
      </c>
      <c r="AB322" s="44">
        <f>+AB321+Z322</f>
        <v>-624866.66666666651</v>
      </c>
      <c r="AC322" s="44">
        <f t="shared" si="61"/>
        <v>5850</v>
      </c>
      <c r="AD322" s="44">
        <f>(AC322*S322)*($AW$31/100)</f>
        <v>4680</v>
      </c>
      <c r="AE322" s="44">
        <f>AE321+AD322</f>
        <v>43285.23333333333</v>
      </c>
      <c r="AF322" s="44">
        <v>499893.33333333337</v>
      </c>
      <c r="BF322">
        <f t="shared" si="65"/>
        <v>0</v>
      </c>
      <c r="BG322">
        <f t="shared" si="66"/>
        <v>43.3</v>
      </c>
      <c r="BH322">
        <f t="shared" si="67"/>
        <v>12.027777777777777</v>
      </c>
    </row>
    <row r="323" spans="2:60">
      <c r="B323" s="3" t="s">
        <v>47</v>
      </c>
      <c r="C323" s="3">
        <v>315</v>
      </c>
      <c r="D323" s="3">
        <v>315</v>
      </c>
      <c r="E323" s="10">
        <v>34.4</v>
      </c>
      <c r="F323" s="35">
        <f t="shared" si="62"/>
        <v>-0.41666666666666663</v>
      </c>
      <c r="G323" s="35">
        <f t="shared" si="63"/>
        <v>-1.5</v>
      </c>
      <c r="H323" s="24">
        <f t="shared" si="56"/>
        <v>9.5555555555555554</v>
      </c>
      <c r="I323" s="24">
        <f>$AW$28*$AW$26*9.81</f>
        <v>179.05212</v>
      </c>
      <c r="J323" s="24">
        <f>0.5*$AW$30*$AW$29*$AW$27*(H323^2)</f>
        <v>29.361435185185179</v>
      </c>
      <c r="K323" s="24">
        <f>$AW$26*F323</f>
        <v>-585</v>
      </c>
      <c r="L323" s="24">
        <f t="shared" si="57"/>
        <v>-376.58644481481485</v>
      </c>
      <c r="M323" s="24">
        <f t="shared" si="58"/>
        <v>-3598.4926948971197</v>
      </c>
      <c r="N323" s="24">
        <f t="shared" si="59"/>
        <v>-3.5984926948971196</v>
      </c>
      <c r="O323" s="24">
        <v>537343.30757008586</v>
      </c>
      <c r="P323" s="24">
        <v>-630456.66666666651</v>
      </c>
      <c r="S323" s="44">
        <f>C324-C323</f>
        <v>1</v>
      </c>
      <c r="T323" s="44">
        <v>-3598.4926948971197</v>
      </c>
      <c r="U323" s="44">
        <f>M323*S323</f>
        <v>-3598.4926948971197</v>
      </c>
      <c r="V323" s="44">
        <f t="shared" si="60"/>
        <v>537343.30757008586</v>
      </c>
      <c r="W323" s="44">
        <f>$AW$26*F323</f>
        <v>-585</v>
      </c>
      <c r="X323" s="44">
        <f>IF(W323&lt;0, W323, 0)</f>
        <v>-585</v>
      </c>
      <c r="Y323" s="44">
        <f>X323*H323</f>
        <v>-5590</v>
      </c>
      <c r="Z323" s="44">
        <f t="shared" si="55"/>
        <v>-5590</v>
      </c>
      <c r="AA323" s="44">
        <f t="shared" si="69"/>
        <v>-59696.541666666657</v>
      </c>
      <c r="AB323" s="44">
        <f>+AB322+Z323</f>
        <v>-630456.66666666651</v>
      </c>
      <c r="AC323" s="44">
        <f t="shared" si="61"/>
        <v>5590</v>
      </c>
      <c r="AD323" s="44">
        <f>(AC323*S323)*($AW$31/100)</f>
        <v>4472</v>
      </c>
      <c r="AE323" s="44">
        <f>AE322+AD323</f>
        <v>47757.23333333333</v>
      </c>
      <c r="AF323" s="44">
        <v>504365.33333333337</v>
      </c>
      <c r="BF323">
        <f t="shared" si="65"/>
        <v>0</v>
      </c>
      <c r="BG323">
        <f t="shared" si="66"/>
        <v>41.8</v>
      </c>
      <c r="BH323">
        <f t="shared" si="67"/>
        <v>11.611111111111111</v>
      </c>
    </row>
    <row r="324" spans="2:60">
      <c r="B324" s="3" t="s">
        <v>47</v>
      </c>
      <c r="C324" s="3">
        <v>316</v>
      </c>
      <c r="D324" s="3">
        <v>316</v>
      </c>
      <c r="E324" s="10">
        <v>33</v>
      </c>
      <c r="F324" s="35">
        <f t="shared" si="62"/>
        <v>-0.37499999999999989</v>
      </c>
      <c r="G324" s="35">
        <f t="shared" si="63"/>
        <v>-1.3499999999999996</v>
      </c>
      <c r="H324" s="24">
        <f t="shared" si="56"/>
        <v>9.1666666666666661</v>
      </c>
      <c r="I324" s="24">
        <f>$AW$28*$AW$26*9.81</f>
        <v>179.05212</v>
      </c>
      <c r="J324" s="24">
        <f>0.5*$AW$30*$AW$29*$AW$27*(H324^2)</f>
        <v>27.020182291666661</v>
      </c>
      <c r="K324" s="24">
        <f>$AW$26*F324</f>
        <v>-526.49999999999989</v>
      </c>
      <c r="L324" s="24">
        <f t="shared" si="57"/>
        <v>-320.4276977083332</v>
      </c>
      <c r="M324" s="24">
        <f t="shared" si="58"/>
        <v>-2937.2538956597209</v>
      </c>
      <c r="N324" s="24">
        <f t="shared" si="59"/>
        <v>-2.9372538956597207</v>
      </c>
      <c r="O324" s="24">
        <v>534406.05367442616</v>
      </c>
      <c r="P324" s="24">
        <v>-635282.91666666651</v>
      </c>
      <c r="S324" s="44">
        <f>C325-C324</f>
        <v>1</v>
      </c>
      <c r="T324" s="44">
        <v>-2937.2538956597209</v>
      </c>
      <c r="U324" s="44">
        <f>M324*S324</f>
        <v>-2937.2538956597209</v>
      </c>
      <c r="V324" s="44">
        <f t="shared" si="60"/>
        <v>534406.05367442616</v>
      </c>
      <c r="W324" s="44">
        <f>$AW$26*F324</f>
        <v>-526.49999999999989</v>
      </c>
      <c r="X324" s="44">
        <f>IF(W324&lt;0, W324, 0)</f>
        <v>-526.49999999999989</v>
      </c>
      <c r="Y324" s="44">
        <f>X324*H324</f>
        <v>-4826.2499999999991</v>
      </c>
      <c r="Z324" s="44">
        <f t="shared" si="55"/>
        <v>-4826.2499999999991</v>
      </c>
      <c r="AA324" s="44">
        <f t="shared" si="69"/>
        <v>-64522.791666666657</v>
      </c>
      <c r="AB324" s="44">
        <f>+AB323+Z324</f>
        <v>-635282.91666666651</v>
      </c>
      <c r="AC324" s="44">
        <f t="shared" si="61"/>
        <v>4826.2499999999991</v>
      </c>
      <c r="AD324" s="44">
        <f>(AC324*S324)*($AW$31/100)</f>
        <v>3860.9999999999995</v>
      </c>
      <c r="AE324" s="44">
        <f>AE323+AD324</f>
        <v>51618.23333333333</v>
      </c>
      <c r="AF324" s="44">
        <v>508226.33333333337</v>
      </c>
      <c r="BF324">
        <f t="shared" si="65"/>
        <v>0</v>
      </c>
      <c r="BG324">
        <f t="shared" si="66"/>
        <v>40.799999999999997</v>
      </c>
      <c r="BH324">
        <f t="shared" si="67"/>
        <v>11.333333333333332</v>
      </c>
    </row>
    <row r="325" spans="2:60">
      <c r="B325" s="3" t="s">
        <v>47</v>
      </c>
      <c r="C325" s="3">
        <v>317</v>
      </c>
      <c r="D325" s="3">
        <v>317</v>
      </c>
      <c r="E325" s="10">
        <v>31.7</v>
      </c>
      <c r="F325" s="35">
        <f t="shared" si="62"/>
        <v>-0.41666666666666663</v>
      </c>
      <c r="G325" s="35">
        <f t="shared" si="63"/>
        <v>-1.5</v>
      </c>
      <c r="H325" s="24">
        <f t="shared" si="56"/>
        <v>8.8055555555555554</v>
      </c>
      <c r="I325" s="24">
        <f>$AW$28*$AW$26*9.81</f>
        <v>179.05212</v>
      </c>
      <c r="J325" s="24">
        <f>0.5*$AW$30*$AW$29*$AW$27*(H325^2)</f>
        <v>24.93325159143518</v>
      </c>
      <c r="K325" s="24">
        <f>$AW$26*F325</f>
        <v>-585</v>
      </c>
      <c r="L325" s="24">
        <f t="shared" si="57"/>
        <v>-381.01462840856482</v>
      </c>
      <c r="M325" s="24">
        <f t="shared" si="58"/>
        <v>-3355.0454779309734</v>
      </c>
      <c r="N325" s="24">
        <f t="shared" si="59"/>
        <v>-3.3550454779309735</v>
      </c>
      <c r="O325" s="24">
        <v>531051.00819649524</v>
      </c>
      <c r="P325" s="24">
        <v>-640434.16666666651</v>
      </c>
      <c r="S325" s="44">
        <f>C326-C325</f>
        <v>1</v>
      </c>
      <c r="T325" s="44">
        <v>-3355.0454779309734</v>
      </c>
      <c r="U325" s="44">
        <f>M325*S325</f>
        <v>-3355.0454779309734</v>
      </c>
      <c r="V325" s="44">
        <f t="shared" si="60"/>
        <v>531051.00819649524</v>
      </c>
      <c r="W325" s="44">
        <f>$AW$26*F325</f>
        <v>-585</v>
      </c>
      <c r="X325" s="44">
        <f>IF(W325&lt;0, W325, 0)</f>
        <v>-585</v>
      </c>
      <c r="Y325" s="44">
        <f>X325*H325</f>
        <v>-5151.25</v>
      </c>
      <c r="Z325" s="44">
        <f t="shared" si="55"/>
        <v>-5151.25</v>
      </c>
      <c r="AA325" s="44">
        <f t="shared" si="69"/>
        <v>-69674.041666666657</v>
      </c>
      <c r="AB325" s="44">
        <f>+AB324+Z325</f>
        <v>-640434.16666666651</v>
      </c>
      <c r="AC325" s="44">
        <f t="shared" si="61"/>
        <v>5151.25</v>
      </c>
      <c r="AD325" s="44">
        <f>(AC325*S325)*($AW$31/100)</f>
        <v>4121</v>
      </c>
      <c r="AE325" s="44">
        <f>AE324+AD325</f>
        <v>55739.23333333333</v>
      </c>
      <c r="AF325" s="44">
        <v>512347.33333333337</v>
      </c>
      <c r="BF325">
        <f t="shared" si="65"/>
        <v>0</v>
      </c>
      <c r="BG325">
        <f t="shared" si="66"/>
        <v>40.299999999999997</v>
      </c>
      <c r="BH325">
        <f t="shared" si="67"/>
        <v>11.194444444444443</v>
      </c>
    </row>
    <row r="326" spans="2:60">
      <c r="B326" s="3" t="s">
        <v>47</v>
      </c>
      <c r="C326" s="3">
        <v>318</v>
      </c>
      <c r="D326" s="3">
        <v>318</v>
      </c>
      <c r="E326" s="10">
        <v>30</v>
      </c>
      <c r="F326" s="35">
        <f t="shared" si="62"/>
        <v>-0.51388888888888873</v>
      </c>
      <c r="G326" s="35">
        <f t="shared" si="63"/>
        <v>-1.8499999999999996</v>
      </c>
      <c r="H326" s="24">
        <f t="shared" si="56"/>
        <v>8.3333333333333339</v>
      </c>
      <c r="I326" s="24">
        <f>$AW$28*$AW$26*9.81</f>
        <v>179.05212</v>
      </c>
      <c r="J326" s="24">
        <f>0.5*$AW$30*$AW$29*$AW$27*(H326^2)</f>
        <v>22.330729166666668</v>
      </c>
      <c r="K326" s="24">
        <f>$AW$26*F326</f>
        <v>-721.49999999999977</v>
      </c>
      <c r="L326" s="24">
        <f t="shared" si="57"/>
        <v>-520.11715083333308</v>
      </c>
      <c r="M326" s="24">
        <f t="shared" si="58"/>
        <v>-4334.3095902777759</v>
      </c>
      <c r="N326" s="24">
        <f t="shared" si="59"/>
        <v>-4.3343095902777762</v>
      </c>
      <c r="O326" s="24">
        <v>526716.69860621751</v>
      </c>
      <c r="P326" s="24">
        <v>-646446.66666666651</v>
      </c>
      <c r="S326" s="44">
        <f>C327-C326</f>
        <v>1</v>
      </c>
      <c r="T326" s="44">
        <v>-4334.3095902777759</v>
      </c>
      <c r="U326" s="44">
        <f>M326*S326</f>
        <v>-4334.3095902777759</v>
      </c>
      <c r="V326" s="44">
        <f t="shared" si="60"/>
        <v>526716.69860621751</v>
      </c>
      <c r="W326" s="44">
        <f>$AW$26*F326</f>
        <v>-721.49999999999977</v>
      </c>
      <c r="X326" s="44">
        <f>IF(W326&lt;0, W326, 0)</f>
        <v>-721.49999999999977</v>
      </c>
      <c r="Y326" s="44">
        <f>X326*H326</f>
        <v>-6012.4999999999982</v>
      </c>
      <c r="Z326" s="44">
        <f t="shared" si="55"/>
        <v>-6012.4999999999982</v>
      </c>
      <c r="AA326" s="44">
        <f t="shared" si="69"/>
        <v>-75686.541666666657</v>
      </c>
      <c r="AB326" s="44">
        <f>+AB325+Z326</f>
        <v>-646446.66666666651</v>
      </c>
      <c r="AC326" s="44">
        <f t="shared" si="61"/>
        <v>6012.4999999999982</v>
      </c>
      <c r="AD326" s="44">
        <f>(AC326*S326)*($AW$31/100)</f>
        <v>4809.9999999999991</v>
      </c>
      <c r="AE326" s="44">
        <f>AE325+AD326</f>
        <v>60549.23333333333</v>
      </c>
      <c r="AF326" s="44">
        <v>517157.33333333337</v>
      </c>
      <c r="BF326">
        <f t="shared" si="65"/>
        <v>0</v>
      </c>
      <c r="BG326">
        <f t="shared" si="66"/>
        <v>40.1</v>
      </c>
      <c r="BH326">
        <f t="shared" si="67"/>
        <v>11.138888888888889</v>
      </c>
    </row>
    <row r="327" spans="2:60">
      <c r="B327" s="3" t="s">
        <v>47</v>
      </c>
      <c r="C327" s="3">
        <v>319</v>
      </c>
      <c r="D327" s="3">
        <v>319</v>
      </c>
      <c r="E327" s="10">
        <v>28</v>
      </c>
      <c r="F327" s="35">
        <f t="shared" si="62"/>
        <v>-0.54166666666666641</v>
      </c>
      <c r="G327" s="35">
        <f t="shared" si="63"/>
        <v>-1.9499999999999993</v>
      </c>
      <c r="H327" s="24">
        <f t="shared" si="56"/>
        <v>7.7777777777777777</v>
      </c>
      <c r="I327" s="24">
        <f>$AW$28*$AW$26*9.81</f>
        <v>179.05212</v>
      </c>
      <c r="J327" s="24">
        <f>0.5*$AW$30*$AW$29*$AW$27*(H327^2)</f>
        <v>19.452546296296294</v>
      </c>
      <c r="K327" s="24">
        <f>$AW$26*F327</f>
        <v>-760.49999999999966</v>
      </c>
      <c r="L327" s="24">
        <f t="shared" si="57"/>
        <v>-561.99533370370341</v>
      </c>
      <c r="M327" s="24">
        <f t="shared" si="58"/>
        <v>-4371.0748176954712</v>
      </c>
      <c r="N327" s="24">
        <f t="shared" si="59"/>
        <v>-4.3710748176954715</v>
      </c>
      <c r="O327" s="24">
        <v>522345.62378852203</v>
      </c>
      <c r="P327" s="24">
        <v>-652361.66666666651</v>
      </c>
      <c r="S327" s="44">
        <f>C328-C327</f>
        <v>1</v>
      </c>
      <c r="T327" s="44">
        <v>-4371.0748176954712</v>
      </c>
      <c r="U327" s="44">
        <f>M327*S327</f>
        <v>-4371.0748176954712</v>
      </c>
      <c r="V327" s="44">
        <f t="shared" si="60"/>
        <v>522345.62378852203</v>
      </c>
      <c r="W327" s="44">
        <f>$AW$26*F327</f>
        <v>-760.49999999999966</v>
      </c>
      <c r="X327" s="44">
        <f>IF(W327&lt;0, W327, 0)</f>
        <v>-760.49999999999966</v>
      </c>
      <c r="Y327" s="44">
        <f>X327*H327</f>
        <v>-5914.9999999999973</v>
      </c>
      <c r="Z327" s="44">
        <f t="shared" si="55"/>
        <v>-5914.9999999999973</v>
      </c>
      <c r="AA327" s="44">
        <f t="shared" si="69"/>
        <v>-81601.541666666657</v>
      </c>
      <c r="AB327" s="44">
        <f>+AB326+Z327</f>
        <v>-652361.66666666651</v>
      </c>
      <c r="AC327" s="44">
        <f t="shared" si="61"/>
        <v>5914.9999999999973</v>
      </c>
      <c r="AD327" s="44">
        <f>(AC327*S327)*($AW$31/100)</f>
        <v>4731.9999999999982</v>
      </c>
      <c r="AE327" s="44">
        <f>AE326+AD327</f>
        <v>65281.23333333333</v>
      </c>
      <c r="AF327" s="44">
        <v>521889.33333333337</v>
      </c>
      <c r="BF327">
        <f t="shared" si="65"/>
        <v>0</v>
      </c>
      <c r="BG327">
        <f t="shared" si="66"/>
        <v>39.700000000000003</v>
      </c>
      <c r="BH327">
        <f t="shared" si="67"/>
        <v>11.027777777777779</v>
      </c>
    </row>
    <row r="328" spans="2:60">
      <c r="B328" s="3" t="s">
        <v>47</v>
      </c>
      <c r="C328" s="3">
        <v>320</v>
      </c>
      <c r="D328" s="3">
        <v>320</v>
      </c>
      <c r="E328" s="10">
        <v>26.1</v>
      </c>
      <c r="F328" s="35">
        <f t="shared" si="62"/>
        <v>-0.33333333333333315</v>
      </c>
      <c r="G328" s="35">
        <f t="shared" si="63"/>
        <v>-1.1999999999999993</v>
      </c>
      <c r="H328" s="24">
        <f t="shared" si="56"/>
        <v>7.25</v>
      </c>
      <c r="I328" s="24">
        <f>$AW$28*$AW$26*9.81</f>
        <v>179.05212</v>
      </c>
      <c r="J328" s="24">
        <f>0.5*$AW$30*$AW$29*$AW$27*(H328^2)</f>
        <v>16.902128906249999</v>
      </c>
      <c r="K328" s="24">
        <f>$AW$26*F328</f>
        <v>-467.99999999999972</v>
      </c>
      <c r="L328" s="24">
        <f t="shared" si="57"/>
        <v>-272.04575109374969</v>
      </c>
      <c r="M328" s="24">
        <f t="shared" si="58"/>
        <v>-1972.3316954296852</v>
      </c>
      <c r="N328" s="24">
        <f t="shared" si="59"/>
        <v>-1.9723316954296852</v>
      </c>
      <c r="O328" s="24">
        <v>520373.29209309234</v>
      </c>
      <c r="P328" s="24">
        <v>-655754.66666666651</v>
      </c>
      <c r="S328" s="44">
        <f>C329-C328</f>
        <v>1</v>
      </c>
      <c r="T328" s="44">
        <v>-1972.3316954296852</v>
      </c>
      <c r="U328" s="44">
        <f>M328*S328</f>
        <v>-1972.3316954296852</v>
      </c>
      <c r="V328" s="44">
        <f t="shared" si="60"/>
        <v>520373.29209309234</v>
      </c>
      <c r="W328" s="44">
        <f>$AW$26*F328</f>
        <v>-467.99999999999972</v>
      </c>
      <c r="X328" s="44">
        <f>IF(W328&lt;0, W328, 0)</f>
        <v>-467.99999999999972</v>
      </c>
      <c r="Y328" s="44">
        <f>X328*H328</f>
        <v>-3392.9999999999977</v>
      </c>
      <c r="Z328" s="44">
        <f t="shared" ref="Z328:Z391" si="70">Y328*S328</f>
        <v>-3392.9999999999977</v>
      </c>
      <c r="AA328" s="44">
        <f t="shared" si="69"/>
        <v>-84994.541666666657</v>
      </c>
      <c r="AB328" s="44">
        <f>+AB327+Z328</f>
        <v>-655754.66666666651</v>
      </c>
      <c r="AC328" s="44">
        <f t="shared" si="61"/>
        <v>3392.9999999999977</v>
      </c>
      <c r="AD328" s="44">
        <f>(AC328*S328)*($AW$31/100)</f>
        <v>2714.3999999999983</v>
      </c>
      <c r="AE328" s="44">
        <f>AE327+AD328</f>
        <v>67995.633333333331</v>
      </c>
      <c r="AF328" s="44">
        <v>524603.7333333334</v>
      </c>
      <c r="BF328">
        <f t="shared" si="65"/>
        <v>0</v>
      </c>
      <c r="BG328">
        <f t="shared" si="66"/>
        <v>39.200000000000003</v>
      </c>
      <c r="BH328">
        <f t="shared" si="67"/>
        <v>10.888888888888889</v>
      </c>
    </row>
    <row r="329" spans="2:60">
      <c r="B329" s="3" t="s">
        <v>47</v>
      </c>
      <c r="C329" s="3">
        <v>321</v>
      </c>
      <c r="D329" s="3">
        <v>321</v>
      </c>
      <c r="E329" s="10">
        <v>25.6</v>
      </c>
      <c r="F329" s="35">
        <f t="shared" si="62"/>
        <v>-0.16666666666666705</v>
      </c>
      <c r="G329" s="35">
        <f t="shared" si="63"/>
        <v>-0.60000000000000142</v>
      </c>
      <c r="H329" s="24">
        <f t="shared" ref="H329:H392" si="71">E329/3.6</f>
        <v>7.1111111111111116</v>
      </c>
      <c r="I329" s="24">
        <f>$AW$28*$AW$26*9.81</f>
        <v>179.05212</v>
      </c>
      <c r="J329" s="24">
        <f>0.5*$AW$30*$AW$29*$AW$27*(H329^2)</f>
        <v>16.26074074074074</v>
      </c>
      <c r="K329" s="24">
        <f>$AW$26*F329</f>
        <v>-234.00000000000054</v>
      </c>
      <c r="L329" s="24">
        <f t="shared" ref="L329:L392" si="72">I329+J329+K329</f>
        <v>-38.687139259259794</v>
      </c>
      <c r="M329" s="24">
        <f t="shared" ref="M329:M392" si="73">L329*H329</f>
        <v>-275.10854584362522</v>
      </c>
      <c r="N329" s="24">
        <f t="shared" ref="N329:N392" si="74">M329/1000</f>
        <v>-0.27510854584362521</v>
      </c>
      <c r="O329" s="24">
        <v>520098.18354724871</v>
      </c>
      <c r="P329" s="24">
        <v>-657418.66666666651</v>
      </c>
      <c r="S329" s="44">
        <f>C330-C329</f>
        <v>1</v>
      </c>
      <c r="T329" s="44">
        <v>-275.10854584362522</v>
      </c>
      <c r="U329" s="44">
        <f>M329*S329</f>
        <v>-275.10854584362522</v>
      </c>
      <c r="V329" s="44">
        <f t="shared" ref="V329:V392" si="75">V328+U329</f>
        <v>520098.18354724871</v>
      </c>
      <c r="W329" s="44">
        <f>$AW$26*F329</f>
        <v>-234.00000000000054</v>
      </c>
      <c r="X329" s="44">
        <f>IF(W329&lt;0, W329, 0)</f>
        <v>-234.00000000000054</v>
      </c>
      <c r="Y329" s="44">
        <f>X329*H329</f>
        <v>-1664.0000000000039</v>
      </c>
      <c r="Z329" s="44">
        <f t="shared" si="70"/>
        <v>-1664.0000000000039</v>
      </c>
      <c r="AA329" s="44">
        <f t="shared" si="69"/>
        <v>-86658.541666666657</v>
      </c>
      <c r="AB329" s="44">
        <f>+AB328+Z329</f>
        <v>-657418.66666666651</v>
      </c>
      <c r="AC329" s="44">
        <f t="shared" ref="AC329:AC392" si="76">ABS(Y329)</f>
        <v>1664.0000000000039</v>
      </c>
      <c r="AD329" s="44">
        <f>(AC329*S329)*($AW$31/100)</f>
        <v>1331.2000000000032</v>
      </c>
      <c r="AE329" s="44">
        <f>AE328+AD329</f>
        <v>69326.833333333328</v>
      </c>
      <c r="AF329" s="44">
        <v>525934.93333333335</v>
      </c>
      <c r="BF329">
        <f t="shared" si="65"/>
        <v>0</v>
      </c>
      <c r="BG329">
        <f t="shared" si="66"/>
        <v>38.5</v>
      </c>
      <c r="BH329">
        <f t="shared" si="67"/>
        <v>10.694444444444445</v>
      </c>
    </row>
    <row r="330" spans="2:60">
      <c r="B330" s="3" t="s">
        <v>47</v>
      </c>
      <c r="C330" s="3">
        <v>322</v>
      </c>
      <c r="D330" s="3">
        <v>322</v>
      </c>
      <c r="E330" s="10">
        <v>24.9</v>
      </c>
      <c r="F330" s="35">
        <f t="shared" ref="F330:F393" si="77">($E331-$E329)/2/3.6</f>
        <v>-9.7222222222222612E-2</v>
      </c>
      <c r="G330" s="35">
        <f t="shared" ref="G330:G393" si="78">($E331-$E329)/2</f>
        <v>-0.35000000000000142</v>
      </c>
      <c r="H330" s="24">
        <f t="shared" si="71"/>
        <v>6.9166666666666661</v>
      </c>
      <c r="I330" s="24">
        <f>$AW$28*$AW$26*9.81</f>
        <v>179.05212</v>
      </c>
      <c r="J330" s="24">
        <f>0.5*$AW$30*$AW$29*$AW$27*(H330^2)</f>
        <v>15.383639322916663</v>
      </c>
      <c r="K330" s="24">
        <f>$AW$26*F330</f>
        <v>-136.50000000000054</v>
      </c>
      <c r="L330" s="24">
        <f t="shared" si="72"/>
        <v>57.935759322916113</v>
      </c>
      <c r="M330" s="24">
        <f t="shared" si="73"/>
        <v>400.72233531683639</v>
      </c>
      <c r="N330" s="24">
        <f t="shared" si="74"/>
        <v>0.40072233531683638</v>
      </c>
      <c r="O330" s="24">
        <v>520498.90588256554</v>
      </c>
      <c r="P330" s="24">
        <v>-658362.79166666651</v>
      </c>
      <c r="S330" s="44">
        <f>C331-C330</f>
        <v>1</v>
      </c>
      <c r="T330" s="44">
        <v>400.72233531683639</v>
      </c>
      <c r="U330" s="44">
        <f>M330*S330</f>
        <v>400.72233531683639</v>
      </c>
      <c r="V330" s="44">
        <f t="shared" si="75"/>
        <v>520498.90588256554</v>
      </c>
      <c r="W330" s="44">
        <f>$AW$26*F330</f>
        <v>-136.50000000000054</v>
      </c>
      <c r="X330" s="44">
        <f>IF(W330&lt;0, W330, 0)</f>
        <v>-136.50000000000054</v>
      </c>
      <c r="Y330" s="44">
        <f>X330*H330</f>
        <v>-944.12500000000364</v>
      </c>
      <c r="Z330" s="44">
        <f t="shared" si="70"/>
        <v>-944.12500000000364</v>
      </c>
      <c r="AA330" s="44">
        <f t="shared" si="69"/>
        <v>-87602.666666666657</v>
      </c>
      <c r="AB330" s="44">
        <f>+AB329+Z330</f>
        <v>-658362.79166666651</v>
      </c>
      <c r="AC330" s="44">
        <f t="shared" si="76"/>
        <v>944.12500000000364</v>
      </c>
      <c r="AD330" s="44">
        <f>(AC330*S330)*($AW$31/100)</f>
        <v>755.30000000000291</v>
      </c>
      <c r="AE330" s="44">
        <f>AE329+AD330</f>
        <v>70082.133333333331</v>
      </c>
      <c r="AF330" s="44">
        <v>526690.2333333334</v>
      </c>
      <c r="BF330">
        <f t="shared" si="65"/>
        <v>0</v>
      </c>
      <c r="BG330">
        <f t="shared" si="66"/>
        <v>37.4</v>
      </c>
      <c r="BH330">
        <f t="shared" si="67"/>
        <v>10.388888888888888</v>
      </c>
    </row>
    <row r="331" spans="2:60">
      <c r="B331" s="3" t="s">
        <v>47</v>
      </c>
      <c r="C331" s="3">
        <v>323</v>
      </c>
      <c r="D331" s="3">
        <v>323</v>
      </c>
      <c r="E331" s="10">
        <v>24.9</v>
      </c>
      <c r="F331" s="35">
        <f t="shared" si="77"/>
        <v>-8.3333333333333037E-2</v>
      </c>
      <c r="G331" s="35">
        <f t="shared" si="78"/>
        <v>-0.29999999999999893</v>
      </c>
      <c r="H331" s="24">
        <f t="shared" si="71"/>
        <v>6.9166666666666661</v>
      </c>
      <c r="I331" s="24">
        <f>$AW$28*$AW$26*9.81</f>
        <v>179.05212</v>
      </c>
      <c r="J331" s="24">
        <f>0.5*$AW$30*$AW$29*$AW$27*(H331^2)</f>
        <v>15.383639322916663</v>
      </c>
      <c r="K331" s="24">
        <f>$AW$26*F331</f>
        <v>-116.99999999999959</v>
      </c>
      <c r="L331" s="24">
        <f t="shared" si="72"/>
        <v>77.435759322917065</v>
      </c>
      <c r="M331" s="24">
        <f t="shared" si="73"/>
        <v>535.59733531684299</v>
      </c>
      <c r="N331" s="24">
        <f t="shared" si="74"/>
        <v>0.53559733531684295</v>
      </c>
      <c r="O331" s="24">
        <v>521034.50321788236</v>
      </c>
      <c r="P331" s="24">
        <v>-659172.04166666651</v>
      </c>
      <c r="S331" s="44">
        <f>C332-C331</f>
        <v>1</v>
      </c>
      <c r="T331" s="44">
        <v>535.59733531684299</v>
      </c>
      <c r="U331" s="44">
        <f>M331*S331</f>
        <v>535.59733531684299</v>
      </c>
      <c r="V331" s="44">
        <f t="shared" si="75"/>
        <v>521034.50321788236</v>
      </c>
      <c r="W331" s="44">
        <f>$AW$26*F331</f>
        <v>-116.99999999999959</v>
      </c>
      <c r="X331" s="44">
        <f>IF(W331&lt;0, W331, 0)</f>
        <v>-116.99999999999959</v>
      </c>
      <c r="Y331" s="44">
        <f>X331*H331</f>
        <v>-809.24999999999704</v>
      </c>
      <c r="Z331" s="44">
        <f t="shared" si="70"/>
        <v>-809.24999999999704</v>
      </c>
      <c r="AA331" s="44">
        <f t="shared" si="69"/>
        <v>-88411.916666666657</v>
      </c>
      <c r="AB331" s="44">
        <f>+AB330+Z331</f>
        <v>-659172.04166666651</v>
      </c>
      <c r="AC331" s="44">
        <f t="shared" si="76"/>
        <v>809.24999999999704</v>
      </c>
      <c r="AD331" s="44">
        <f>(AC331*S331)*($AW$31/100)</f>
        <v>647.3999999999977</v>
      </c>
      <c r="AE331" s="44">
        <f>AE330+AD331</f>
        <v>70729.533333333326</v>
      </c>
      <c r="AF331" s="44">
        <v>527337.63333333342</v>
      </c>
      <c r="BF331">
        <f t="shared" si="65"/>
        <v>0</v>
      </c>
      <c r="BG331">
        <f t="shared" si="66"/>
        <v>36</v>
      </c>
      <c r="BH331">
        <f t="shared" si="67"/>
        <v>10</v>
      </c>
    </row>
    <row r="332" spans="2:60">
      <c r="B332" s="3" t="s">
        <v>47</v>
      </c>
      <c r="C332" s="3">
        <v>324</v>
      </c>
      <c r="D332" s="3">
        <v>324</v>
      </c>
      <c r="E332" s="10">
        <v>24.3</v>
      </c>
      <c r="F332" s="35">
        <f t="shared" si="77"/>
        <v>-0.1388888888888889</v>
      </c>
      <c r="G332" s="35">
        <f t="shared" si="78"/>
        <v>-0.5</v>
      </c>
      <c r="H332" s="24">
        <f t="shared" si="71"/>
        <v>6.75</v>
      </c>
      <c r="I332" s="24">
        <f>$AW$28*$AW$26*9.81</f>
        <v>179.05212</v>
      </c>
      <c r="J332" s="24">
        <f>0.5*$AW$30*$AW$29*$AW$27*(H332^2)</f>
        <v>14.651191406249998</v>
      </c>
      <c r="K332" s="24">
        <f>$AW$26*F332</f>
        <v>-195</v>
      </c>
      <c r="L332" s="24">
        <f t="shared" si="72"/>
        <v>-1.296688593749991</v>
      </c>
      <c r="M332" s="24">
        <f t="shared" si="73"/>
        <v>-8.7526480078124393</v>
      </c>
      <c r="N332" s="24">
        <f t="shared" si="74"/>
        <v>-8.75264800781244E-3</v>
      </c>
      <c r="O332" s="24">
        <v>521025.75056987454</v>
      </c>
      <c r="P332" s="24">
        <v>-660488.29166666651</v>
      </c>
      <c r="S332" s="44">
        <f>C333-C332</f>
        <v>1</v>
      </c>
      <c r="T332" s="44">
        <v>-8.7526480078124393</v>
      </c>
      <c r="U332" s="44">
        <f>M332*S332</f>
        <v>-8.7526480078124393</v>
      </c>
      <c r="V332" s="44">
        <f t="shared" si="75"/>
        <v>521025.75056987454</v>
      </c>
      <c r="W332" s="44">
        <f>$AW$26*F332</f>
        <v>-195</v>
      </c>
      <c r="X332" s="44">
        <f>IF(W332&lt;0, W332, 0)</f>
        <v>-195</v>
      </c>
      <c r="Y332" s="44">
        <f>X332*H332</f>
        <v>-1316.25</v>
      </c>
      <c r="Z332" s="44">
        <f t="shared" si="70"/>
        <v>-1316.25</v>
      </c>
      <c r="AA332" s="44">
        <f t="shared" si="69"/>
        <v>-89728.166666666657</v>
      </c>
      <c r="AB332" s="44">
        <f>+AB331+Z332</f>
        <v>-660488.29166666651</v>
      </c>
      <c r="AC332" s="44">
        <f t="shared" si="76"/>
        <v>1316.25</v>
      </c>
      <c r="AD332" s="44">
        <f>(AC332*S332)*($AW$31/100)</f>
        <v>1053</v>
      </c>
      <c r="AE332" s="44">
        <f>AE331+AD332</f>
        <v>71782.533333333326</v>
      </c>
      <c r="AF332" s="44">
        <v>528390.63333333342</v>
      </c>
      <c r="BF332">
        <f t="shared" si="65"/>
        <v>0</v>
      </c>
      <c r="BG332">
        <f t="shared" si="66"/>
        <v>34.4</v>
      </c>
      <c r="BH332">
        <f t="shared" si="67"/>
        <v>9.5555555555555554</v>
      </c>
    </row>
    <row r="333" spans="2:60">
      <c r="B333" s="3" t="s">
        <v>47</v>
      </c>
      <c r="C333" s="3">
        <v>325</v>
      </c>
      <c r="D333" s="3">
        <v>325</v>
      </c>
      <c r="E333" s="10">
        <v>23.9</v>
      </c>
      <c r="F333" s="35">
        <f t="shared" si="77"/>
        <v>-5.5555555555555851E-2</v>
      </c>
      <c r="G333" s="35">
        <f t="shared" si="78"/>
        <v>-0.20000000000000107</v>
      </c>
      <c r="H333" s="24">
        <f t="shared" si="71"/>
        <v>6.6388888888888884</v>
      </c>
      <c r="I333" s="24">
        <f>$AW$28*$AW$26*9.81</f>
        <v>179.05212</v>
      </c>
      <c r="J333" s="24">
        <f>0.5*$AW$30*$AW$29*$AW$27*(H333^2)</f>
        <v>14.172817563657405</v>
      </c>
      <c r="K333" s="24">
        <f>$AW$26*F333</f>
        <v>-78.000000000000412</v>
      </c>
      <c r="L333" s="24">
        <f t="shared" si="72"/>
        <v>115.22493756365701</v>
      </c>
      <c r="M333" s="24">
        <f t="shared" si="73"/>
        <v>764.96555771427836</v>
      </c>
      <c r="N333" s="24">
        <f t="shared" si="74"/>
        <v>0.76496555771427832</v>
      </c>
      <c r="O333" s="24">
        <v>521790.71612758882</v>
      </c>
      <c r="P333" s="24">
        <v>-661006.12499999988</v>
      </c>
      <c r="S333" s="44">
        <f>C334-C333</f>
        <v>1</v>
      </c>
      <c r="T333" s="44">
        <v>764.96555771427836</v>
      </c>
      <c r="U333" s="44">
        <f>M333*S333</f>
        <v>764.96555771427836</v>
      </c>
      <c r="V333" s="44">
        <f t="shared" si="75"/>
        <v>521790.71612758882</v>
      </c>
      <c r="W333" s="44">
        <f>$AW$26*F333</f>
        <v>-78.000000000000412</v>
      </c>
      <c r="X333" s="44">
        <f>IF(W333&lt;0, W333, 0)</f>
        <v>-78.000000000000412</v>
      </c>
      <c r="Y333" s="44">
        <f>X333*H333</f>
        <v>-517.83333333333599</v>
      </c>
      <c r="Z333" s="44">
        <f t="shared" si="70"/>
        <v>-517.83333333333599</v>
      </c>
      <c r="AA333" s="44">
        <f t="shared" si="69"/>
        <v>-90246</v>
      </c>
      <c r="AB333" s="44">
        <f>+AB332+Z333</f>
        <v>-661006.12499999988</v>
      </c>
      <c r="AC333" s="44">
        <f t="shared" si="76"/>
        <v>517.83333333333599</v>
      </c>
      <c r="AD333" s="44">
        <f>(AC333*S333)*($AW$31/100)</f>
        <v>414.26666666666881</v>
      </c>
      <c r="AE333" s="44">
        <f>AE332+AD333</f>
        <v>72196.799999999988</v>
      </c>
      <c r="AF333" s="44">
        <v>528804.90000000014</v>
      </c>
      <c r="BF333">
        <f t="shared" si="65"/>
        <v>0</v>
      </c>
      <c r="BG333">
        <f t="shared" si="66"/>
        <v>33</v>
      </c>
      <c r="BH333">
        <f t="shared" si="67"/>
        <v>9.1666666666666661</v>
      </c>
    </row>
    <row r="334" spans="2:60">
      <c r="B334" s="3" t="s">
        <v>47</v>
      </c>
      <c r="C334" s="3">
        <v>326</v>
      </c>
      <c r="D334" s="3">
        <v>326</v>
      </c>
      <c r="E334" s="10">
        <v>23.9</v>
      </c>
      <c r="F334" s="35">
        <f t="shared" si="77"/>
        <v>-4.1666666666666269E-2</v>
      </c>
      <c r="G334" s="35">
        <f t="shared" si="78"/>
        <v>-0.14999999999999858</v>
      </c>
      <c r="H334" s="24">
        <f t="shared" si="71"/>
        <v>6.6388888888888884</v>
      </c>
      <c r="I334" s="24">
        <f>$AW$28*$AW$26*9.81</f>
        <v>179.05212</v>
      </c>
      <c r="J334" s="24">
        <f>0.5*$AW$30*$AW$29*$AW$27*(H334^2)</f>
        <v>14.172817563657405</v>
      </c>
      <c r="K334" s="24">
        <f>$AW$26*F334</f>
        <v>-58.499999999999439</v>
      </c>
      <c r="L334" s="24">
        <f t="shared" si="72"/>
        <v>134.72493756365799</v>
      </c>
      <c r="M334" s="24">
        <f t="shared" si="73"/>
        <v>894.42389104761821</v>
      </c>
      <c r="N334" s="24">
        <f t="shared" si="74"/>
        <v>0.89442389104761821</v>
      </c>
      <c r="O334" s="24">
        <v>522685.14001863642</v>
      </c>
      <c r="P334" s="24">
        <v>-661394.49999999988</v>
      </c>
      <c r="S334" s="44">
        <f>C335-C334</f>
        <v>1</v>
      </c>
      <c r="T334" s="44">
        <v>894.42389104761821</v>
      </c>
      <c r="U334" s="44">
        <f>M334*S334</f>
        <v>894.42389104761821</v>
      </c>
      <c r="V334" s="44">
        <f t="shared" si="75"/>
        <v>522685.14001863642</v>
      </c>
      <c r="W334" s="44">
        <f>$AW$26*F334</f>
        <v>-58.499999999999439</v>
      </c>
      <c r="X334" s="44">
        <f>IF(W334&lt;0, W334, 0)</f>
        <v>-58.499999999999439</v>
      </c>
      <c r="Y334" s="44">
        <f>X334*H334</f>
        <v>-388.37499999999625</v>
      </c>
      <c r="Z334" s="44">
        <f t="shared" si="70"/>
        <v>-388.37499999999625</v>
      </c>
      <c r="AA334" s="44">
        <f t="shared" si="69"/>
        <v>-90634.375</v>
      </c>
      <c r="AB334" s="44">
        <f>+AB333+Z334</f>
        <v>-661394.49999999988</v>
      </c>
      <c r="AC334" s="44">
        <f t="shared" si="76"/>
        <v>388.37499999999625</v>
      </c>
      <c r="AD334" s="44">
        <f>(AC334*S334)*($AW$31/100)</f>
        <v>310.69999999999703</v>
      </c>
      <c r="AE334" s="44">
        <f>AE333+AD334</f>
        <v>72507.499999999985</v>
      </c>
      <c r="AF334" s="44">
        <v>529115.60000000009</v>
      </c>
      <c r="BF334">
        <f t="shared" si="65"/>
        <v>0</v>
      </c>
      <c r="BG334">
        <f t="shared" si="66"/>
        <v>31.7</v>
      </c>
      <c r="BH334">
        <f t="shared" si="67"/>
        <v>8.8055555555555554</v>
      </c>
    </row>
    <row r="335" spans="2:60">
      <c r="B335" s="3" t="s">
        <v>47</v>
      </c>
      <c r="C335" s="3">
        <v>327</v>
      </c>
      <c r="D335" s="3">
        <v>327</v>
      </c>
      <c r="E335" s="10">
        <v>23.6</v>
      </c>
      <c r="F335" s="35">
        <f t="shared" si="77"/>
        <v>-8.3333333333333037E-2</v>
      </c>
      <c r="G335" s="35">
        <f t="shared" si="78"/>
        <v>-0.29999999999999893</v>
      </c>
      <c r="H335" s="24">
        <f t="shared" si="71"/>
        <v>6.5555555555555554</v>
      </c>
      <c r="I335" s="24">
        <f>$AW$28*$AW$26*9.81</f>
        <v>179.05212</v>
      </c>
      <c r="J335" s="24">
        <f>0.5*$AW$30*$AW$29*$AW$27*(H335^2)</f>
        <v>13.819247685185182</v>
      </c>
      <c r="K335" s="24">
        <f>$AW$26*F335</f>
        <v>-116.99999999999959</v>
      </c>
      <c r="L335" s="24">
        <f t="shared" si="72"/>
        <v>75.871367685185604</v>
      </c>
      <c r="M335" s="24">
        <f t="shared" si="73"/>
        <v>497.37896593621673</v>
      </c>
      <c r="N335" s="24">
        <f t="shared" si="74"/>
        <v>0.49737896593621672</v>
      </c>
      <c r="O335" s="24">
        <v>523182.51898457261</v>
      </c>
      <c r="P335" s="24">
        <v>-662161.49999999988</v>
      </c>
      <c r="S335" s="44">
        <f>C336-C335</f>
        <v>1</v>
      </c>
      <c r="T335" s="44">
        <v>497.37896593621673</v>
      </c>
      <c r="U335" s="44">
        <f>M335*S335</f>
        <v>497.37896593621673</v>
      </c>
      <c r="V335" s="44">
        <f t="shared" si="75"/>
        <v>523182.51898457261</v>
      </c>
      <c r="W335" s="44">
        <f>$AW$26*F335</f>
        <v>-116.99999999999959</v>
      </c>
      <c r="X335" s="44">
        <f>IF(W335&lt;0, W335, 0)</f>
        <v>-116.99999999999959</v>
      </c>
      <c r="Y335" s="44">
        <f>X335*H335</f>
        <v>-766.99999999999727</v>
      </c>
      <c r="Z335" s="44">
        <f t="shared" si="70"/>
        <v>-766.99999999999727</v>
      </c>
      <c r="AA335" s="44">
        <f t="shared" si="69"/>
        <v>-91401.375</v>
      </c>
      <c r="AB335" s="44">
        <f>+AB334+Z335</f>
        <v>-662161.49999999988</v>
      </c>
      <c r="AC335" s="44">
        <f t="shared" si="76"/>
        <v>766.99999999999727</v>
      </c>
      <c r="AD335" s="44">
        <f>(AC335*S335)*($AW$31/100)</f>
        <v>613.59999999999786</v>
      </c>
      <c r="AE335" s="44">
        <f>AE334+AD335</f>
        <v>73121.099999999977</v>
      </c>
      <c r="AF335" s="44">
        <v>529729.20000000007</v>
      </c>
      <c r="BF335">
        <f t="shared" si="65"/>
        <v>0</v>
      </c>
      <c r="BG335">
        <f t="shared" si="66"/>
        <v>30</v>
      </c>
      <c r="BH335">
        <f t="shared" si="67"/>
        <v>8.3333333333333339</v>
      </c>
    </row>
    <row r="336" spans="2:60">
      <c r="B336" s="3" t="s">
        <v>47</v>
      </c>
      <c r="C336" s="3">
        <v>328</v>
      </c>
      <c r="D336" s="3">
        <v>328</v>
      </c>
      <c r="E336" s="10">
        <v>23.3</v>
      </c>
      <c r="F336" s="35">
        <f t="shared" si="77"/>
        <v>-0.43055555555555575</v>
      </c>
      <c r="G336" s="35">
        <f t="shared" si="78"/>
        <v>-1.5500000000000007</v>
      </c>
      <c r="H336" s="24">
        <f t="shared" si="71"/>
        <v>6.4722222222222223</v>
      </c>
      <c r="I336" s="24">
        <f>$AW$28*$AW$26*9.81</f>
        <v>179.05212</v>
      </c>
      <c r="J336" s="24">
        <f>0.5*$AW$30*$AW$29*$AW$27*(H336^2)</f>
        <v>13.470143952546296</v>
      </c>
      <c r="K336" s="24">
        <f>$AW$26*F336</f>
        <v>-604.50000000000023</v>
      </c>
      <c r="L336" s="24">
        <f t="shared" si="72"/>
        <v>-411.97773604745396</v>
      </c>
      <c r="M336" s="24">
        <f t="shared" si="73"/>
        <v>-2666.4114583071328</v>
      </c>
      <c r="N336" s="24">
        <f t="shared" si="74"/>
        <v>-2.6664114583071328</v>
      </c>
      <c r="O336" s="24">
        <v>520516.10752626549</v>
      </c>
      <c r="P336" s="24">
        <v>-666073.95833333326</v>
      </c>
      <c r="S336" s="44">
        <f>C337-C336</f>
        <v>1</v>
      </c>
      <c r="T336" s="44">
        <v>-2666.4114583071328</v>
      </c>
      <c r="U336" s="44">
        <f>M336*S336</f>
        <v>-2666.4114583071328</v>
      </c>
      <c r="V336" s="44">
        <f t="shared" si="75"/>
        <v>520516.10752626549</v>
      </c>
      <c r="W336" s="44">
        <f>$AW$26*F336</f>
        <v>-604.50000000000023</v>
      </c>
      <c r="X336" s="44">
        <f>IF(W336&lt;0, W336, 0)</f>
        <v>-604.50000000000023</v>
      </c>
      <c r="Y336" s="44">
        <f>X336*H336</f>
        <v>-3912.4583333333348</v>
      </c>
      <c r="Z336" s="44">
        <f t="shared" si="70"/>
        <v>-3912.4583333333348</v>
      </c>
      <c r="AA336" s="44">
        <f t="shared" si="69"/>
        <v>-95313.833333333328</v>
      </c>
      <c r="AB336" s="44">
        <f>+AB335+Z336</f>
        <v>-666073.95833333326</v>
      </c>
      <c r="AC336" s="44">
        <f t="shared" si="76"/>
        <v>3912.4583333333348</v>
      </c>
      <c r="AD336" s="44">
        <f>(AC336*S336)*($AW$31/100)</f>
        <v>3129.9666666666681</v>
      </c>
      <c r="AE336" s="44">
        <f>AE335+AD336</f>
        <v>76251.066666666651</v>
      </c>
      <c r="AF336" s="44">
        <v>532859.16666666674</v>
      </c>
      <c r="BF336">
        <f t="shared" si="65"/>
        <v>0</v>
      </c>
      <c r="BG336">
        <f t="shared" si="66"/>
        <v>28</v>
      </c>
      <c r="BH336">
        <f t="shared" si="67"/>
        <v>7.7777777777777777</v>
      </c>
    </row>
    <row r="337" spans="2:60">
      <c r="B337" s="3" t="s">
        <v>47</v>
      </c>
      <c r="C337" s="3">
        <v>329</v>
      </c>
      <c r="D337" s="3">
        <v>329</v>
      </c>
      <c r="E337" s="10">
        <v>20.5</v>
      </c>
      <c r="F337" s="35">
        <f t="shared" si="77"/>
        <v>-0.80555555555555558</v>
      </c>
      <c r="G337" s="35">
        <f t="shared" si="78"/>
        <v>-2.9000000000000004</v>
      </c>
      <c r="H337" s="24">
        <f t="shared" si="71"/>
        <v>5.6944444444444446</v>
      </c>
      <c r="I337" s="24">
        <f>$AW$28*$AW$26*9.81</f>
        <v>179.05212</v>
      </c>
      <c r="J337" s="24">
        <f>0.5*$AW$30*$AW$29*$AW$27*(H337^2)</f>
        <v>10.427209924768519</v>
      </c>
      <c r="K337" s="24">
        <f>$AW$26*F337</f>
        <v>-1131</v>
      </c>
      <c r="L337" s="24">
        <f t="shared" si="72"/>
        <v>-941.52067007523146</v>
      </c>
      <c r="M337" s="24">
        <f t="shared" si="73"/>
        <v>-5361.4371490395124</v>
      </c>
      <c r="N337" s="24">
        <f t="shared" si="74"/>
        <v>-5.3614371490395127</v>
      </c>
      <c r="O337" s="24">
        <v>515154.67037722596</v>
      </c>
      <c r="P337" s="24">
        <v>-672514.37499999988</v>
      </c>
      <c r="S337" s="44">
        <f>C338-C337</f>
        <v>1</v>
      </c>
      <c r="T337" s="44">
        <v>-5361.4371490395124</v>
      </c>
      <c r="U337" s="44">
        <f>M337*S337</f>
        <v>-5361.4371490395124</v>
      </c>
      <c r="V337" s="44">
        <f t="shared" si="75"/>
        <v>515154.67037722596</v>
      </c>
      <c r="W337" s="44">
        <f>$AW$26*F337</f>
        <v>-1131</v>
      </c>
      <c r="X337" s="44">
        <f>IF(W337&lt;0, W337, 0)</f>
        <v>-1131</v>
      </c>
      <c r="Y337" s="44">
        <f>X337*H337</f>
        <v>-6440.416666666667</v>
      </c>
      <c r="Z337" s="44">
        <f t="shared" si="70"/>
        <v>-6440.416666666667</v>
      </c>
      <c r="AA337" s="44">
        <f t="shared" si="69"/>
        <v>-101754.25</v>
      </c>
      <c r="AB337" s="44">
        <f>+AB336+Z337</f>
        <v>-672514.37499999988</v>
      </c>
      <c r="AC337" s="44">
        <f t="shared" si="76"/>
        <v>6440.416666666667</v>
      </c>
      <c r="AD337" s="44">
        <f>(AC337*S337)*($AW$31/100)</f>
        <v>5152.3333333333339</v>
      </c>
      <c r="AE337" s="44">
        <f>AE336+AD337</f>
        <v>81403.39999999998</v>
      </c>
      <c r="AF337" s="44">
        <v>538011.50000000012</v>
      </c>
      <c r="BF337">
        <f t="shared" ref="BF337:BF400" si="79">IF(E328&lt;1,1,0)</f>
        <v>0</v>
      </c>
      <c r="BG337">
        <f t="shared" ref="BG337:BG400" si="80">IF(BF337=1,"",E328)</f>
        <v>26.1</v>
      </c>
      <c r="BH337">
        <f t="shared" ref="BH337:BH400" si="81">E328/3.6</f>
        <v>7.25</v>
      </c>
    </row>
    <row r="338" spans="2:60">
      <c r="B338" s="3" t="s">
        <v>47</v>
      </c>
      <c r="C338" s="3">
        <v>330</v>
      </c>
      <c r="D338" s="3">
        <v>330</v>
      </c>
      <c r="E338" s="10">
        <v>17.5</v>
      </c>
      <c r="F338" s="35">
        <f t="shared" si="77"/>
        <v>-0.50000000000000022</v>
      </c>
      <c r="G338" s="35">
        <f t="shared" si="78"/>
        <v>-1.8000000000000007</v>
      </c>
      <c r="H338" s="24">
        <f t="shared" si="71"/>
        <v>4.8611111111111107</v>
      </c>
      <c r="I338" s="24">
        <f>$AW$28*$AW$26*9.81</f>
        <v>179.05212</v>
      </c>
      <c r="J338" s="24">
        <f>0.5*$AW$30*$AW$29*$AW$27*(H338^2)</f>
        <v>7.5986508969907396</v>
      </c>
      <c r="K338" s="24">
        <f>$AW$26*F338</f>
        <v>-702.00000000000034</v>
      </c>
      <c r="L338" s="24">
        <f t="shared" si="72"/>
        <v>-515.34922910300963</v>
      </c>
      <c r="M338" s="24">
        <f t="shared" si="73"/>
        <v>-2505.1698636951855</v>
      </c>
      <c r="N338" s="24">
        <f t="shared" si="74"/>
        <v>-2.5051698636951856</v>
      </c>
      <c r="O338" s="24">
        <v>512649.5005135308</v>
      </c>
      <c r="P338" s="24">
        <v>-675926.87499999988</v>
      </c>
      <c r="S338" s="44">
        <f>C339-C338</f>
        <v>1</v>
      </c>
      <c r="T338" s="44">
        <v>-2505.1698636951855</v>
      </c>
      <c r="U338" s="44">
        <f>M338*S338</f>
        <v>-2505.1698636951855</v>
      </c>
      <c r="V338" s="44">
        <f t="shared" si="75"/>
        <v>512649.5005135308</v>
      </c>
      <c r="W338" s="44">
        <f>$AW$26*F338</f>
        <v>-702.00000000000034</v>
      </c>
      <c r="X338" s="44">
        <f>IF(W338&lt;0, W338, 0)</f>
        <v>-702.00000000000034</v>
      </c>
      <c r="Y338" s="44">
        <f>X338*H338</f>
        <v>-3412.5000000000014</v>
      </c>
      <c r="Z338" s="44">
        <f t="shared" si="70"/>
        <v>-3412.5000000000014</v>
      </c>
      <c r="AA338" s="44">
        <f t="shared" si="69"/>
        <v>-105166.75</v>
      </c>
      <c r="AB338" s="44">
        <f>+AB337+Z338</f>
        <v>-675926.87499999988</v>
      </c>
      <c r="AC338" s="44">
        <f t="shared" si="76"/>
        <v>3412.5000000000014</v>
      </c>
      <c r="AD338" s="44">
        <f>(AC338*S338)*($AW$31/100)</f>
        <v>2730.0000000000014</v>
      </c>
      <c r="AE338" s="44">
        <f>AE337+AD338</f>
        <v>84133.39999999998</v>
      </c>
      <c r="AF338" s="44">
        <v>540741.50000000012</v>
      </c>
      <c r="BF338">
        <f t="shared" si="79"/>
        <v>0</v>
      </c>
      <c r="BG338">
        <f t="shared" si="80"/>
        <v>25.6</v>
      </c>
      <c r="BH338">
        <f t="shared" si="81"/>
        <v>7.1111111111111116</v>
      </c>
    </row>
    <row r="339" spans="2:60">
      <c r="B339" s="3" t="s">
        <v>47</v>
      </c>
      <c r="C339" s="3">
        <v>331</v>
      </c>
      <c r="D339" s="3">
        <v>331</v>
      </c>
      <c r="E339" s="10">
        <v>16.899999999999999</v>
      </c>
      <c r="F339" s="35">
        <f t="shared" si="77"/>
        <v>-0.1111111111111112</v>
      </c>
      <c r="G339" s="35">
        <f t="shared" si="78"/>
        <v>-0.40000000000000036</v>
      </c>
      <c r="H339" s="24">
        <f t="shared" si="71"/>
        <v>4.6944444444444438</v>
      </c>
      <c r="I339" s="24">
        <f>$AW$28*$AW$26*9.81</f>
        <v>179.05212</v>
      </c>
      <c r="J339" s="24">
        <f>0.5*$AW$30*$AW$29*$AW$27*(H339^2)</f>
        <v>7.0865328414351829</v>
      </c>
      <c r="K339" s="24">
        <f>$AW$26*F339</f>
        <v>-156.00000000000011</v>
      </c>
      <c r="L339" s="24">
        <f t="shared" si="72"/>
        <v>30.138652841435061</v>
      </c>
      <c r="M339" s="24">
        <f t="shared" si="73"/>
        <v>141.48423139451458</v>
      </c>
      <c r="N339" s="24">
        <f t="shared" si="74"/>
        <v>0.14148423139451458</v>
      </c>
      <c r="O339" s="24">
        <v>512790.98474492534</v>
      </c>
      <c r="P339" s="24">
        <v>-676659.20833333326</v>
      </c>
      <c r="S339" s="44">
        <f>C340-C339</f>
        <v>1</v>
      </c>
      <c r="T339" s="44">
        <v>141.48423139451458</v>
      </c>
      <c r="U339" s="44">
        <f>M339*S339</f>
        <v>141.48423139451458</v>
      </c>
      <c r="V339" s="44">
        <f t="shared" si="75"/>
        <v>512790.98474492534</v>
      </c>
      <c r="W339" s="44">
        <f>$AW$26*F339</f>
        <v>-156.00000000000011</v>
      </c>
      <c r="X339" s="44">
        <f>IF(W339&lt;0, W339, 0)</f>
        <v>-156.00000000000011</v>
      </c>
      <c r="Y339" s="44">
        <f>X339*H339</f>
        <v>-732.33333333333371</v>
      </c>
      <c r="Z339" s="44">
        <f t="shared" si="70"/>
        <v>-732.33333333333371</v>
      </c>
      <c r="AA339" s="44">
        <f t="shared" si="69"/>
        <v>-105899.08333333333</v>
      </c>
      <c r="AB339" s="44">
        <f>+AB338+Z339</f>
        <v>-676659.20833333326</v>
      </c>
      <c r="AC339" s="44">
        <f t="shared" si="76"/>
        <v>732.33333333333371</v>
      </c>
      <c r="AD339" s="44">
        <f>(AC339*S339)*($AW$31/100)</f>
        <v>585.86666666666702</v>
      </c>
      <c r="AE339" s="44">
        <f>AE338+AD339</f>
        <v>84719.266666666648</v>
      </c>
      <c r="AF339" s="44">
        <v>541327.36666666681</v>
      </c>
      <c r="BF339">
        <f t="shared" si="79"/>
        <v>0</v>
      </c>
      <c r="BG339">
        <f t="shared" si="80"/>
        <v>24.9</v>
      </c>
      <c r="BH339">
        <f t="shared" si="81"/>
        <v>6.9166666666666661</v>
      </c>
    </row>
    <row r="340" spans="2:60">
      <c r="B340" s="3" t="s">
        <v>47</v>
      </c>
      <c r="C340" s="3">
        <v>332</v>
      </c>
      <c r="D340" s="3">
        <v>332</v>
      </c>
      <c r="E340" s="10">
        <v>16.7</v>
      </c>
      <c r="F340" s="35">
        <f t="shared" si="77"/>
        <v>-0.13888888888888865</v>
      </c>
      <c r="G340" s="35">
        <f t="shared" si="78"/>
        <v>-0.49999999999999911</v>
      </c>
      <c r="H340" s="24">
        <f t="shared" si="71"/>
        <v>4.6388888888888884</v>
      </c>
      <c r="I340" s="24">
        <f>$AW$28*$AW$26*9.81</f>
        <v>179.05212</v>
      </c>
      <c r="J340" s="24">
        <f>0.5*$AW$30*$AW$29*$AW$27*(H340^2)</f>
        <v>6.9197967303240713</v>
      </c>
      <c r="K340" s="24">
        <f>$AW$26*F340</f>
        <v>-194.99999999999966</v>
      </c>
      <c r="L340" s="24">
        <f t="shared" si="72"/>
        <v>-9.0280832696755908</v>
      </c>
      <c r="M340" s="24">
        <f t="shared" si="73"/>
        <v>-41.880275167661765</v>
      </c>
      <c r="N340" s="24">
        <f t="shared" si="74"/>
        <v>-4.1880275167661768E-2</v>
      </c>
      <c r="O340" s="24">
        <v>512749.1044697577</v>
      </c>
      <c r="P340" s="24">
        <v>-677563.79166666663</v>
      </c>
      <c r="S340" s="44">
        <f>C341-C340</f>
        <v>1</v>
      </c>
      <c r="T340" s="44">
        <v>-41.880275167661765</v>
      </c>
      <c r="U340" s="44">
        <f>M340*S340</f>
        <v>-41.880275167661765</v>
      </c>
      <c r="V340" s="44">
        <f t="shared" si="75"/>
        <v>512749.1044697577</v>
      </c>
      <c r="W340" s="44">
        <f>$AW$26*F340</f>
        <v>-194.99999999999966</v>
      </c>
      <c r="X340" s="44">
        <f>IF(W340&lt;0, W340, 0)</f>
        <v>-194.99999999999966</v>
      </c>
      <c r="Y340" s="44">
        <f>X340*H340</f>
        <v>-904.58333333333167</v>
      </c>
      <c r="Z340" s="44">
        <f t="shared" si="70"/>
        <v>-904.58333333333167</v>
      </c>
      <c r="AA340" s="44">
        <f t="shared" si="69"/>
        <v>-106803.66666666666</v>
      </c>
      <c r="AB340" s="44">
        <f>+AB339+Z340</f>
        <v>-677563.79166666663</v>
      </c>
      <c r="AC340" s="44">
        <f t="shared" si="76"/>
        <v>904.58333333333167</v>
      </c>
      <c r="AD340" s="44">
        <f>(AC340*S340)*($AW$31/100)</f>
        <v>723.66666666666538</v>
      </c>
      <c r="AE340" s="44">
        <f>AE339+AD340</f>
        <v>85442.93333333332</v>
      </c>
      <c r="AF340" s="44">
        <v>542051.03333333344</v>
      </c>
      <c r="BF340">
        <f t="shared" si="79"/>
        <v>0</v>
      </c>
      <c r="BG340">
        <f t="shared" si="80"/>
        <v>24.9</v>
      </c>
      <c r="BH340">
        <f t="shared" si="81"/>
        <v>6.9166666666666661</v>
      </c>
    </row>
    <row r="341" spans="2:60">
      <c r="B341" s="3" t="s">
        <v>47</v>
      </c>
      <c r="C341" s="3">
        <v>333</v>
      </c>
      <c r="D341" s="3">
        <v>333</v>
      </c>
      <c r="E341" s="10">
        <v>15.9</v>
      </c>
      <c r="F341" s="35">
        <f t="shared" si="77"/>
        <v>-0.15277777777777773</v>
      </c>
      <c r="G341" s="35">
        <f t="shared" si="78"/>
        <v>-0.54999999999999982</v>
      </c>
      <c r="H341" s="24">
        <f t="shared" si="71"/>
        <v>4.416666666666667</v>
      </c>
      <c r="I341" s="24">
        <f>$AW$28*$AW$26*9.81</f>
        <v>179.05212</v>
      </c>
      <c r="J341" s="24">
        <f>0.5*$AW$30*$AW$29*$AW$27*(H341^2)</f>
        <v>6.2727018229166669</v>
      </c>
      <c r="K341" s="24">
        <f>$AW$26*F341</f>
        <v>-214.49999999999994</v>
      </c>
      <c r="L341" s="24">
        <f t="shared" si="72"/>
        <v>-29.175178177083268</v>
      </c>
      <c r="M341" s="24">
        <f t="shared" si="73"/>
        <v>-128.85703694878444</v>
      </c>
      <c r="N341" s="24">
        <f t="shared" si="74"/>
        <v>-0.12885703694878445</v>
      </c>
      <c r="O341" s="24">
        <v>512620.24743280892</v>
      </c>
      <c r="P341" s="24">
        <v>-678511.16666666663</v>
      </c>
      <c r="S341" s="44">
        <f>C342-C341</f>
        <v>1</v>
      </c>
      <c r="T341" s="44">
        <v>-128.85703694878444</v>
      </c>
      <c r="U341" s="44">
        <f>M341*S341</f>
        <v>-128.85703694878444</v>
      </c>
      <c r="V341" s="44">
        <f t="shared" si="75"/>
        <v>512620.24743280892</v>
      </c>
      <c r="W341" s="44">
        <f>$AW$26*F341</f>
        <v>-214.49999999999994</v>
      </c>
      <c r="X341" s="44">
        <f>IF(W341&lt;0, W341, 0)</f>
        <v>-214.49999999999994</v>
      </c>
      <c r="Y341" s="44">
        <f>X341*H341</f>
        <v>-947.37499999999977</v>
      </c>
      <c r="Z341" s="44">
        <f t="shared" si="70"/>
        <v>-947.37499999999977</v>
      </c>
      <c r="AA341" s="44">
        <f t="shared" si="69"/>
        <v>-107751.04166666666</v>
      </c>
      <c r="AB341" s="44">
        <f>+AB340+Z341</f>
        <v>-678511.16666666663</v>
      </c>
      <c r="AC341" s="44">
        <f t="shared" si="76"/>
        <v>947.37499999999977</v>
      </c>
      <c r="AD341" s="44">
        <f>(AC341*S341)*($AW$31/100)</f>
        <v>757.89999999999986</v>
      </c>
      <c r="AE341" s="44">
        <f>AE340+AD341</f>
        <v>86200.833333333314</v>
      </c>
      <c r="AF341" s="44">
        <v>542808.93333333347</v>
      </c>
      <c r="BF341">
        <f t="shared" si="79"/>
        <v>0</v>
      </c>
      <c r="BG341">
        <f t="shared" si="80"/>
        <v>24.3</v>
      </c>
      <c r="BH341">
        <f t="shared" si="81"/>
        <v>6.75</v>
      </c>
    </row>
    <row r="342" spans="2:60">
      <c r="B342" s="3" t="s">
        <v>47</v>
      </c>
      <c r="C342" s="3">
        <v>334</v>
      </c>
      <c r="D342" s="3">
        <v>334</v>
      </c>
      <c r="E342" s="10">
        <v>15.6</v>
      </c>
      <c r="F342" s="35">
        <f t="shared" si="77"/>
        <v>-0.12500000000000006</v>
      </c>
      <c r="G342" s="35">
        <f t="shared" si="78"/>
        <v>-0.45000000000000018</v>
      </c>
      <c r="H342" s="24">
        <f t="shared" si="71"/>
        <v>4.333333333333333</v>
      </c>
      <c r="I342" s="24">
        <f>$AW$28*$AW$26*9.81</f>
        <v>179.05212</v>
      </c>
      <c r="J342" s="24">
        <f>0.5*$AW$30*$AW$29*$AW$27*(H342^2)</f>
        <v>6.0382291666666656</v>
      </c>
      <c r="K342" s="24">
        <f>$AW$26*F342</f>
        <v>-175.50000000000009</v>
      </c>
      <c r="L342" s="24">
        <f t="shared" si="72"/>
        <v>9.5903491666665843</v>
      </c>
      <c r="M342" s="24">
        <f t="shared" si="73"/>
        <v>41.558179722221865</v>
      </c>
      <c r="N342" s="24">
        <f t="shared" si="74"/>
        <v>4.1558179722221866E-2</v>
      </c>
      <c r="O342" s="24">
        <v>512661.80561253114</v>
      </c>
      <c r="P342" s="24">
        <v>-679271.66666666663</v>
      </c>
      <c r="S342" s="44">
        <f>C343-C342</f>
        <v>1</v>
      </c>
      <c r="T342" s="44">
        <v>41.558179722221865</v>
      </c>
      <c r="U342" s="44">
        <f>M342*S342</f>
        <v>41.558179722221865</v>
      </c>
      <c r="V342" s="44">
        <f t="shared" si="75"/>
        <v>512661.80561253114</v>
      </c>
      <c r="W342" s="44">
        <f>$AW$26*F342</f>
        <v>-175.50000000000009</v>
      </c>
      <c r="X342" s="44">
        <f>IF(W342&lt;0, W342, 0)</f>
        <v>-175.50000000000009</v>
      </c>
      <c r="Y342" s="44">
        <f>X342*H342</f>
        <v>-760.50000000000034</v>
      </c>
      <c r="Z342" s="44">
        <f t="shared" si="70"/>
        <v>-760.50000000000034</v>
      </c>
      <c r="AA342" s="44">
        <f t="shared" si="69"/>
        <v>-108511.54166666666</v>
      </c>
      <c r="AB342" s="44">
        <f>+AB341+Z342</f>
        <v>-679271.66666666663</v>
      </c>
      <c r="AC342" s="44">
        <f t="shared" si="76"/>
        <v>760.50000000000034</v>
      </c>
      <c r="AD342" s="44">
        <f>(AC342*S342)*($AW$31/100)</f>
        <v>608.40000000000032</v>
      </c>
      <c r="AE342" s="44">
        <f>AE341+AD342</f>
        <v>86809.233333333308</v>
      </c>
      <c r="AF342" s="44">
        <v>543417.33333333349</v>
      </c>
      <c r="BF342">
        <f t="shared" si="79"/>
        <v>0</v>
      </c>
      <c r="BG342">
        <f t="shared" si="80"/>
        <v>23.9</v>
      </c>
      <c r="BH342">
        <f t="shared" si="81"/>
        <v>6.6388888888888884</v>
      </c>
    </row>
    <row r="343" spans="2:60">
      <c r="B343" s="3" t="s">
        <v>47</v>
      </c>
      <c r="C343" s="3">
        <v>335</v>
      </c>
      <c r="D343" s="3">
        <v>335</v>
      </c>
      <c r="E343" s="10">
        <v>15</v>
      </c>
      <c r="F343" s="35">
        <f t="shared" si="77"/>
        <v>-0.15277777777777773</v>
      </c>
      <c r="G343" s="35">
        <f t="shared" si="78"/>
        <v>-0.54999999999999982</v>
      </c>
      <c r="H343" s="24">
        <f t="shared" si="71"/>
        <v>4.166666666666667</v>
      </c>
      <c r="I343" s="24">
        <f>$AW$28*$AW$26*9.81</f>
        <v>179.05212</v>
      </c>
      <c r="J343" s="24">
        <f>0.5*$AW$30*$AW$29*$AW$27*(H343^2)</f>
        <v>5.582682291666667</v>
      </c>
      <c r="K343" s="24">
        <f>$AW$26*F343</f>
        <v>-214.49999999999994</v>
      </c>
      <c r="L343" s="24">
        <f t="shared" si="72"/>
        <v>-29.865197708333284</v>
      </c>
      <c r="M343" s="24">
        <f t="shared" si="73"/>
        <v>-124.43832378472203</v>
      </c>
      <c r="N343" s="24">
        <f t="shared" si="74"/>
        <v>-0.12443832378472203</v>
      </c>
      <c r="O343" s="24">
        <v>512537.36728874641</v>
      </c>
      <c r="P343" s="24">
        <v>-680165.41666666663</v>
      </c>
      <c r="S343" s="44">
        <f>C344-C343</f>
        <v>1</v>
      </c>
      <c r="T343" s="44">
        <v>-124.43832378472203</v>
      </c>
      <c r="U343" s="44">
        <f>M343*S343</f>
        <v>-124.43832378472203</v>
      </c>
      <c r="V343" s="44">
        <f t="shared" si="75"/>
        <v>512537.36728874641</v>
      </c>
      <c r="W343" s="44">
        <f>$AW$26*F343</f>
        <v>-214.49999999999994</v>
      </c>
      <c r="X343" s="44">
        <f>IF(W343&lt;0, W343, 0)</f>
        <v>-214.49999999999994</v>
      </c>
      <c r="Y343" s="44">
        <f>X343*H343</f>
        <v>-893.74999999999977</v>
      </c>
      <c r="Z343" s="44">
        <f t="shared" si="70"/>
        <v>-893.74999999999977</v>
      </c>
      <c r="AA343" s="44">
        <f t="shared" si="69"/>
        <v>-109405.29166666666</v>
      </c>
      <c r="AB343" s="44">
        <f>+AB342+Z343</f>
        <v>-680165.41666666663</v>
      </c>
      <c r="AC343" s="44">
        <f t="shared" si="76"/>
        <v>893.74999999999977</v>
      </c>
      <c r="AD343" s="44">
        <f>(AC343*S343)*($AW$31/100)</f>
        <v>714.99999999999989</v>
      </c>
      <c r="AE343" s="44">
        <f>AE342+AD343</f>
        <v>87524.233333333308</v>
      </c>
      <c r="AF343" s="44">
        <v>544132.33333333349</v>
      </c>
      <c r="BF343">
        <f t="shared" si="79"/>
        <v>0</v>
      </c>
      <c r="BG343">
        <f t="shared" si="80"/>
        <v>23.9</v>
      </c>
      <c r="BH343">
        <f t="shared" si="81"/>
        <v>6.6388888888888884</v>
      </c>
    </row>
    <row r="344" spans="2:60">
      <c r="B344" s="3" t="s">
        <v>47</v>
      </c>
      <c r="C344" s="3">
        <v>336</v>
      </c>
      <c r="D344" s="3">
        <v>336</v>
      </c>
      <c r="E344" s="10">
        <v>14.5</v>
      </c>
      <c r="F344" s="35">
        <f t="shared" si="77"/>
        <v>-9.7222222222222127E-2</v>
      </c>
      <c r="G344" s="35">
        <f t="shared" si="78"/>
        <v>-0.34999999999999964</v>
      </c>
      <c r="H344" s="24">
        <f t="shared" si="71"/>
        <v>4.0277777777777777</v>
      </c>
      <c r="I344" s="24">
        <f>$AW$28*$AW$26*9.81</f>
        <v>179.05212</v>
      </c>
      <c r="J344" s="24">
        <f>0.5*$AW$30*$AW$29*$AW$27*(H344^2)</f>
        <v>5.2167064525462958</v>
      </c>
      <c r="K344" s="24">
        <f>$AW$26*F344</f>
        <v>-136.49999999999986</v>
      </c>
      <c r="L344" s="24">
        <f t="shared" si="72"/>
        <v>47.768826452546449</v>
      </c>
      <c r="M344" s="24">
        <f t="shared" si="73"/>
        <v>192.40221765608985</v>
      </c>
      <c r="N344" s="24">
        <f t="shared" si="74"/>
        <v>0.19240221765608984</v>
      </c>
      <c r="O344" s="24">
        <v>512729.76950640249</v>
      </c>
      <c r="P344" s="24">
        <v>-680715.20833333326</v>
      </c>
      <c r="S344" s="44">
        <f>C345-C344</f>
        <v>1</v>
      </c>
      <c r="T344" s="44">
        <v>192.40221765608985</v>
      </c>
      <c r="U344" s="44">
        <f>M344*S344</f>
        <v>192.40221765608985</v>
      </c>
      <c r="V344" s="44">
        <f t="shared" si="75"/>
        <v>512729.76950640249</v>
      </c>
      <c r="W344" s="44">
        <f>$AW$26*F344</f>
        <v>-136.49999999999986</v>
      </c>
      <c r="X344" s="44">
        <f>IF(W344&lt;0, W344, 0)</f>
        <v>-136.49999999999986</v>
      </c>
      <c r="Y344" s="44">
        <f>X344*H344</f>
        <v>-549.79166666666606</v>
      </c>
      <c r="Z344" s="44">
        <f t="shared" si="70"/>
        <v>-549.79166666666606</v>
      </c>
      <c r="AA344" s="44">
        <f t="shared" si="69"/>
        <v>-109955.08333333333</v>
      </c>
      <c r="AB344" s="44">
        <f>+AB343+Z344</f>
        <v>-680715.20833333326</v>
      </c>
      <c r="AC344" s="44">
        <f t="shared" si="76"/>
        <v>549.79166666666606</v>
      </c>
      <c r="AD344" s="44">
        <f>(AC344*S344)*($AW$31/100)</f>
        <v>439.83333333333286</v>
      </c>
      <c r="AE344" s="44">
        <f>AE343+AD344</f>
        <v>87964.066666666637</v>
      </c>
      <c r="AF344" s="44">
        <v>544572.16666666686</v>
      </c>
      <c r="BF344">
        <f t="shared" si="79"/>
        <v>0</v>
      </c>
      <c r="BG344">
        <f t="shared" si="80"/>
        <v>23.6</v>
      </c>
      <c r="BH344">
        <f t="shared" si="81"/>
        <v>6.5555555555555554</v>
      </c>
    </row>
    <row r="345" spans="2:60">
      <c r="B345" s="3" t="s">
        <v>47</v>
      </c>
      <c r="C345" s="3">
        <v>337</v>
      </c>
      <c r="D345" s="3">
        <v>337</v>
      </c>
      <c r="E345" s="10">
        <v>14.3</v>
      </c>
      <c r="F345" s="35">
        <f t="shared" si="77"/>
        <v>0</v>
      </c>
      <c r="G345" s="35">
        <f t="shared" si="78"/>
        <v>0</v>
      </c>
      <c r="H345" s="24">
        <f t="shared" si="71"/>
        <v>3.9722222222222223</v>
      </c>
      <c r="I345" s="24">
        <f>$AW$28*$AW$26*9.81</f>
        <v>179.05212</v>
      </c>
      <c r="J345" s="24">
        <f>0.5*$AW$30*$AW$29*$AW$27*(H345^2)</f>
        <v>5.0737897858796295</v>
      </c>
      <c r="K345" s="24">
        <f>$AW$26*F345</f>
        <v>0</v>
      </c>
      <c r="L345" s="24">
        <f t="shared" si="72"/>
        <v>184.12590978587963</v>
      </c>
      <c r="M345" s="24">
        <f t="shared" si="73"/>
        <v>731.3890305383552</v>
      </c>
      <c r="N345" s="24">
        <f t="shared" si="74"/>
        <v>0.73138903053835524</v>
      </c>
      <c r="O345" s="24">
        <v>513461.15853694087</v>
      </c>
      <c r="P345" s="24">
        <v>-680715.20833333326</v>
      </c>
      <c r="S345" s="44">
        <f>C346-C345</f>
        <v>1</v>
      </c>
      <c r="T345" s="44">
        <v>731.3890305383552</v>
      </c>
      <c r="U345" s="44">
        <f>M345*S345</f>
        <v>731.3890305383552</v>
      </c>
      <c r="V345" s="44">
        <f t="shared" si="75"/>
        <v>513461.15853694087</v>
      </c>
      <c r="W345" s="44">
        <f>$AW$26*F345</f>
        <v>0</v>
      </c>
      <c r="X345" s="44">
        <f>IF(W345&lt;0, W345, 0)</f>
        <v>0</v>
      </c>
      <c r="Y345" s="44">
        <f>X345*H345</f>
        <v>0</v>
      </c>
      <c r="Z345" s="44">
        <f t="shared" si="70"/>
        <v>0</v>
      </c>
      <c r="AA345" s="44">
        <v>0</v>
      </c>
      <c r="AB345" s="44">
        <f>+AB344+Z345</f>
        <v>-680715.20833333326</v>
      </c>
      <c r="AC345" s="44">
        <f t="shared" si="76"/>
        <v>0</v>
      </c>
      <c r="AD345" s="44">
        <f>(AC345*S345)*($AW$31/100)</f>
        <v>0</v>
      </c>
      <c r="AE345" s="44">
        <v>0</v>
      </c>
      <c r="AF345" s="44">
        <v>544572.16666666686</v>
      </c>
      <c r="BF345">
        <f t="shared" si="79"/>
        <v>0</v>
      </c>
      <c r="BG345">
        <f t="shared" si="80"/>
        <v>23.3</v>
      </c>
      <c r="BH345">
        <f t="shared" si="81"/>
        <v>6.4722222222222223</v>
      </c>
    </row>
    <row r="346" spans="2:60">
      <c r="B346" s="3" t="s">
        <v>47</v>
      </c>
      <c r="C346" s="3">
        <v>338</v>
      </c>
      <c r="D346" s="3">
        <v>338</v>
      </c>
      <c r="E346" s="10">
        <v>14.5</v>
      </c>
      <c r="F346" s="35">
        <f t="shared" si="77"/>
        <v>0.15277777777777773</v>
      </c>
      <c r="G346" s="35">
        <f t="shared" si="78"/>
        <v>0.54999999999999982</v>
      </c>
      <c r="H346" s="24">
        <f t="shared" si="71"/>
        <v>4.0277777777777777</v>
      </c>
      <c r="I346" s="24">
        <f>$AW$28*$AW$26*9.81</f>
        <v>179.05212</v>
      </c>
      <c r="J346" s="24">
        <f>0.5*$AW$30*$AW$29*$AW$27*(H346^2)</f>
        <v>5.2167064525462958</v>
      </c>
      <c r="K346" s="24">
        <f>$AW$26*F346</f>
        <v>214.49999999999994</v>
      </c>
      <c r="L346" s="24">
        <f t="shared" si="72"/>
        <v>398.76882645254625</v>
      </c>
      <c r="M346" s="24">
        <f t="shared" si="73"/>
        <v>1606.1522176560891</v>
      </c>
      <c r="N346" s="24">
        <f t="shared" si="74"/>
        <v>1.6061522176560892</v>
      </c>
      <c r="O346" s="24">
        <v>515067.31075459695</v>
      </c>
      <c r="P346" s="24">
        <v>-680715.20833333326</v>
      </c>
      <c r="S346" s="44">
        <f>C347-C346</f>
        <v>1</v>
      </c>
      <c r="T346" s="44">
        <v>1606.1522176560891</v>
      </c>
      <c r="U346" s="44">
        <f>M346*S346</f>
        <v>1606.1522176560891</v>
      </c>
      <c r="V346" s="44">
        <f t="shared" si="75"/>
        <v>515067.31075459695</v>
      </c>
      <c r="W346" s="44">
        <f>$AW$26*F346</f>
        <v>214.49999999999994</v>
      </c>
      <c r="X346" s="44">
        <f>IF(W346&lt;0, W346, 0)</f>
        <v>0</v>
      </c>
      <c r="Y346" s="44">
        <f>X346*H346</f>
        <v>0</v>
      </c>
      <c r="Z346" s="44">
        <f t="shared" si="70"/>
        <v>0</v>
      </c>
      <c r="AA346" s="44">
        <f t="shared" ref="AA346:AA372" si="82">AA345+Z346</f>
        <v>0</v>
      </c>
      <c r="AB346" s="44">
        <f>+AB345+Z346</f>
        <v>-680715.20833333326</v>
      </c>
      <c r="AC346" s="44">
        <f t="shared" si="76"/>
        <v>0</v>
      </c>
      <c r="AD346" s="44">
        <f>(AC346*S346)*($AW$31/100)</f>
        <v>0</v>
      </c>
      <c r="AE346" s="44">
        <f>AE345+AD346</f>
        <v>0</v>
      </c>
      <c r="AF346" s="44">
        <v>544572.16666666686</v>
      </c>
      <c r="BF346">
        <f t="shared" si="79"/>
        <v>0</v>
      </c>
      <c r="BG346">
        <f t="shared" si="80"/>
        <v>20.5</v>
      </c>
      <c r="BH346">
        <f t="shared" si="81"/>
        <v>5.6944444444444446</v>
      </c>
    </row>
    <row r="347" spans="2:60">
      <c r="B347" s="3" t="s">
        <v>47</v>
      </c>
      <c r="C347" s="3">
        <v>339</v>
      </c>
      <c r="D347" s="3">
        <v>339</v>
      </c>
      <c r="E347" s="10">
        <v>15.4</v>
      </c>
      <c r="F347" s="35">
        <f t="shared" si="77"/>
        <v>0.45833333333333343</v>
      </c>
      <c r="G347" s="35">
        <f t="shared" si="78"/>
        <v>1.6500000000000004</v>
      </c>
      <c r="H347" s="24">
        <f t="shared" si="71"/>
        <v>4.2777777777777777</v>
      </c>
      <c r="I347" s="24">
        <f>$AW$28*$AW$26*9.81</f>
        <v>179.05212</v>
      </c>
      <c r="J347" s="24">
        <f>0.5*$AW$30*$AW$29*$AW$27*(H347^2)</f>
        <v>5.884395254629629</v>
      </c>
      <c r="K347" s="24">
        <f>$AW$26*F347</f>
        <v>643.50000000000011</v>
      </c>
      <c r="L347" s="24">
        <f t="shared" si="72"/>
        <v>828.43651525462974</v>
      </c>
      <c r="M347" s="24">
        <f t="shared" si="73"/>
        <v>3543.8673152559159</v>
      </c>
      <c r="N347" s="24">
        <f t="shared" si="74"/>
        <v>3.5438673152559157</v>
      </c>
      <c r="O347" s="24">
        <v>518611.17806985287</v>
      </c>
      <c r="P347" s="24">
        <v>-680715.20833333326</v>
      </c>
      <c r="S347" s="44">
        <f>C348-C347</f>
        <v>1</v>
      </c>
      <c r="T347" s="44">
        <v>3543.8673152559159</v>
      </c>
      <c r="U347" s="44">
        <f>M347*S347</f>
        <v>3543.8673152559159</v>
      </c>
      <c r="V347" s="44">
        <f t="shared" si="75"/>
        <v>518611.17806985287</v>
      </c>
      <c r="W347" s="44">
        <f>$AW$26*F347</f>
        <v>643.50000000000011</v>
      </c>
      <c r="X347" s="44">
        <f>IF(W347&lt;0, W347, 0)</f>
        <v>0</v>
      </c>
      <c r="Y347" s="44">
        <f>X347*H347</f>
        <v>0</v>
      </c>
      <c r="Z347" s="44">
        <f t="shared" si="70"/>
        <v>0</v>
      </c>
      <c r="AA347" s="44">
        <f t="shared" si="82"/>
        <v>0</v>
      </c>
      <c r="AB347" s="44">
        <f>+AB346+Z347</f>
        <v>-680715.20833333326</v>
      </c>
      <c r="AC347" s="44">
        <f t="shared" si="76"/>
        <v>0</v>
      </c>
      <c r="AD347" s="44">
        <f>(AC347*S347)*($AW$31/100)</f>
        <v>0</v>
      </c>
      <c r="AE347" s="44">
        <f>AE346+AD347</f>
        <v>0</v>
      </c>
      <c r="AF347" s="44">
        <v>544572.16666666686</v>
      </c>
      <c r="BF347">
        <f t="shared" si="79"/>
        <v>0</v>
      </c>
      <c r="BG347">
        <f t="shared" si="80"/>
        <v>17.5</v>
      </c>
      <c r="BH347">
        <f t="shared" si="81"/>
        <v>4.8611111111111107</v>
      </c>
    </row>
    <row r="348" spans="2:60">
      <c r="B348" s="3" t="s">
        <v>47</v>
      </c>
      <c r="C348" s="3">
        <v>340</v>
      </c>
      <c r="D348" s="3">
        <v>340</v>
      </c>
      <c r="E348" s="10">
        <v>17.8</v>
      </c>
      <c r="F348" s="35">
        <f t="shared" si="77"/>
        <v>0.79166666666666674</v>
      </c>
      <c r="G348" s="35">
        <f t="shared" si="78"/>
        <v>2.8500000000000005</v>
      </c>
      <c r="H348" s="24">
        <f t="shared" si="71"/>
        <v>4.9444444444444446</v>
      </c>
      <c r="I348" s="24">
        <f>$AW$28*$AW$26*9.81</f>
        <v>179.05212</v>
      </c>
      <c r="J348" s="24">
        <f>0.5*$AW$30*$AW$29*$AW$27*(H348^2)</f>
        <v>7.8614091435185181</v>
      </c>
      <c r="K348" s="24">
        <f>$AW$26*F348</f>
        <v>1111.5</v>
      </c>
      <c r="L348" s="24">
        <f t="shared" si="72"/>
        <v>1298.4135291435186</v>
      </c>
      <c r="M348" s="24">
        <f t="shared" si="73"/>
        <v>6419.9335607651756</v>
      </c>
      <c r="N348" s="24">
        <f t="shared" si="74"/>
        <v>6.419933560765176</v>
      </c>
      <c r="O348" s="24">
        <v>525031.11163061811</v>
      </c>
      <c r="P348" s="24">
        <v>-680715.20833333326</v>
      </c>
      <c r="S348" s="44">
        <f>C349-C348</f>
        <v>1</v>
      </c>
      <c r="T348" s="44">
        <v>6419.9335607651756</v>
      </c>
      <c r="U348" s="44">
        <f>M348*S348</f>
        <v>6419.9335607651756</v>
      </c>
      <c r="V348" s="44">
        <f t="shared" si="75"/>
        <v>525031.11163061811</v>
      </c>
      <c r="W348" s="44">
        <f>$AW$26*F348</f>
        <v>1111.5</v>
      </c>
      <c r="X348" s="44">
        <f>IF(W348&lt;0, W348, 0)</f>
        <v>0</v>
      </c>
      <c r="Y348" s="44">
        <f>X348*H348</f>
        <v>0</v>
      </c>
      <c r="Z348" s="44">
        <f t="shared" si="70"/>
        <v>0</v>
      </c>
      <c r="AA348" s="44">
        <f t="shared" si="82"/>
        <v>0</v>
      </c>
      <c r="AB348" s="44">
        <f>+AB347+Z348</f>
        <v>-680715.20833333326</v>
      </c>
      <c r="AC348" s="44">
        <f t="shared" si="76"/>
        <v>0</v>
      </c>
      <c r="AD348" s="44">
        <f>(AC348*S348)*($AW$31/100)</f>
        <v>0</v>
      </c>
      <c r="AE348" s="44">
        <f>AE347+AD348</f>
        <v>0</v>
      </c>
      <c r="AF348" s="44">
        <v>544572.16666666686</v>
      </c>
      <c r="BF348">
        <f t="shared" si="79"/>
        <v>0</v>
      </c>
      <c r="BG348">
        <f t="shared" si="80"/>
        <v>16.899999999999999</v>
      </c>
      <c r="BH348">
        <f t="shared" si="81"/>
        <v>4.6944444444444438</v>
      </c>
    </row>
    <row r="349" spans="2:60">
      <c r="B349" s="3" t="s">
        <v>47</v>
      </c>
      <c r="C349" s="3">
        <v>341</v>
      </c>
      <c r="D349" s="3">
        <v>341</v>
      </c>
      <c r="E349" s="10">
        <v>21.1</v>
      </c>
      <c r="F349" s="35">
        <f t="shared" si="77"/>
        <v>0.87500000000000011</v>
      </c>
      <c r="G349" s="35">
        <f t="shared" si="78"/>
        <v>3.1500000000000004</v>
      </c>
      <c r="H349" s="24">
        <f t="shared" si="71"/>
        <v>5.8611111111111116</v>
      </c>
      <c r="I349" s="24">
        <f>$AW$28*$AW$26*9.81</f>
        <v>179.05212</v>
      </c>
      <c r="J349" s="24">
        <f>0.5*$AW$30*$AW$29*$AW$27*(H349^2)</f>
        <v>11.046515480324075</v>
      </c>
      <c r="K349" s="24">
        <f>$AW$26*F349</f>
        <v>1228.5000000000002</v>
      </c>
      <c r="L349" s="24">
        <f t="shared" si="72"/>
        <v>1418.5986354803242</v>
      </c>
      <c r="M349" s="24">
        <f t="shared" si="73"/>
        <v>8314.5642246207899</v>
      </c>
      <c r="N349" s="24">
        <f t="shared" si="74"/>
        <v>8.3145642246207903</v>
      </c>
      <c r="O349" s="24">
        <v>533345.67585523892</v>
      </c>
      <c r="P349" s="24">
        <v>-680715.20833333326</v>
      </c>
      <c r="S349" s="44">
        <f>C350-C349</f>
        <v>1</v>
      </c>
      <c r="T349" s="44">
        <v>8314.5642246207899</v>
      </c>
      <c r="U349" s="44">
        <f>M349*S349</f>
        <v>8314.5642246207899</v>
      </c>
      <c r="V349" s="44">
        <f t="shared" si="75"/>
        <v>533345.67585523892</v>
      </c>
      <c r="W349" s="44">
        <f>$AW$26*F349</f>
        <v>1228.5000000000002</v>
      </c>
      <c r="X349" s="44">
        <f>IF(W349&lt;0, W349, 0)</f>
        <v>0</v>
      </c>
      <c r="Y349" s="44">
        <f>X349*H349</f>
        <v>0</v>
      </c>
      <c r="Z349" s="44">
        <f t="shared" si="70"/>
        <v>0</v>
      </c>
      <c r="AA349" s="44">
        <f t="shared" si="82"/>
        <v>0</v>
      </c>
      <c r="AB349" s="44">
        <f>+AB348+Z349</f>
        <v>-680715.20833333326</v>
      </c>
      <c r="AC349" s="44">
        <f t="shared" si="76"/>
        <v>0</v>
      </c>
      <c r="AD349" s="44">
        <f>(AC349*S349)*($AW$31/100)</f>
        <v>0</v>
      </c>
      <c r="AE349" s="44">
        <f>AE348+AD349</f>
        <v>0</v>
      </c>
      <c r="AF349" s="44">
        <v>544572.16666666686</v>
      </c>
      <c r="BF349">
        <f t="shared" si="79"/>
        <v>0</v>
      </c>
      <c r="BG349">
        <f t="shared" si="80"/>
        <v>16.7</v>
      </c>
      <c r="BH349">
        <f t="shared" si="81"/>
        <v>4.6388888888888884</v>
      </c>
    </row>
    <row r="350" spans="2:60">
      <c r="B350" s="3" t="s">
        <v>47</v>
      </c>
      <c r="C350" s="3">
        <v>342</v>
      </c>
      <c r="D350" s="3">
        <v>342</v>
      </c>
      <c r="E350" s="10">
        <v>24.1</v>
      </c>
      <c r="F350" s="35">
        <f t="shared" si="77"/>
        <v>0.54166666666666641</v>
      </c>
      <c r="G350" s="35">
        <f t="shared" si="78"/>
        <v>1.9499999999999993</v>
      </c>
      <c r="H350" s="24">
        <f t="shared" si="71"/>
        <v>6.6944444444444446</v>
      </c>
      <c r="I350" s="24">
        <f>$AW$28*$AW$26*9.81</f>
        <v>179.05212</v>
      </c>
      <c r="J350" s="24">
        <f>0.5*$AW$30*$AW$29*$AW$27*(H350^2)</f>
        <v>14.411012008101851</v>
      </c>
      <c r="K350" s="24">
        <f>$AW$26*F350</f>
        <v>760.49999999999966</v>
      </c>
      <c r="L350" s="24">
        <f t="shared" si="72"/>
        <v>953.96313200810152</v>
      </c>
      <c r="M350" s="24">
        <f t="shared" si="73"/>
        <v>6386.2531892764573</v>
      </c>
      <c r="N350" s="24">
        <f t="shared" si="74"/>
        <v>6.3862531892764576</v>
      </c>
      <c r="O350" s="24">
        <v>539731.92904451536</v>
      </c>
      <c r="P350" s="24">
        <v>-680715.20833333326</v>
      </c>
      <c r="S350" s="44">
        <f>C351-C350</f>
        <v>1</v>
      </c>
      <c r="T350" s="44">
        <v>6386.2531892764573</v>
      </c>
      <c r="U350" s="44">
        <f>M350*S350</f>
        <v>6386.2531892764573</v>
      </c>
      <c r="V350" s="44">
        <f t="shared" si="75"/>
        <v>539731.92904451536</v>
      </c>
      <c r="W350" s="44">
        <f>$AW$26*F350</f>
        <v>760.49999999999966</v>
      </c>
      <c r="X350" s="44">
        <f>IF(W350&lt;0, W350, 0)</f>
        <v>0</v>
      </c>
      <c r="Y350" s="44">
        <f>X350*H350</f>
        <v>0</v>
      </c>
      <c r="Z350" s="44">
        <f t="shared" si="70"/>
        <v>0</v>
      </c>
      <c r="AA350" s="44">
        <f t="shared" si="82"/>
        <v>0</v>
      </c>
      <c r="AB350" s="44">
        <f>+AB349+Z350</f>
        <v>-680715.20833333326</v>
      </c>
      <c r="AC350" s="44">
        <f t="shared" si="76"/>
        <v>0</v>
      </c>
      <c r="AD350" s="44">
        <f>(AC350*S350)*($AW$31/100)</f>
        <v>0</v>
      </c>
      <c r="AE350" s="44">
        <f>AE349+AD350</f>
        <v>0</v>
      </c>
      <c r="AF350" s="44">
        <v>544572.16666666686</v>
      </c>
      <c r="BF350">
        <f t="shared" si="79"/>
        <v>0</v>
      </c>
      <c r="BG350">
        <f t="shared" si="80"/>
        <v>15.9</v>
      </c>
      <c r="BH350">
        <f t="shared" si="81"/>
        <v>4.416666666666667</v>
      </c>
    </row>
    <row r="351" spans="2:60">
      <c r="B351" s="3" t="s">
        <v>47</v>
      </c>
      <c r="C351" s="3">
        <v>343</v>
      </c>
      <c r="D351" s="3">
        <v>343</v>
      </c>
      <c r="E351" s="10">
        <v>25</v>
      </c>
      <c r="F351" s="35">
        <f t="shared" si="77"/>
        <v>0.16666666666666657</v>
      </c>
      <c r="G351" s="35">
        <f t="shared" si="78"/>
        <v>0.59999999999999964</v>
      </c>
      <c r="H351" s="24">
        <f t="shared" si="71"/>
        <v>6.9444444444444446</v>
      </c>
      <c r="I351" s="24">
        <f>$AW$28*$AW$26*9.81</f>
        <v>179.05212</v>
      </c>
      <c r="J351" s="24">
        <f>0.5*$AW$30*$AW$29*$AW$27*(H351^2)</f>
        <v>15.507450810185185</v>
      </c>
      <c r="K351" s="24">
        <f>$AW$26*F351</f>
        <v>233.99999999999986</v>
      </c>
      <c r="L351" s="24">
        <f t="shared" si="72"/>
        <v>428.55957081018505</v>
      </c>
      <c r="M351" s="24">
        <f t="shared" si="73"/>
        <v>2976.1081306262849</v>
      </c>
      <c r="N351" s="24">
        <f t="shared" si="74"/>
        <v>2.9761081306262849</v>
      </c>
      <c r="O351" s="24">
        <v>542708.03717514162</v>
      </c>
      <c r="P351" s="24">
        <v>-680715.20833333326</v>
      </c>
      <c r="S351" s="44">
        <f>C352-C351</f>
        <v>1</v>
      </c>
      <c r="T351" s="44">
        <v>2976.1081306262849</v>
      </c>
      <c r="U351" s="44">
        <f>M351*S351</f>
        <v>2976.1081306262849</v>
      </c>
      <c r="V351" s="44">
        <f t="shared" si="75"/>
        <v>542708.03717514162</v>
      </c>
      <c r="W351" s="44">
        <f>$AW$26*F351</f>
        <v>233.99999999999986</v>
      </c>
      <c r="X351" s="44">
        <f>IF(W351&lt;0, W351, 0)</f>
        <v>0</v>
      </c>
      <c r="Y351" s="44">
        <f>X351*H351</f>
        <v>0</v>
      </c>
      <c r="Z351" s="44">
        <f t="shared" si="70"/>
        <v>0</v>
      </c>
      <c r="AA351" s="44">
        <f t="shared" si="82"/>
        <v>0</v>
      </c>
      <c r="AB351" s="44">
        <f>+AB350+Z351</f>
        <v>-680715.20833333326</v>
      </c>
      <c r="AC351" s="44">
        <f t="shared" si="76"/>
        <v>0</v>
      </c>
      <c r="AD351" s="44">
        <f>(AC351*S351)*($AW$31/100)</f>
        <v>0</v>
      </c>
      <c r="AE351" s="44">
        <f>AE350+AD351</f>
        <v>0</v>
      </c>
      <c r="AF351" s="44">
        <v>544572.16666666686</v>
      </c>
      <c r="BF351">
        <f t="shared" si="79"/>
        <v>0</v>
      </c>
      <c r="BG351">
        <f t="shared" si="80"/>
        <v>15.6</v>
      </c>
      <c r="BH351">
        <f t="shared" si="81"/>
        <v>4.333333333333333</v>
      </c>
    </row>
    <row r="352" spans="2:60">
      <c r="B352" s="3" t="s">
        <v>47</v>
      </c>
      <c r="C352" s="3">
        <v>344</v>
      </c>
      <c r="D352" s="3">
        <v>344</v>
      </c>
      <c r="E352" s="10">
        <v>25.3</v>
      </c>
      <c r="F352" s="35">
        <f t="shared" si="77"/>
        <v>6.9444444444444448E-2</v>
      </c>
      <c r="G352" s="35">
        <f t="shared" si="78"/>
        <v>0.25</v>
      </c>
      <c r="H352" s="24">
        <f t="shared" si="71"/>
        <v>7.0277777777777777</v>
      </c>
      <c r="I352" s="24">
        <f>$AW$28*$AW$26*9.81</f>
        <v>179.05212</v>
      </c>
      <c r="J352" s="24">
        <f>0.5*$AW$30*$AW$29*$AW$27*(H352^2)</f>
        <v>15.881862702546295</v>
      </c>
      <c r="K352" s="24">
        <f>$AW$26*F352</f>
        <v>97.5</v>
      </c>
      <c r="L352" s="24">
        <f t="shared" si="72"/>
        <v>292.4339827025463</v>
      </c>
      <c r="M352" s="24">
        <f t="shared" si="73"/>
        <v>2055.161045104006</v>
      </c>
      <c r="N352" s="24">
        <f t="shared" si="74"/>
        <v>2.0551610451040059</v>
      </c>
      <c r="O352" s="24">
        <v>544763.19822024566</v>
      </c>
      <c r="P352" s="24">
        <v>-680715.20833333326</v>
      </c>
      <c r="S352" s="44">
        <f>C353-C352</f>
        <v>1</v>
      </c>
      <c r="T352" s="44">
        <v>2055.161045104006</v>
      </c>
      <c r="U352" s="44">
        <f>M352*S352</f>
        <v>2055.161045104006</v>
      </c>
      <c r="V352" s="44">
        <f t="shared" si="75"/>
        <v>544763.19822024566</v>
      </c>
      <c r="W352" s="44">
        <f>$AW$26*F352</f>
        <v>97.5</v>
      </c>
      <c r="X352" s="44">
        <f>IF(W352&lt;0, W352, 0)</f>
        <v>0</v>
      </c>
      <c r="Y352" s="44">
        <f>X352*H352</f>
        <v>0</v>
      </c>
      <c r="Z352" s="44">
        <f t="shared" si="70"/>
        <v>0</v>
      </c>
      <c r="AA352" s="44">
        <f t="shared" si="82"/>
        <v>0</v>
      </c>
      <c r="AB352" s="44">
        <f>+AB351+Z352</f>
        <v>-680715.20833333326</v>
      </c>
      <c r="AC352" s="44">
        <f t="shared" si="76"/>
        <v>0</v>
      </c>
      <c r="AD352" s="44">
        <f>(AC352*S352)*($AW$31/100)</f>
        <v>0</v>
      </c>
      <c r="AE352" s="44">
        <f>AE351+AD352</f>
        <v>0</v>
      </c>
      <c r="AF352" s="44">
        <v>544572.16666666686</v>
      </c>
      <c r="BF352">
        <f t="shared" si="79"/>
        <v>0</v>
      </c>
      <c r="BG352">
        <f t="shared" si="80"/>
        <v>15</v>
      </c>
      <c r="BH352">
        <f t="shared" si="81"/>
        <v>4.166666666666667</v>
      </c>
    </row>
    <row r="353" spans="2:60">
      <c r="B353" s="3" t="s">
        <v>47</v>
      </c>
      <c r="C353" s="3">
        <v>345</v>
      </c>
      <c r="D353" s="3">
        <v>345</v>
      </c>
      <c r="E353" s="10">
        <v>25.5</v>
      </c>
      <c r="F353" s="35">
        <f t="shared" si="77"/>
        <v>0.15277777777777748</v>
      </c>
      <c r="G353" s="35">
        <f t="shared" si="78"/>
        <v>0.54999999999999893</v>
      </c>
      <c r="H353" s="24">
        <f t="shared" si="71"/>
        <v>7.083333333333333</v>
      </c>
      <c r="I353" s="24">
        <f>$AW$28*$AW$26*9.81</f>
        <v>179.05212</v>
      </c>
      <c r="J353" s="24">
        <f>0.5*$AW$30*$AW$29*$AW$27*(H353^2)</f>
        <v>16.133951822916664</v>
      </c>
      <c r="K353" s="24">
        <f>$AW$26*F353</f>
        <v>214.4999999999996</v>
      </c>
      <c r="L353" s="24">
        <f t="shared" si="72"/>
        <v>409.68607182291623</v>
      </c>
      <c r="M353" s="24">
        <f t="shared" si="73"/>
        <v>2901.9430087456567</v>
      </c>
      <c r="N353" s="24">
        <f t="shared" si="74"/>
        <v>2.9019430087456568</v>
      </c>
      <c r="O353" s="24">
        <v>547665.14122899133</v>
      </c>
      <c r="P353" s="24">
        <v>-680715.20833333326</v>
      </c>
      <c r="S353" s="44">
        <f>C354-C353</f>
        <v>1</v>
      </c>
      <c r="T353" s="44">
        <v>2901.9430087456567</v>
      </c>
      <c r="U353" s="44">
        <f>M353*S353</f>
        <v>2901.9430087456567</v>
      </c>
      <c r="V353" s="44">
        <f t="shared" si="75"/>
        <v>547665.14122899133</v>
      </c>
      <c r="W353" s="44">
        <f>$AW$26*F353</f>
        <v>214.4999999999996</v>
      </c>
      <c r="X353" s="44">
        <f>IF(W353&lt;0, W353, 0)</f>
        <v>0</v>
      </c>
      <c r="Y353" s="44">
        <f>X353*H353</f>
        <v>0</v>
      </c>
      <c r="Z353" s="44">
        <f t="shared" si="70"/>
        <v>0</v>
      </c>
      <c r="AA353" s="44">
        <f t="shared" si="82"/>
        <v>0</v>
      </c>
      <c r="AB353" s="44">
        <f>+AB352+Z353</f>
        <v>-680715.20833333326</v>
      </c>
      <c r="AC353" s="44">
        <f t="shared" si="76"/>
        <v>0</v>
      </c>
      <c r="AD353" s="44">
        <f>(AC353*S353)*($AW$31/100)</f>
        <v>0</v>
      </c>
      <c r="AE353" s="44">
        <f>AE352+AD353</f>
        <v>0</v>
      </c>
      <c r="AF353" s="44">
        <v>544572.16666666686</v>
      </c>
      <c r="BF353">
        <f t="shared" si="79"/>
        <v>0</v>
      </c>
      <c r="BG353">
        <f t="shared" si="80"/>
        <v>14.5</v>
      </c>
      <c r="BH353">
        <f t="shared" si="81"/>
        <v>4.0277777777777777</v>
      </c>
    </row>
    <row r="354" spans="2:60">
      <c r="B354" s="3" t="s">
        <v>47</v>
      </c>
      <c r="C354" s="3">
        <v>346</v>
      </c>
      <c r="D354" s="3">
        <v>346</v>
      </c>
      <c r="E354" s="10">
        <v>26.4</v>
      </c>
      <c r="F354" s="35">
        <f t="shared" si="77"/>
        <v>0.15277777777777798</v>
      </c>
      <c r="G354" s="35">
        <f t="shared" si="78"/>
        <v>0.55000000000000071</v>
      </c>
      <c r="H354" s="24">
        <f t="shared" si="71"/>
        <v>7.333333333333333</v>
      </c>
      <c r="I354" s="24">
        <f>$AW$28*$AW$26*9.81</f>
        <v>179.05212</v>
      </c>
      <c r="J354" s="24">
        <f>0.5*$AW$30*$AW$29*$AW$27*(H354^2)</f>
        <v>17.292916666666663</v>
      </c>
      <c r="K354" s="24">
        <f>$AW$26*F354</f>
        <v>214.50000000000028</v>
      </c>
      <c r="L354" s="24">
        <f t="shared" si="72"/>
        <v>410.84503666666694</v>
      </c>
      <c r="M354" s="24">
        <f t="shared" si="73"/>
        <v>3012.863602222224</v>
      </c>
      <c r="N354" s="24">
        <f t="shared" si="74"/>
        <v>3.0128636022222239</v>
      </c>
      <c r="O354" s="24">
        <v>550678.0048312135</v>
      </c>
      <c r="P354" s="24">
        <v>-680715.20833333326</v>
      </c>
      <c r="S354" s="44">
        <f>C355-C354</f>
        <v>1</v>
      </c>
      <c r="T354" s="44">
        <v>3012.863602222224</v>
      </c>
      <c r="U354" s="44">
        <f>M354*S354</f>
        <v>3012.863602222224</v>
      </c>
      <c r="V354" s="44">
        <f t="shared" si="75"/>
        <v>550678.0048312135</v>
      </c>
      <c r="W354" s="44">
        <f>$AW$26*F354</f>
        <v>214.50000000000028</v>
      </c>
      <c r="X354" s="44">
        <f>IF(W354&lt;0, W354, 0)</f>
        <v>0</v>
      </c>
      <c r="Y354" s="44">
        <f>X354*H354</f>
        <v>0</v>
      </c>
      <c r="Z354" s="44">
        <f t="shared" si="70"/>
        <v>0</v>
      </c>
      <c r="AA354" s="44">
        <f t="shared" si="82"/>
        <v>0</v>
      </c>
      <c r="AB354" s="44">
        <f>+AB353+Z354</f>
        <v>-680715.20833333326</v>
      </c>
      <c r="AC354" s="44">
        <f t="shared" si="76"/>
        <v>0</v>
      </c>
      <c r="AD354" s="44">
        <f>(AC354*S354)*($AW$31/100)</f>
        <v>0</v>
      </c>
      <c r="AE354" s="44">
        <f>AE353+AD354</f>
        <v>0</v>
      </c>
      <c r="AF354" s="44">
        <v>544572.16666666686</v>
      </c>
      <c r="BF354">
        <f t="shared" si="79"/>
        <v>0</v>
      </c>
      <c r="BG354">
        <f t="shared" si="80"/>
        <v>14.3</v>
      </c>
      <c r="BH354">
        <f t="shared" si="81"/>
        <v>3.9722222222222223</v>
      </c>
    </row>
    <row r="355" spans="2:60">
      <c r="B355" s="3" t="s">
        <v>47</v>
      </c>
      <c r="C355" s="3">
        <v>347</v>
      </c>
      <c r="D355" s="3">
        <v>347</v>
      </c>
      <c r="E355" s="10">
        <v>26.6</v>
      </c>
      <c r="F355" s="35">
        <f t="shared" si="77"/>
        <v>9.7222222222222612E-2</v>
      </c>
      <c r="G355" s="35">
        <f t="shared" si="78"/>
        <v>0.35000000000000142</v>
      </c>
      <c r="H355" s="24">
        <f t="shared" si="71"/>
        <v>7.3888888888888893</v>
      </c>
      <c r="I355" s="24">
        <f>$AW$28*$AW$26*9.81</f>
        <v>179.05212</v>
      </c>
      <c r="J355" s="24">
        <f>0.5*$AW$30*$AW$29*$AW$27*(H355^2)</f>
        <v>17.555923032407406</v>
      </c>
      <c r="K355" s="24">
        <f>$AW$26*F355</f>
        <v>136.50000000000054</v>
      </c>
      <c r="L355" s="24">
        <f t="shared" si="72"/>
        <v>333.10804303240798</v>
      </c>
      <c r="M355" s="24">
        <f t="shared" si="73"/>
        <v>2461.2983179616813</v>
      </c>
      <c r="N355" s="24">
        <f t="shared" si="74"/>
        <v>2.4612983179616812</v>
      </c>
      <c r="O355" s="24">
        <v>553139.30314917513</v>
      </c>
      <c r="P355" s="24">
        <v>-680715.20833333326</v>
      </c>
      <c r="S355" s="44">
        <f>C356-C355</f>
        <v>1</v>
      </c>
      <c r="T355" s="44">
        <v>2461.2983179616813</v>
      </c>
      <c r="U355" s="44">
        <f>M355*S355</f>
        <v>2461.2983179616813</v>
      </c>
      <c r="V355" s="44">
        <f t="shared" si="75"/>
        <v>553139.30314917513</v>
      </c>
      <c r="W355" s="44">
        <f>$AW$26*F355</f>
        <v>136.50000000000054</v>
      </c>
      <c r="X355" s="44">
        <f>IF(W355&lt;0, W355, 0)</f>
        <v>0</v>
      </c>
      <c r="Y355" s="44">
        <f>X355*H355</f>
        <v>0</v>
      </c>
      <c r="Z355" s="44">
        <f t="shared" si="70"/>
        <v>0</v>
      </c>
      <c r="AA355" s="44">
        <f t="shared" si="82"/>
        <v>0</v>
      </c>
      <c r="AB355" s="44">
        <f>+AB354+Z355</f>
        <v>-680715.20833333326</v>
      </c>
      <c r="AC355" s="44">
        <f t="shared" si="76"/>
        <v>0</v>
      </c>
      <c r="AD355" s="44">
        <f>(AC355*S355)*($AW$31/100)</f>
        <v>0</v>
      </c>
      <c r="AE355" s="44">
        <f>AE354+AD355</f>
        <v>0</v>
      </c>
      <c r="AF355" s="44">
        <v>544572.16666666686</v>
      </c>
      <c r="BF355">
        <f t="shared" si="79"/>
        <v>0</v>
      </c>
      <c r="BG355">
        <f t="shared" si="80"/>
        <v>14.5</v>
      </c>
      <c r="BH355">
        <f t="shared" si="81"/>
        <v>4.0277777777777777</v>
      </c>
    </row>
    <row r="356" spans="2:60">
      <c r="B356" s="3" t="s">
        <v>47</v>
      </c>
      <c r="C356" s="3">
        <v>348</v>
      </c>
      <c r="D356" s="3">
        <v>348</v>
      </c>
      <c r="E356" s="10">
        <v>27.1</v>
      </c>
      <c r="F356" s="35">
        <f t="shared" si="77"/>
        <v>0.15277777777777748</v>
      </c>
      <c r="G356" s="35">
        <f t="shared" si="78"/>
        <v>0.54999999999999893</v>
      </c>
      <c r="H356" s="24">
        <f t="shared" si="71"/>
        <v>7.5277777777777777</v>
      </c>
      <c r="I356" s="24">
        <f>$AW$28*$AW$26*9.81</f>
        <v>179.05212</v>
      </c>
      <c r="J356" s="24">
        <f>0.5*$AW$30*$AW$29*$AW$27*(H356^2)</f>
        <v>18.222123119212959</v>
      </c>
      <c r="K356" s="24">
        <f>$AW$26*F356</f>
        <v>214.4999999999996</v>
      </c>
      <c r="L356" s="24">
        <f t="shared" si="72"/>
        <v>411.77424311921254</v>
      </c>
      <c r="M356" s="24">
        <f t="shared" si="73"/>
        <v>3099.7449968140722</v>
      </c>
      <c r="N356" s="24">
        <f t="shared" si="74"/>
        <v>3.0997449968140725</v>
      </c>
      <c r="O356" s="24">
        <v>556239.04814598919</v>
      </c>
      <c r="P356" s="24">
        <v>-680715.20833333326</v>
      </c>
      <c r="S356" s="44">
        <f>C357-C356</f>
        <v>1</v>
      </c>
      <c r="T356" s="44">
        <v>3099.7449968140722</v>
      </c>
      <c r="U356" s="44">
        <f>M356*S356</f>
        <v>3099.7449968140722</v>
      </c>
      <c r="V356" s="44">
        <f t="shared" si="75"/>
        <v>556239.04814598919</v>
      </c>
      <c r="W356" s="44">
        <f>$AW$26*F356</f>
        <v>214.4999999999996</v>
      </c>
      <c r="X356" s="44">
        <f>IF(W356&lt;0, W356, 0)</f>
        <v>0</v>
      </c>
      <c r="Y356" s="44">
        <f>X356*H356</f>
        <v>0</v>
      </c>
      <c r="Z356" s="44">
        <f t="shared" si="70"/>
        <v>0</v>
      </c>
      <c r="AA356" s="44">
        <f t="shared" si="82"/>
        <v>0</v>
      </c>
      <c r="AB356" s="44">
        <f>+AB355+Z356</f>
        <v>-680715.20833333326</v>
      </c>
      <c r="AC356" s="44">
        <f t="shared" si="76"/>
        <v>0</v>
      </c>
      <c r="AD356" s="44">
        <f>(AC356*S356)*($AW$31/100)</f>
        <v>0</v>
      </c>
      <c r="AE356" s="44">
        <f>AE355+AD356</f>
        <v>0</v>
      </c>
      <c r="AF356" s="44">
        <v>544572.16666666686</v>
      </c>
      <c r="BF356">
        <f t="shared" si="79"/>
        <v>0</v>
      </c>
      <c r="BG356">
        <f t="shared" si="80"/>
        <v>15.4</v>
      </c>
      <c r="BH356">
        <f t="shared" si="81"/>
        <v>4.2777777777777777</v>
      </c>
    </row>
    <row r="357" spans="2:60">
      <c r="B357" s="3" t="s">
        <v>47</v>
      </c>
      <c r="C357" s="3">
        <v>349</v>
      </c>
      <c r="D357" s="3">
        <v>349</v>
      </c>
      <c r="E357" s="10">
        <v>27.7</v>
      </c>
      <c r="F357" s="35">
        <f t="shared" si="77"/>
        <v>0.1388888888888889</v>
      </c>
      <c r="G357" s="35">
        <f t="shared" si="78"/>
        <v>0.5</v>
      </c>
      <c r="H357" s="24">
        <f t="shared" si="71"/>
        <v>7.6944444444444438</v>
      </c>
      <c r="I357" s="24">
        <f>$AW$28*$AW$26*9.81</f>
        <v>179.05212</v>
      </c>
      <c r="J357" s="24">
        <f>0.5*$AW$30*$AW$29*$AW$27*(H357^2)</f>
        <v>19.037939091435181</v>
      </c>
      <c r="K357" s="24">
        <f>$AW$26*F357</f>
        <v>195</v>
      </c>
      <c r="L357" s="24">
        <f t="shared" si="72"/>
        <v>393.09005909143519</v>
      </c>
      <c r="M357" s="24">
        <f t="shared" si="73"/>
        <v>3024.6096213424316</v>
      </c>
      <c r="N357" s="24">
        <f t="shared" si="74"/>
        <v>3.0246096213424316</v>
      </c>
      <c r="O357" s="24">
        <v>559263.65776733158</v>
      </c>
      <c r="P357" s="24">
        <v>-680715.20833333326</v>
      </c>
      <c r="S357" s="44">
        <f>C358-C357</f>
        <v>1</v>
      </c>
      <c r="T357" s="44">
        <v>3024.6096213424316</v>
      </c>
      <c r="U357" s="44">
        <f>M357*S357</f>
        <v>3024.6096213424316</v>
      </c>
      <c r="V357" s="44">
        <f t="shared" si="75"/>
        <v>559263.65776733158</v>
      </c>
      <c r="W357" s="44">
        <f>$AW$26*F357</f>
        <v>195</v>
      </c>
      <c r="X357" s="44">
        <f>IF(W357&lt;0, W357, 0)</f>
        <v>0</v>
      </c>
      <c r="Y357" s="44">
        <f>X357*H357</f>
        <v>0</v>
      </c>
      <c r="Z357" s="44">
        <f t="shared" si="70"/>
        <v>0</v>
      </c>
      <c r="AA357" s="44">
        <f t="shared" si="82"/>
        <v>0</v>
      </c>
      <c r="AB357" s="44">
        <f>+AB356+Z357</f>
        <v>-680715.20833333326</v>
      </c>
      <c r="AC357" s="44">
        <f t="shared" si="76"/>
        <v>0</v>
      </c>
      <c r="AD357" s="44">
        <f>(AC357*S357)*($AW$31/100)</f>
        <v>0</v>
      </c>
      <c r="AE357" s="44">
        <f>AE356+AD357</f>
        <v>0</v>
      </c>
      <c r="AF357" s="44">
        <v>544572.16666666686</v>
      </c>
      <c r="BF357">
        <f t="shared" si="79"/>
        <v>0</v>
      </c>
      <c r="BG357">
        <f t="shared" si="80"/>
        <v>17.8</v>
      </c>
      <c r="BH357">
        <f t="shared" si="81"/>
        <v>4.9444444444444446</v>
      </c>
    </row>
    <row r="358" spans="2:60">
      <c r="B358" s="3" t="s">
        <v>47</v>
      </c>
      <c r="C358" s="3">
        <v>350</v>
      </c>
      <c r="D358" s="3">
        <v>350</v>
      </c>
      <c r="E358" s="10">
        <v>28.1</v>
      </c>
      <c r="F358" s="35">
        <f t="shared" si="77"/>
        <v>6.9444444444444448E-2</v>
      </c>
      <c r="G358" s="35">
        <f t="shared" si="78"/>
        <v>0.25</v>
      </c>
      <c r="H358" s="24">
        <f t="shared" si="71"/>
        <v>7.8055555555555554</v>
      </c>
      <c r="I358" s="24">
        <f>$AW$28*$AW$26*9.81</f>
        <v>179.05212</v>
      </c>
      <c r="J358" s="24">
        <f>0.5*$AW$30*$AW$29*$AW$27*(H358^2)</f>
        <v>19.591741174768515</v>
      </c>
      <c r="K358" s="24">
        <f>$AW$26*F358</f>
        <v>97.5</v>
      </c>
      <c r="L358" s="24">
        <f t="shared" si="72"/>
        <v>296.14386117476852</v>
      </c>
      <c r="M358" s="24">
        <f t="shared" si="73"/>
        <v>2311.5673608363877</v>
      </c>
      <c r="N358" s="24">
        <f t="shared" si="74"/>
        <v>2.3115673608363876</v>
      </c>
      <c r="O358" s="24">
        <v>561575.22512816801</v>
      </c>
      <c r="P358" s="24">
        <v>-680715.20833333326</v>
      </c>
      <c r="S358" s="44">
        <f>C359-C358</f>
        <v>1</v>
      </c>
      <c r="T358" s="44">
        <v>2311.5673608363877</v>
      </c>
      <c r="U358" s="44">
        <f>M358*S358</f>
        <v>2311.5673608363877</v>
      </c>
      <c r="V358" s="44">
        <f t="shared" si="75"/>
        <v>561575.22512816801</v>
      </c>
      <c r="W358" s="44">
        <f>$AW$26*F358</f>
        <v>97.5</v>
      </c>
      <c r="X358" s="44">
        <f>IF(W358&lt;0, W358, 0)</f>
        <v>0</v>
      </c>
      <c r="Y358" s="44">
        <f>X358*H358</f>
        <v>0</v>
      </c>
      <c r="Z358" s="44">
        <f t="shared" si="70"/>
        <v>0</v>
      </c>
      <c r="AA358" s="44">
        <f t="shared" si="82"/>
        <v>0</v>
      </c>
      <c r="AB358" s="44">
        <f>+AB357+Z358</f>
        <v>-680715.20833333326</v>
      </c>
      <c r="AC358" s="44">
        <f t="shared" si="76"/>
        <v>0</v>
      </c>
      <c r="AD358" s="44">
        <f>(AC358*S358)*($AW$31/100)</f>
        <v>0</v>
      </c>
      <c r="AE358" s="44">
        <f>AE357+AD358</f>
        <v>0</v>
      </c>
      <c r="AF358" s="44">
        <v>544572.16666666686</v>
      </c>
      <c r="BF358">
        <f t="shared" si="79"/>
        <v>0</v>
      </c>
      <c r="BG358">
        <f t="shared" si="80"/>
        <v>21.1</v>
      </c>
      <c r="BH358">
        <f t="shared" si="81"/>
        <v>5.8611111111111116</v>
      </c>
    </row>
    <row r="359" spans="2:60">
      <c r="B359" s="3" t="s">
        <v>47</v>
      </c>
      <c r="C359" s="3">
        <v>351</v>
      </c>
      <c r="D359" s="3">
        <v>351</v>
      </c>
      <c r="E359" s="10">
        <v>28.2</v>
      </c>
      <c r="F359" s="35">
        <f t="shared" si="77"/>
        <v>0</v>
      </c>
      <c r="G359" s="35">
        <f t="shared" si="78"/>
        <v>0</v>
      </c>
      <c r="H359" s="24">
        <f t="shared" si="71"/>
        <v>7.833333333333333</v>
      </c>
      <c r="I359" s="24">
        <f>$AW$28*$AW$26*9.81</f>
        <v>179.05212</v>
      </c>
      <c r="J359" s="24">
        <f>0.5*$AW$30*$AW$29*$AW$27*(H359^2)</f>
        <v>19.731432291666664</v>
      </c>
      <c r="K359" s="24">
        <f>$AW$26*F359</f>
        <v>0</v>
      </c>
      <c r="L359" s="24">
        <f t="shared" si="72"/>
        <v>198.78355229166667</v>
      </c>
      <c r="M359" s="24">
        <f t="shared" si="73"/>
        <v>1557.1378262847222</v>
      </c>
      <c r="N359" s="24">
        <f t="shared" si="74"/>
        <v>1.5571378262847222</v>
      </c>
      <c r="O359" s="24">
        <v>563132.36295445275</v>
      </c>
      <c r="P359" s="24">
        <v>-680715.20833333326</v>
      </c>
      <c r="S359" s="44">
        <f>C360-C359</f>
        <v>1</v>
      </c>
      <c r="T359" s="44">
        <v>1557.1378262847222</v>
      </c>
      <c r="U359" s="44">
        <f>M359*S359</f>
        <v>1557.1378262847222</v>
      </c>
      <c r="V359" s="44">
        <f t="shared" si="75"/>
        <v>563132.36295445275</v>
      </c>
      <c r="W359" s="44">
        <f>$AW$26*F359</f>
        <v>0</v>
      </c>
      <c r="X359" s="44">
        <f>IF(W359&lt;0, W359, 0)</f>
        <v>0</v>
      </c>
      <c r="Y359" s="44">
        <f>X359*H359</f>
        <v>0</v>
      </c>
      <c r="Z359" s="44">
        <f t="shared" si="70"/>
        <v>0</v>
      </c>
      <c r="AA359" s="44">
        <f t="shared" si="82"/>
        <v>0</v>
      </c>
      <c r="AB359" s="44">
        <f>+AB358+Z359</f>
        <v>-680715.20833333326</v>
      </c>
      <c r="AC359" s="44">
        <f t="shared" si="76"/>
        <v>0</v>
      </c>
      <c r="AD359" s="44">
        <f>(AC359*S359)*($AW$31/100)</f>
        <v>0</v>
      </c>
      <c r="AE359" s="44">
        <f>AE358+AD359</f>
        <v>0</v>
      </c>
      <c r="AF359" s="44">
        <v>544572.16666666686</v>
      </c>
      <c r="BF359">
        <f t="shared" si="79"/>
        <v>0</v>
      </c>
      <c r="BG359">
        <f t="shared" si="80"/>
        <v>24.1</v>
      </c>
      <c r="BH359">
        <f t="shared" si="81"/>
        <v>6.6944444444444446</v>
      </c>
    </row>
    <row r="360" spans="2:60">
      <c r="B360" s="3" t="s">
        <v>47</v>
      </c>
      <c r="C360" s="3">
        <v>352</v>
      </c>
      <c r="D360" s="3">
        <v>352</v>
      </c>
      <c r="E360" s="10">
        <v>28.1</v>
      </c>
      <c r="F360" s="35">
        <f t="shared" si="77"/>
        <v>-2.7777777777777679E-2</v>
      </c>
      <c r="G360" s="35">
        <f t="shared" si="78"/>
        <v>-9.9999999999999645E-2</v>
      </c>
      <c r="H360" s="24">
        <f t="shared" si="71"/>
        <v>7.8055555555555554</v>
      </c>
      <c r="I360" s="24">
        <f>$AW$28*$AW$26*9.81</f>
        <v>179.05212</v>
      </c>
      <c r="J360" s="24">
        <f>0.5*$AW$30*$AW$29*$AW$27*(H360^2)</f>
        <v>19.591741174768515</v>
      </c>
      <c r="K360" s="24">
        <f>$AW$26*F360</f>
        <v>-38.999999999999858</v>
      </c>
      <c r="L360" s="24">
        <f t="shared" si="72"/>
        <v>159.64386117476866</v>
      </c>
      <c r="M360" s="24">
        <f t="shared" si="73"/>
        <v>1246.1090275030554</v>
      </c>
      <c r="N360" s="24">
        <f t="shared" si="74"/>
        <v>1.2461090275030553</v>
      </c>
      <c r="O360" s="24">
        <v>564378.47198195581</v>
      </c>
      <c r="P360" s="24">
        <v>-681019.62499999988</v>
      </c>
      <c r="S360" s="44">
        <f>C361-C360</f>
        <v>1</v>
      </c>
      <c r="T360" s="44">
        <v>1246.1090275030554</v>
      </c>
      <c r="U360" s="44">
        <f>M360*S360</f>
        <v>1246.1090275030554</v>
      </c>
      <c r="V360" s="44">
        <f t="shared" si="75"/>
        <v>564378.47198195581</v>
      </c>
      <c r="W360" s="44">
        <f>$AW$26*F360</f>
        <v>-38.999999999999858</v>
      </c>
      <c r="X360" s="44">
        <f>IF(W360&lt;0, W360, 0)</f>
        <v>-38.999999999999858</v>
      </c>
      <c r="Y360" s="44">
        <f>X360*H360</f>
        <v>-304.41666666666555</v>
      </c>
      <c r="Z360" s="44">
        <f t="shared" si="70"/>
        <v>-304.41666666666555</v>
      </c>
      <c r="AA360" s="44">
        <f t="shared" si="82"/>
        <v>-304.41666666666555</v>
      </c>
      <c r="AB360" s="44">
        <f>+AB359+Z360</f>
        <v>-681019.62499999988</v>
      </c>
      <c r="AC360" s="44">
        <f t="shared" si="76"/>
        <v>304.41666666666555</v>
      </c>
      <c r="AD360" s="44">
        <f>(AC360*S360)*($AW$31/100)</f>
        <v>243.53333333333245</v>
      </c>
      <c r="AE360" s="44">
        <f>AE359+AD360</f>
        <v>243.53333333333245</v>
      </c>
      <c r="AF360" s="44">
        <v>544815.70000000019</v>
      </c>
      <c r="BF360">
        <f t="shared" si="79"/>
        <v>0</v>
      </c>
      <c r="BG360">
        <f t="shared" si="80"/>
        <v>25</v>
      </c>
      <c r="BH360">
        <f t="shared" si="81"/>
        <v>6.9444444444444446</v>
      </c>
    </row>
    <row r="361" spans="2:60">
      <c r="B361" s="3" t="s">
        <v>47</v>
      </c>
      <c r="C361" s="3">
        <v>353</v>
      </c>
      <c r="D361" s="3">
        <v>353</v>
      </c>
      <c r="E361" s="10">
        <v>28</v>
      </c>
      <c r="F361" s="35">
        <f t="shared" si="77"/>
        <v>-2.7777777777778172E-2</v>
      </c>
      <c r="G361" s="35">
        <f t="shared" si="78"/>
        <v>-0.10000000000000142</v>
      </c>
      <c r="H361" s="24">
        <f t="shared" si="71"/>
        <v>7.7777777777777777</v>
      </c>
      <c r="I361" s="24">
        <f>$AW$28*$AW$26*9.81</f>
        <v>179.05212</v>
      </c>
      <c r="J361" s="24">
        <f>0.5*$AW$30*$AW$29*$AW$27*(H361^2)</f>
        <v>19.452546296296294</v>
      </c>
      <c r="K361" s="24">
        <f>$AW$26*F361</f>
        <v>-39.000000000000554</v>
      </c>
      <c r="L361" s="24">
        <f t="shared" si="72"/>
        <v>159.50466629629574</v>
      </c>
      <c r="M361" s="24">
        <f t="shared" si="73"/>
        <v>1240.5918489711892</v>
      </c>
      <c r="N361" s="24">
        <f t="shared" si="74"/>
        <v>1.2405918489711891</v>
      </c>
      <c r="O361" s="24">
        <v>565619.06383092701</v>
      </c>
      <c r="P361" s="24">
        <v>-681322.95833333326</v>
      </c>
      <c r="S361" s="44">
        <f>C362-C361</f>
        <v>1</v>
      </c>
      <c r="T361" s="44">
        <v>1240.5918489711892</v>
      </c>
      <c r="U361" s="44">
        <f>M361*S361</f>
        <v>1240.5918489711892</v>
      </c>
      <c r="V361" s="44">
        <f t="shared" si="75"/>
        <v>565619.06383092701</v>
      </c>
      <c r="W361" s="44">
        <f>$AW$26*F361</f>
        <v>-39.000000000000554</v>
      </c>
      <c r="X361" s="44">
        <f>IF(W361&lt;0, W361, 0)</f>
        <v>-39.000000000000554</v>
      </c>
      <c r="Y361" s="44">
        <f>X361*H361</f>
        <v>-303.33333333333763</v>
      </c>
      <c r="Z361" s="44">
        <f t="shared" si="70"/>
        <v>-303.33333333333763</v>
      </c>
      <c r="AA361" s="44">
        <f t="shared" si="82"/>
        <v>-607.75000000000318</v>
      </c>
      <c r="AB361" s="44">
        <f>+AB360+Z361</f>
        <v>-681322.95833333326</v>
      </c>
      <c r="AC361" s="44">
        <f t="shared" si="76"/>
        <v>303.33333333333763</v>
      </c>
      <c r="AD361" s="44">
        <f>(AC361*S361)*($AW$31/100)</f>
        <v>242.66666666667012</v>
      </c>
      <c r="AE361" s="44">
        <f>AE360+AD361</f>
        <v>486.20000000000255</v>
      </c>
      <c r="AF361" s="44">
        <v>545058.36666666681</v>
      </c>
      <c r="BF361">
        <f t="shared" si="79"/>
        <v>0</v>
      </c>
      <c r="BG361">
        <f t="shared" si="80"/>
        <v>25.3</v>
      </c>
      <c r="BH361">
        <f t="shared" si="81"/>
        <v>7.0277777777777777</v>
      </c>
    </row>
    <row r="362" spans="2:60">
      <c r="B362" s="3" t="s">
        <v>47</v>
      </c>
      <c r="C362" s="3">
        <v>354</v>
      </c>
      <c r="D362" s="3">
        <v>354</v>
      </c>
      <c r="E362" s="10">
        <v>27.9</v>
      </c>
      <c r="F362" s="35">
        <f t="shared" si="77"/>
        <v>-1.3888888888889086E-2</v>
      </c>
      <c r="G362" s="35">
        <f t="shared" si="78"/>
        <v>-5.0000000000000711E-2</v>
      </c>
      <c r="H362" s="24">
        <f t="shared" si="71"/>
        <v>7.7499999999999991</v>
      </c>
      <c r="I362" s="24">
        <f>$AW$28*$AW$26*9.81</f>
        <v>179.05212</v>
      </c>
      <c r="J362" s="24">
        <f>0.5*$AW$30*$AW$29*$AW$27*(H362^2)</f>
        <v>19.313847656249994</v>
      </c>
      <c r="K362" s="24">
        <f>$AW$26*F362</f>
        <v>-19.500000000000277</v>
      </c>
      <c r="L362" s="24">
        <f t="shared" si="72"/>
        <v>178.86596765624972</v>
      </c>
      <c r="M362" s="24">
        <f t="shared" si="73"/>
        <v>1386.2112493359352</v>
      </c>
      <c r="N362" s="24">
        <f t="shared" si="74"/>
        <v>1.3862112493359353</v>
      </c>
      <c r="O362" s="24">
        <v>567005.27508026292</v>
      </c>
      <c r="P362" s="24">
        <v>-681474.08333333326</v>
      </c>
      <c r="S362" s="44">
        <f>C363-C362</f>
        <v>1</v>
      </c>
      <c r="T362" s="44">
        <v>1386.2112493359352</v>
      </c>
      <c r="U362" s="44">
        <f>M362*S362</f>
        <v>1386.2112493359352</v>
      </c>
      <c r="V362" s="44">
        <f t="shared" si="75"/>
        <v>567005.27508026292</v>
      </c>
      <c r="W362" s="44">
        <f>$AW$26*F362</f>
        <v>-19.500000000000277</v>
      </c>
      <c r="X362" s="44">
        <f>IF(W362&lt;0, W362, 0)</f>
        <v>-19.500000000000277</v>
      </c>
      <c r="Y362" s="44">
        <f>X362*H362</f>
        <v>-151.12500000000213</v>
      </c>
      <c r="Z362" s="44">
        <f t="shared" si="70"/>
        <v>-151.12500000000213</v>
      </c>
      <c r="AA362" s="44">
        <f t="shared" si="82"/>
        <v>-758.87500000000534</v>
      </c>
      <c r="AB362" s="44">
        <f>+AB361+Z362</f>
        <v>-681474.08333333326</v>
      </c>
      <c r="AC362" s="44">
        <f t="shared" si="76"/>
        <v>151.12500000000213</v>
      </c>
      <c r="AD362" s="44">
        <f>(AC362*S362)*($AW$31/100)</f>
        <v>120.90000000000171</v>
      </c>
      <c r="AE362" s="44">
        <f>AE361+AD362</f>
        <v>607.10000000000423</v>
      </c>
      <c r="AF362" s="44">
        <v>545179.26666666684</v>
      </c>
      <c r="BF362">
        <f t="shared" si="79"/>
        <v>0</v>
      </c>
      <c r="BG362">
        <f t="shared" si="80"/>
        <v>25.5</v>
      </c>
      <c r="BH362">
        <f t="shared" si="81"/>
        <v>7.083333333333333</v>
      </c>
    </row>
    <row r="363" spans="2:60">
      <c r="B363" s="3" t="s">
        <v>47</v>
      </c>
      <c r="C363" s="3">
        <v>355</v>
      </c>
      <c r="D363" s="3">
        <v>355</v>
      </c>
      <c r="E363" s="10">
        <v>27.9</v>
      </c>
      <c r="F363" s="35">
        <f t="shared" si="77"/>
        <v>2.7777777777778172E-2</v>
      </c>
      <c r="G363" s="35">
        <f t="shared" si="78"/>
        <v>0.10000000000000142</v>
      </c>
      <c r="H363" s="24">
        <f t="shared" si="71"/>
        <v>7.7499999999999991</v>
      </c>
      <c r="I363" s="24">
        <f>$AW$28*$AW$26*9.81</f>
        <v>179.05212</v>
      </c>
      <c r="J363" s="24">
        <f>0.5*$AW$30*$AW$29*$AW$27*(H363^2)</f>
        <v>19.313847656249994</v>
      </c>
      <c r="K363" s="24">
        <f>$AW$26*F363</f>
        <v>39.000000000000554</v>
      </c>
      <c r="L363" s="24">
        <f t="shared" si="72"/>
        <v>237.36596765625058</v>
      </c>
      <c r="M363" s="24">
        <f t="shared" si="73"/>
        <v>1839.5862493359418</v>
      </c>
      <c r="N363" s="24">
        <f t="shared" si="74"/>
        <v>1.8395862493359418</v>
      </c>
      <c r="O363" s="24">
        <v>568844.86132959882</v>
      </c>
      <c r="P363" s="24">
        <v>-681474.08333333326</v>
      </c>
      <c r="S363" s="44">
        <f>C364-C363</f>
        <v>1</v>
      </c>
      <c r="T363" s="44">
        <v>1839.5862493359418</v>
      </c>
      <c r="U363" s="44">
        <f>M363*S363</f>
        <v>1839.5862493359418</v>
      </c>
      <c r="V363" s="44">
        <f t="shared" si="75"/>
        <v>568844.86132959882</v>
      </c>
      <c r="W363" s="44">
        <f>$AW$26*F363</f>
        <v>39.000000000000554</v>
      </c>
      <c r="X363" s="44">
        <f>IF(W363&lt;0, W363, 0)</f>
        <v>0</v>
      </c>
      <c r="Y363" s="44">
        <f>X363*H363</f>
        <v>0</v>
      </c>
      <c r="Z363" s="44">
        <f t="shared" si="70"/>
        <v>0</v>
      </c>
      <c r="AA363" s="44">
        <f t="shared" si="82"/>
        <v>-758.87500000000534</v>
      </c>
      <c r="AB363" s="44">
        <f>+AB362+Z363</f>
        <v>-681474.08333333326</v>
      </c>
      <c r="AC363" s="44">
        <f t="shared" si="76"/>
        <v>0</v>
      </c>
      <c r="AD363" s="44">
        <f>(AC363*S363)*($AW$31/100)</f>
        <v>0</v>
      </c>
      <c r="AE363" s="44">
        <v>0</v>
      </c>
      <c r="AF363" s="44">
        <v>545179.26666666684</v>
      </c>
      <c r="BF363">
        <f t="shared" si="79"/>
        <v>0</v>
      </c>
      <c r="BG363">
        <f t="shared" si="80"/>
        <v>26.4</v>
      </c>
      <c r="BH363">
        <f t="shared" si="81"/>
        <v>7.333333333333333</v>
      </c>
    </row>
    <row r="364" spans="2:60">
      <c r="B364" s="3" t="s">
        <v>47</v>
      </c>
      <c r="C364" s="3">
        <v>356</v>
      </c>
      <c r="D364" s="3">
        <v>356</v>
      </c>
      <c r="E364" s="10">
        <v>28.1</v>
      </c>
      <c r="F364" s="35">
        <f t="shared" si="77"/>
        <v>4.1666666666666761E-2</v>
      </c>
      <c r="G364" s="35">
        <f t="shared" si="78"/>
        <v>0.15000000000000036</v>
      </c>
      <c r="H364" s="24">
        <f t="shared" si="71"/>
        <v>7.8055555555555554</v>
      </c>
      <c r="I364" s="24">
        <f>$AW$28*$AW$26*9.81</f>
        <v>179.05212</v>
      </c>
      <c r="J364" s="24">
        <f>0.5*$AW$30*$AW$29*$AW$27*(H364^2)</f>
        <v>19.591741174768515</v>
      </c>
      <c r="K364" s="24">
        <f>$AW$26*F364</f>
        <v>58.500000000000135</v>
      </c>
      <c r="L364" s="24">
        <f t="shared" si="72"/>
        <v>257.14386117476863</v>
      </c>
      <c r="M364" s="24">
        <f t="shared" si="73"/>
        <v>2007.1506941697219</v>
      </c>
      <c r="N364" s="24">
        <f t="shared" si="74"/>
        <v>2.0071506941697219</v>
      </c>
      <c r="O364" s="24">
        <v>570852.0120237685</v>
      </c>
      <c r="P364" s="24">
        <v>-681474.08333333326</v>
      </c>
      <c r="S364" s="44">
        <f>C365-C364</f>
        <v>1</v>
      </c>
      <c r="T364" s="44">
        <v>2007.1506941697219</v>
      </c>
      <c r="U364" s="44">
        <f>M364*S364</f>
        <v>2007.1506941697219</v>
      </c>
      <c r="V364" s="44">
        <f t="shared" si="75"/>
        <v>570852.0120237685</v>
      </c>
      <c r="W364" s="44">
        <f>$AW$26*F364</f>
        <v>58.500000000000135</v>
      </c>
      <c r="X364" s="44">
        <f>IF(W364&lt;0, W364, 0)</f>
        <v>0</v>
      </c>
      <c r="Y364" s="44">
        <f>X364*H364</f>
        <v>0</v>
      </c>
      <c r="Z364" s="44">
        <f t="shared" si="70"/>
        <v>0</v>
      </c>
      <c r="AA364" s="44">
        <f t="shared" si="82"/>
        <v>-758.87500000000534</v>
      </c>
      <c r="AB364" s="44">
        <f>+AB363+Z364</f>
        <v>-681474.08333333326</v>
      </c>
      <c r="AC364" s="44">
        <f t="shared" si="76"/>
        <v>0</v>
      </c>
      <c r="AD364" s="44">
        <f>(AC364*S364)*($AW$31/100)</f>
        <v>0</v>
      </c>
      <c r="AE364" s="44">
        <f>AE363+AD364</f>
        <v>0</v>
      </c>
      <c r="AF364" s="44">
        <v>545179.26666666684</v>
      </c>
      <c r="BF364">
        <f t="shared" si="79"/>
        <v>0</v>
      </c>
      <c r="BG364">
        <f t="shared" si="80"/>
        <v>26.6</v>
      </c>
      <c r="BH364">
        <f t="shared" si="81"/>
        <v>7.3888888888888893</v>
      </c>
    </row>
    <row r="365" spans="2:60">
      <c r="B365" s="3" t="s">
        <v>47</v>
      </c>
      <c r="C365" s="3">
        <v>357</v>
      </c>
      <c r="D365" s="3">
        <v>357</v>
      </c>
      <c r="E365" s="10">
        <v>28.2</v>
      </c>
      <c r="F365" s="35">
        <f t="shared" si="77"/>
        <v>-1.3888888888889086E-2</v>
      </c>
      <c r="G365" s="35">
        <f t="shared" si="78"/>
        <v>-5.0000000000000711E-2</v>
      </c>
      <c r="H365" s="24">
        <f t="shared" si="71"/>
        <v>7.833333333333333</v>
      </c>
      <c r="I365" s="24">
        <f>$AW$28*$AW$26*9.81</f>
        <v>179.05212</v>
      </c>
      <c r="J365" s="24">
        <f>0.5*$AW$30*$AW$29*$AW$27*(H365^2)</f>
        <v>19.731432291666664</v>
      </c>
      <c r="K365" s="24">
        <f>$AW$26*F365</f>
        <v>-19.500000000000277</v>
      </c>
      <c r="L365" s="24">
        <f t="shared" si="72"/>
        <v>179.28355229166638</v>
      </c>
      <c r="M365" s="24">
        <f t="shared" si="73"/>
        <v>1404.3878262847199</v>
      </c>
      <c r="N365" s="24">
        <f t="shared" si="74"/>
        <v>1.40438782628472</v>
      </c>
      <c r="O365" s="24">
        <v>572256.39985005325</v>
      </c>
      <c r="P365" s="24">
        <v>-681626.83333333326</v>
      </c>
      <c r="S365" s="44">
        <f>C366-C365</f>
        <v>1</v>
      </c>
      <c r="T365" s="44">
        <v>1404.3878262847199</v>
      </c>
      <c r="U365" s="44">
        <f>M365*S365</f>
        <v>1404.3878262847199</v>
      </c>
      <c r="V365" s="44">
        <f t="shared" si="75"/>
        <v>572256.39985005325</v>
      </c>
      <c r="W365" s="44">
        <f>$AW$26*F365</f>
        <v>-19.500000000000277</v>
      </c>
      <c r="X365" s="44">
        <f>IF(W365&lt;0, W365, 0)</f>
        <v>-19.500000000000277</v>
      </c>
      <c r="Y365" s="44">
        <f>X365*H365</f>
        <v>-152.75000000000216</v>
      </c>
      <c r="Z365" s="44">
        <f t="shared" si="70"/>
        <v>-152.75000000000216</v>
      </c>
      <c r="AA365" s="44">
        <f t="shared" si="82"/>
        <v>-911.6250000000075</v>
      </c>
      <c r="AB365" s="44">
        <f>+AB364+Z365</f>
        <v>-681626.83333333326</v>
      </c>
      <c r="AC365" s="44">
        <f t="shared" si="76"/>
        <v>152.75000000000216</v>
      </c>
      <c r="AD365" s="44">
        <f>(AC365*S365)*($AW$31/100)</f>
        <v>122.20000000000174</v>
      </c>
      <c r="AE365" s="44">
        <f>AE364+AD365</f>
        <v>122.20000000000174</v>
      </c>
      <c r="AF365" s="44">
        <v>545301.46666666679</v>
      </c>
      <c r="BF365">
        <f t="shared" si="79"/>
        <v>0</v>
      </c>
      <c r="BG365">
        <f t="shared" si="80"/>
        <v>27.1</v>
      </c>
      <c r="BH365">
        <f t="shared" si="81"/>
        <v>7.5277777777777777</v>
      </c>
    </row>
    <row r="366" spans="2:60">
      <c r="B366" s="3" t="s">
        <v>47</v>
      </c>
      <c r="C366" s="3">
        <v>358</v>
      </c>
      <c r="D366" s="3">
        <v>358</v>
      </c>
      <c r="E366" s="10">
        <v>28</v>
      </c>
      <c r="F366" s="35">
        <f t="shared" si="77"/>
        <v>-0.18055555555555566</v>
      </c>
      <c r="G366" s="35">
        <f t="shared" si="78"/>
        <v>-0.65000000000000036</v>
      </c>
      <c r="H366" s="24">
        <f t="shared" si="71"/>
        <v>7.7777777777777777</v>
      </c>
      <c r="I366" s="24">
        <f>$AW$28*$AW$26*9.81</f>
        <v>179.05212</v>
      </c>
      <c r="J366" s="24">
        <f>0.5*$AW$30*$AW$29*$AW$27*(H366^2)</f>
        <v>19.452546296296294</v>
      </c>
      <c r="K366" s="24">
        <f>$AW$26*F366</f>
        <v>-253.50000000000014</v>
      </c>
      <c r="L366" s="24">
        <f t="shared" si="72"/>
        <v>-54.995333703703835</v>
      </c>
      <c r="M366" s="24">
        <f t="shared" si="73"/>
        <v>-427.74148436214091</v>
      </c>
      <c r="N366" s="24">
        <f t="shared" si="74"/>
        <v>-0.42774148436214093</v>
      </c>
      <c r="O366" s="24">
        <v>571828.65836569108</v>
      </c>
      <c r="P366" s="24">
        <v>-683598.49999999988</v>
      </c>
      <c r="S366" s="44">
        <f>C367-C366</f>
        <v>1</v>
      </c>
      <c r="T366" s="44">
        <v>-427.74148436214091</v>
      </c>
      <c r="U366" s="44">
        <f>M366*S366</f>
        <v>-427.74148436214091</v>
      </c>
      <c r="V366" s="44">
        <f t="shared" si="75"/>
        <v>571828.65836569108</v>
      </c>
      <c r="W366" s="44">
        <f>$AW$26*F366</f>
        <v>-253.50000000000014</v>
      </c>
      <c r="X366" s="44">
        <f>IF(W366&lt;0, W366, 0)</f>
        <v>-253.50000000000014</v>
      </c>
      <c r="Y366" s="44">
        <f>X366*H366</f>
        <v>-1971.6666666666677</v>
      </c>
      <c r="Z366" s="44">
        <f t="shared" si="70"/>
        <v>-1971.6666666666677</v>
      </c>
      <c r="AA366" s="44">
        <f t="shared" si="82"/>
        <v>-2883.2916666666752</v>
      </c>
      <c r="AB366" s="44">
        <f>+AB365+Z366</f>
        <v>-683598.49999999988</v>
      </c>
      <c r="AC366" s="44">
        <f t="shared" si="76"/>
        <v>1971.6666666666677</v>
      </c>
      <c r="AD366" s="44">
        <f>(AC366*S366)*($AW$31/100)</f>
        <v>1577.3333333333342</v>
      </c>
      <c r="AE366" s="44">
        <f>AE365+AD366</f>
        <v>1699.5333333333358</v>
      </c>
      <c r="AF366" s="44">
        <v>546878.80000000016</v>
      </c>
      <c r="BF366">
        <f t="shared" si="79"/>
        <v>0</v>
      </c>
      <c r="BG366">
        <f t="shared" si="80"/>
        <v>27.7</v>
      </c>
      <c r="BH366">
        <f t="shared" si="81"/>
        <v>7.6944444444444438</v>
      </c>
    </row>
    <row r="367" spans="2:60">
      <c r="B367" s="3" t="s">
        <v>47</v>
      </c>
      <c r="C367" s="3">
        <v>359</v>
      </c>
      <c r="D367" s="3">
        <v>359</v>
      </c>
      <c r="E367" s="10">
        <v>26.9</v>
      </c>
      <c r="F367" s="35">
        <f t="shared" si="77"/>
        <v>-0.41666666666666663</v>
      </c>
      <c r="G367" s="35">
        <f t="shared" si="78"/>
        <v>-1.5</v>
      </c>
      <c r="H367" s="24">
        <f t="shared" si="71"/>
        <v>7.4722222222222214</v>
      </c>
      <c r="I367" s="24">
        <f>$AW$28*$AW$26*9.81</f>
        <v>179.05212</v>
      </c>
      <c r="J367" s="24">
        <f>0.5*$AW$30*$AW$29*$AW$27*(H367^2)</f>
        <v>17.954154369212958</v>
      </c>
      <c r="K367" s="24">
        <f>$AW$26*F367</f>
        <v>-585</v>
      </c>
      <c r="L367" s="24">
        <f t="shared" si="72"/>
        <v>-387.99372563078703</v>
      </c>
      <c r="M367" s="24">
        <f t="shared" si="73"/>
        <v>-2899.1753387411582</v>
      </c>
      <c r="N367" s="24">
        <f t="shared" si="74"/>
        <v>-2.8991753387411583</v>
      </c>
      <c r="O367" s="24">
        <v>568929.48302694992</v>
      </c>
      <c r="P367" s="24">
        <v>-687969.74999999988</v>
      </c>
      <c r="S367" s="44">
        <f>C368-C367</f>
        <v>1</v>
      </c>
      <c r="T367" s="44">
        <v>-2899.1753387411582</v>
      </c>
      <c r="U367" s="44">
        <f>M367*S367</f>
        <v>-2899.1753387411582</v>
      </c>
      <c r="V367" s="44">
        <f t="shared" si="75"/>
        <v>568929.48302694992</v>
      </c>
      <c r="W367" s="44">
        <f>$AW$26*F367</f>
        <v>-585</v>
      </c>
      <c r="X367" s="44">
        <f>IF(W367&lt;0, W367, 0)</f>
        <v>-585</v>
      </c>
      <c r="Y367" s="44">
        <f>X367*H367</f>
        <v>-4371.2499999999991</v>
      </c>
      <c r="Z367" s="44">
        <f t="shared" si="70"/>
        <v>-4371.2499999999991</v>
      </c>
      <c r="AA367" s="44">
        <f t="shared" si="82"/>
        <v>-7254.5416666666742</v>
      </c>
      <c r="AB367" s="44">
        <f>+AB366+Z367</f>
        <v>-687969.74999999988</v>
      </c>
      <c r="AC367" s="44">
        <f t="shared" si="76"/>
        <v>4371.2499999999991</v>
      </c>
      <c r="AD367" s="44">
        <f>(AC367*S367)*($AW$31/100)</f>
        <v>3496.9999999999995</v>
      </c>
      <c r="AE367" s="44">
        <f>AE366+AD367</f>
        <v>5196.5333333333356</v>
      </c>
      <c r="AF367" s="44">
        <v>550375.80000000016</v>
      </c>
      <c r="BF367">
        <f t="shared" si="79"/>
        <v>0</v>
      </c>
      <c r="BG367">
        <f t="shared" si="80"/>
        <v>28.1</v>
      </c>
      <c r="BH367">
        <f t="shared" si="81"/>
        <v>7.8055555555555554</v>
      </c>
    </row>
    <row r="368" spans="2:60">
      <c r="B368" s="3" t="s">
        <v>47</v>
      </c>
      <c r="C368" s="3">
        <v>360</v>
      </c>
      <c r="D368" s="3">
        <v>360</v>
      </c>
      <c r="E368" s="10">
        <v>25</v>
      </c>
      <c r="F368" s="35">
        <f t="shared" si="77"/>
        <v>-0.51388888888888873</v>
      </c>
      <c r="G368" s="35">
        <f t="shared" si="78"/>
        <v>-1.8499999999999996</v>
      </c>
      <c r="H368" s="24">
        <f t="shared" si="71"/>
        <v>6.9444444444444446</v>
      </c>
      <c r="I368" s="24">
        <f>$AW$28*$AW$26*9.81</f>
        <v>179.05212</v>
      </c>
      <c r="J368" s="24">
        <f>0.5*$AW$30*$AW$29*$AW$27*(H368^2)</f>
        <v>15.507450810185185</v>
      </c>
      <c r="K368" s="24">
        <f>$AW$26*F368</f>
        <v>-721.49999999999977</v>
      </c>
      <c r="L368" s="24">
        <f t="shared" si="72"/>
        <v>-526.94042918981461</v>
      </c>
      <c r="M368" s="24">
        <f t="shared" si="73"/>
        <v>-3659.3085360403793</v>
      </c>
      <c r="N368" s="24">
        <f t="shared" si="74"/>
        <v>-3.6593085360403794</v>
      </c>
      <c r="O368" s="24">
        <v>565270.17449090956</v>
      </c>
      <c r="P368" s="24">
        <v>-692980.16666666651</v>
      </c>
      <c r="S368" s="44">
        <f>C369-C368</f>
        <v>1</v>
      </c>
      <c r="T368" s="44">
        <v>-3659.3085360403793</v>
      </c>
      <c r="U368" s="44">
        <f>M368*S368</f>
        <v>-3659.3085360403793</v>
      </c>
      <c r="V368" s="44">
        <f t="shared" si="75"/>
        <v>565270.17449090956</v>
      </c>
      <c r="W368" s="44">
        <f>$AW$26*F368</f>
        <v>-721.49999999999977</v>
      </c>
      <c r="X368" s="44">
        <f>IF(W368&lt;0, W368, 0)</f>
        <v>-721.49999999999977</v>
      </c>
      <c r="Y368" s="44">
        <f>X368*H368</f>
        <v>-5010.4166666666652</v>
      </c>
      <c r="Z368" s="44">
        <f t="shared" si="70"/>
        <v>-5010.4166666666652</v>
      </c>
      <c r="AA368" s="44">
        <f t="shared" si="82"/>
        <v>-12264.958333333339</v>
      </c>
      <c r="AB368" s="44">
        <f>+AB367+Z368</f>
        <v>-692980.16666666651</v>
      </c>
      <c r="AC368" s="44">
        <f t="shared" si="76"/>
        <v>5010.4166666666652</v>
      </c>
      <c r="AD368" s="44">
        <f>(AC368*S368)*($AW$31/100)</f>
        <v>4008.3333333333321</v>
      </c>
      <c r="AE368" s="44">
        <f>AE367+AD368</f>
        <v>9204.8666666666686</v>
      </c>
      <c r="AF368" s="44">
        <v>554384.13333333354</v>
      </c>
      <c r="BF368">
        <f t="shared" si="79"/>
        <v>0</v>
      </c>
      <c r="BG368">
        <f t="shared" si="80"/>
        <v>28.2</v>
      </c>
      <c r="BH368">
        <f t="shared" si="81"/>
        <v>7.833333333333333</v>
      </c>
    </row>
    <row r="369" spans="2:60">
      <c r="B369" s="3" t="s">
        <v>47</v>
      </c>
      <c r="C369" s="3">
        <v>361</v>
      </c>
      <c r="D369" s="3">
        <v>361</v>
      </c>
      <c r="E369" s="10">
        <v>23.2</v>
      </c>
      <c r="F369" s="35">
        <f t="shared" si="77"/>
        <v>-0.43055555555555575</v>
      </c>
      <c r="G369" s="35">
        <f t="shared" si="78"/>
        <v>-1.5500000000000007</v>
      </c>
      <c r="H369" s="24">
        <f t="shared" si="71"/>
        <v>6.4444444444444438</v>
      </c>
      <c r="I369" s="24">
        <f>$AW$28*$AW$26*9.81</f>
        <v>179.05212</v>
      </c>
      <c r="J369" s="24">
        <f>0.5*$AW$30*$AW$29*$AW$27*(H369^2)</f>
        <v>13.354768518518513</v>
      </c>
      <c r="K369" s="24">
        <f>$AW$26*F369</f>
        <v>-604.50000000000023</v>
      </c>
      <c r="L369" s="24">
        <f t="shared" si="72"/>
        <v>-412.09311148148174</v>
      </c>
      <c r="M369" s="24">
        <f t="shared" si="73"/>
        <v>-2655.7111628806597</v>
      </c>
      <c r="N369" s="24">
        <f t="shared" si="74"/>
        <v>-2.6557111628806598</v>
      </c>
      <c r="O369" s="24">
        <v>562614.46332802891</v>
      </c>
      <c r="P369" s="24">
        <v>-696875.83333333314</v>
      </c>
      <c r="S369" s="44">
        <f>C370-C369</f>
        <v>1</v>
      </c>
      <c r="T369" s="44">
        <v>-2655.7111628806597</v>
      </c>
      <c r="U369" s="44">
        <f>M369*S369</f>
        <v>-2655.7111628806597</v>
      </c>
      <c r="V369" s="44">
        <f t="shared" si="75"/>
        <v>562614.46332802891</v>
      </c>
      <c r="W369" s="44">
        <f>$AW$26*F369</f>
        <v>-604.50000000000023</v>
      </c>
      <c r="X369" s="44">
        <f>IF(W369&lt;0, W369, 0)</f>
        <v>-604.50000000000023</v>
      </c>
      <c r="Y369" s="44">
        <f>X369*H369</f>
        <v>-3895.6666666666679</v>
      </c>
      <c r="Z369" s="44">
        <f t="shared" si="70"/>
        <v>-3895.6666666666679</v>
      </c>
      <c r="AA369" s="44">
        <f t="shared" si="82"/>
        <v>-16160.625000000007</v>
      </c>
      <c r="AB369" s="44">
        <f>+AB368+Z369</f>
        <v>-696875.83333333314</v>
      </c>
      <c r="AC369" s="44">
        <f t="shared" si="76"/>
        <v>3895.6666666666679</v>
      </c>
      <c r="AD369" s="44">
        <f>(AC369*S369)*($AW$31/100)</f>
        <v>3116.5333333333347</v>
      </c>
      <c r="AE369" s="44">
        <f>AE368+AD369</f>
        <v>12321.400000000003</v>
      </c>
      <c r="AF369" s="44">
        <v>557500.66666666686</v>
      </c>
      <c r="BF369">
        <f t="shared" si="79"/>
        <v>0</v>
      </c>
      <c r="BG369">
        <f t="shared" si="80"/>
        <v>28.1</v>
      </c>
      <c r="BH369">
        <f t="shared" si="81"/>
        <v>7.8055555555555554</v>
      </c>
    </row>
    <row r="370" spans="2:60">
      <c r="B370" s="3" t="s">
        <v>47</v>
      </c>
      <c r="C370" s="3">
        <v>362</v>
      </c>
      <c r="D370" s="3">
        <v>362</v>
      </c>
      <c r="E370" s="10">
        <v>21.9</v>
      </c>
      <c r="F370" s="35">
        <f t="shared" si="77"/>
        <v>-0.29166666666666635</v>
      </c>
      <c r="G370" s="35">
        <f t="shared" si="78"/>
        <v>-1.0499999999999989</v>
      </c>
      <c r="H370" s="24">
        <f t="shared" si="71"/>
        <v>6.083333333333333</v>
      </c>
      <c r="I370" s="24">
        <f>$AW$28*$AW$26*9.81</f>
        <v>179.05212</v>
      </c>
      <c r="J370" s="24">
        <f>0.5*$AW$30*$AW$29*$AW$27*(H370^2)</f>
        <v>11.900045572916666</v>
      </c>
      <c r="K370" s="24">
        <f>$AW$26*F370</f>
        <v>-409.49999999999955</v>
      </c>
      <c r="L370" s="24">
        <f t="shared" si="72"/>
        <v>-218.54783442708288</v>
      </c>
      <c r="M370" s="24">
        <f t="shared" si="73"/>
        <v>-1329.4993260980875</v>
      </c>
      <c r="N370" s="24">
        <f t="shared" si="74"/>
        <v>-1.3294993260980876</v>
      </c>
      <c r="O370" s="24">
        <v>561284.96400193078</v>
      </c>
      <c r="P370" s="24">
        <v>-699366.95833333314</v>
      </c>
      <c r="S370" s="44">
        <f>C371-C370</f>
        <v>1</v>
      </c>
      <c r="T370" s="44">
        <v>-1329.4993260980875</v>
      </c>
      <c r="U370" s="44">
        <f>M370*S370</f>
        <v>-1329.4993260980875</v>
      </c>
      <c r="V370" s="44">
        <f t="shared" si="75"/>
        <v>561284.96400193078</v>
      </c>
      <c r="W370" s="44">
        <f>$AW$26*F370</f>
        <v>-409.49999999999955</v>
      </c>
      <c r="X370" s="44">
        <f>IF(W370&lt;0, W370, 0)</f>
        <v>-409.49999999999955</v>
      </c>
      <c r="Y370" s="44">
        <f>X370*H370</f>
        <v>-2491.1249999999973</v>
      </c>
      <c r="Z370" s="44">
        <f t="shared" si="70"/>
        <v>-2491.1249999999973</v>
      </c>
      <c r="AA370" s="44">
        <f t="shared" si="82"/>
        <v>-18651.750000000004</v>
      </c>
      <c r="AB370" s="44">
        <f>+AB369+Z370</f>
        <v>-699366.95833333314</v>
      </c>
      <c r="AC370" s="44">
        <f t="shared" si="76"/>
        <v>2491.1249999999973</v>
      </c>
      <c r="AD370" s="44">
        <f>(AC370*S370)*($AW$31/100)</f>
        <v>1992.8999999999978</v>
      </c>
      <c r="AE370" s="44">
        <f>AE369+AD370</f>
        <v>14314.300000000001</v>
      </c>
      <c r="AF370" s="44">
        <v>559493.56666666688</v>
      </c>
      <c r="BF370">
        <f t="shared" si="79"/>
        <v>0</v>
      </c>
      <c r="BG370">
        <f t="shared" si="80"/>
        <v>28</v>
      </c>
      <c r="BH370">
        <f t="shared" si="81"/>
        <v>7.7777777777777777</v>
      </c>
    </row>
    <row r="371" spans="2:60">
      <c r="B371" s="3" t="s">
        <v>47</v>
      </c>
      <c r="C371" s="3">
        <v>363</v>
      </c>
      <c r="D371" s="3">
        <v>363</v>
      </c>
      <c r="E371" s="10">
        <v>21.1</v>
      </c>
      <c r="F371" s="35">
        <f t="shared" si="77"/>
        <v>-0.16666666666666657</v>
      </c>
      <c r="G371" s="35">
        <f t="shared" si="78"/>
        <v>-0.59999999999999964</v>
      </c>
      <c r="H371" s="24">
        <f t="shared" si="71"/>
        <v>5.8611111111111116</v>
      </c>
      <c r="I371" s="24">
        <f>$AW$28*$AW$26*9.81</f>
        <v>179.05212</v>
      </c>
      <c r="J371" s="24">
        <f>0.5*$AW$30*$AW$29*$AW$27*(H371^2)</f>
        <v>11.046515480324075</v>
      </c>
      <c r="K371" s="24">
        <f>$AW$26*F371</f>
        <v>-233.99999999999986</v>
      </c>
      <c r="L371" s="24">
        <f t="shared" si="72"/>
        <v>-43.901364519675781</v>
      </c>
      <c r="M371" s="24">
        <f t="shared" si="73"/>
        <v>-257.31077537921084</v>
      </c>
      <c r="N371" s="24">
        <f t="shared" si="74"/>
        <v>-0.25731077537921082</v>
      </c>
      <c r="O371" s="24">
        <v>561027.6532265516</v>
      </c>
      <c r="P371" s="24">
        <v>-700738.45833333314</v>
      </c>
      <c r="S371" s="44">
        <f>C372-C371</f>
        <v>1</v>
      </c>
      <c r="T371" s="44">
        <v>-257.31077537921084</v>
      </c>
      <c r="U371" s="44">
        <f>M371*S371</f>
        <v>-257.31077537921084</v>
      </c>
      <c r="V371" s="44">
        <f t="shared" si="75"/>
        <v>561027.6532265516</v>
      </c>
      <c r="W371" s="44">
        <f>$AW$26*F371</f>
        <v>-233.99999999999986</v>
      </c>
      <c r="X371" s="44">
        <f>IF(W371&lt;0, W371, 0)</f>
        <v>-233.99999999999986</v>
      </c>
      <c r="Y371" s="44">
        <f>X371*H371</f>
        <v>-1371.4999999999993</v>
      </c>
      <c r="Z371" s="44">
        <f t="shared" si="70"/>
        <v>-1371.4999999999993</v>
      </c>
      <c r="AA371" s="44">
        <f t="shared" si="82"/>
        <v>-20023.250000000004</v>
      </c>
      <c r="AB371" s="44">
        <f>+AB370+Z371</f>
        <v>-700738.45833333314</v>
      </c>
      <c r="AC371" s="44">
        <f t="shared" si="76"/>
        <v>1371.4999999999993</v>
      </c>
      <c r="AD371" s="44">
        <f>(AC371*S371)*($AW$31/100)</f>
        <v>1097.1999999999996</v>
      </c>
      <c r="AE371" s="44">
        <f>AE370+AD371</f>
        <v>15411.5</v>
      </c>
      <c r="AF371" s="44">
        <v>560590.76666666684</v>
      </c>
      <c r="BF371">
        <f t="shared" si="79"/>
        <v>0</v>
      </c>
      <c r="BG371">
        <f t="shared" si="80"/>
        <v>27.9</v>
      </c>
      <c r="BH371">
        <f t="shared" si="81"/>
        <v>7.7499999999999991</v>
      </c>
    </row>
    <row r="372" spans="2:60">
      <c r="B372" s="3" t="s">
        <v>47</v>
      </c>
      <c r="C372" s="3">
        <v>364</v>
      </c>
      <c r="D372" s="3">
        <v>364</v>
      </c>
      <c r="E372" s="10">
        <v>20.7</v>
      </c>
      <c r="F372" s="35">
        <f t="shared" si="77"/>
        <v>-5.5555555555555851E-2</v>
      </c>
      <c r="G372" s="35">
        <f t="shared" si="78"/>
        <v>-0.20000000000000107</v>
      </c>
      <c r="H372" s="24">
        <f t="shared" si="71"/>
        <v>5.75</v>
      </c>
      <c r="I372" s="24">
        <f>$AW$28*$AW$26*9.81</f>
        <v>179.05212</v>
      </c>
      <c r="J372" s="24">
        <f>0.5*$AW$30*$AW$29*$AW$27*(H372^2)</f>
        <v>10.63166015625</v>
      </c>
      <c r="K372" s="24">
        <f>$AW$26*F372</f>
        <v>-78.000000000000412</v>
      </c>
      <c r="L372" s="24">
        <f t="shared" si="72"/>
        <v>111.6837801562496</v>
      </c>
      <c r="M372" s="24">
        <f t="shared" si="73"/>
        <v>642.18173589843514</v>
      </c>
      <c r="N372" s="24">
        <f t="shared" si="74"/>
        <v>0.64218173589843519</v>
      </c>
      <c r="O372" s="24">
        <v>561669.83496245008</v>
      </c>
      <c r="P372" s="24">
        <v>-701186.95833333314</v>
      </c>
      <c r="S372" s="44">
        <f>C373-C372</f>
        <v>1</v>
      </c>
      <c r="T372" s="44">
        <v>642.18173589843514</v>
      </c>
      <c r="U372" s="44">
        <f>M372*S372</f>
        <v>642.18173589843514</v>
      </c>
      <c r="V372" s="44">
        <f t="shared" si="75"/>
        <v>561669.83496245008</v>
      </c>
      <c r="W372" s="44">
        <f>$AW$26*F372</f>
        <v>-78.000000000000412</v>
      </c>
      <c r="X372" s="44">
        <f>IF(W372&lt;0, W372, 0)</f>
        <v>-78.000000000000412</v>
      </c>
      <c r="Y372" s="44">
        <f>X372*H372</f>
        <v>-448.50000000000239</v>
      </c>
      <c r="Z372" s="44">
        <f t="shared" si="70"/>
        <v>-448.50000000000239</v>
      </c>
      <c r="AA372" s="44">
        <f t="shared" si="82"/>
        <v>-20471.750000000007</v>
      </c>
      <c r="AB372" s="44">
        <f>+AB371+Z372</f>
        <v>-701186.95833333314</v>
      </c>
      <c r="AC372" s="44">
        <f t="shared" si="76"/>
        <v>448.50000000000239</v>
      </c>
      <c r="AD372" s="44">
        <f>(AC372*S372)*($AW$31/100)</f>
        <v>358.80000000000194</v>
      </c>
      <c r="AE372" s="44">
        <f>AE371+AD372</f>
        <v>15770.300000000001</v>
      </c>
      <c r="AF372" s="44">
        <v>560949.56666666688</v>
      </c>
      <c r="BF372">
        <f t="shared" si="79"/>
        <v>0</v>
      </c>
      <c r="BG372">
        <f t="shared" si="80"/>
        <v>27.9</v>
      </c>
      <c r="BH372">
        <f t="shared" si="81"/>
        <v>7.7499999999999991</v>
      </c>
    </row>
    <row r="373" spans="2:60">
      <c r="B373" s="3" t="s">
        <v>47</v>
      </c>
      <c r="C373" s="3">
        <v>365</v>
      </c>
      <c r="D373" s="3">
        <v>365</v>
      </c>
      <c r="E373" s="10">
        <v>20.7</v>
      </c>
      <c r="F373" s="35">
        <f t="shared" si="77"/>
        <v>1.3888888888889086E-2</v>
      </c>
      <c r="G373" s="35">
        <f t="shared" si="78"/>
        <v>5.0000000000000711E-2</v>
      </c>
      <c r="H373" s="24">
        <f t="shared" si="71"/>
        <v>5.75</v>
      </c>
      <c r="I373" s="24">
        <f>$AW$28*$AW$26*9.81</f>
        <v>179.05212</v>
      </c>
      <c r="J373" s="24">
        <f>0.5*$AW$30*$AW$29*$AW$27*(H373^2)</f>
        <v>10.63166015625</v>
      </c>
      <c r="K373" s="24">
        <f>$AW$26*F373</f>
        <v>19.500000000000277</v>
      </c>
      <c r="L373" s="24">
        <f t="shared" si="72"/>
        <v>209.18378015625029</v>
      </c>
      <c r="M373" s="24">
        <f t="shared" si="73"/>
        <v>1202.8067358984392</v>
      </c>
      <c r="N373" s="24">
        <f t="shared" si="74"/>
        <v>1.2028067358984393</v>
      </c>
      <c r="O373" s="24">
        <v>562872.64169834857</v>
      </c>
      <c r="P373" s="24">
        <v>-701186.95833333314</v>
      </c>
      <c r="S373" s="44">
        <f>C374-C373</f>
        <v>1</v>
      </c>
      <c r="T373" s="44">
        <v>1202.8067358984392</v>
      </c>
      <c r="U373" s="44">
        <f>M373*S373</f>
        <v>1202.8067358984392</v>
      </c>
      <c r="V373" s="44">
        <f t="shared" si="75"/>
        <v>562872.64169834857</v>
      </c>
      <c r="W373" s="44">
        <f>$AW$26*F373</f>
        <v>19.500000000000277</v>
      </c>
      <c r="X373" s="44">
        <f>IF(W373&lt;0, W373, 0)</f>
        <v>0</v>
      </c>
      <c r="Y373" s="44">
        <f>X373*H373</f>
        <v>0</v>
      </c>
      <c r="Z373" s="44">
        <f t="shared" si="70"/>
        <v>0</v>
      </c>
      <c r="AA373" s="44">
        <v>0</v>
      </c>
      <c r="AB373" s="44">
        <f>+AB372+Z373</f>
        <v>-701186.95833333314</v>
      </c>
      <c r="AC373" s="44">
        <f t="shared" si="76"/>
        <v>0</v>
      </c>
      <c r="AD373" s="44">
        <f>(AC373*S373)*($AW$31/100)</f>
        <v>0</v>
      </c>
      <c r="AE373" s="44">
        <v>0</v>
      </c>
      <c r="AF373" s="44">
        <v>560949.56666666688</v>
      </c>
      <c r="BF373">
        <f t="shared" si="79"/>
        <v>0</v>
      </c>
      <c r="BG373">
        <f t="shared" si="80"/>
        <v>28.1</v>
      </c>
      <c r="BH373">
        <f t="shared" si="81"/>
        <v>7.8055555555555554</v>
      </c>
    </row>
    <row r="374" spans="2:60">
      <c r="B374" s="3" t="s">
        <v>47</v>
      </c>
      <c r="C374" s="3">
        <v>366</v>
      </c>
      <c r="D374" s="3">
        <v>366</v>
      </c>
      <c r="E374" s="10">
        <v>20.8</v>
      </c>
      <c r="F374" s="35">
        <f t="shared" si="77"/>
        <v>6.9444444444444448E-2</v>
      </c>
      <c r="G374" s="35">
        <f t="shared" si="78"/>
        <v>0.25</v>
      </c>
      <c r="H374" s="24">
        <f t="shared" si="71"/>
        <v>5.7777777777777777</v>
      </c>
      <c r="I374" s="24">
        <f>$AW$28*$AW$26*9.81</f>
        <v>179.05212</v>
      </c>
      <c r="J374" s="24">
        <f>0.5*$AW$30*$AW$29*$AW$27*(H374^2)</f>
        <v>10.734629629629628</v>
      </c>
      <c r="K374" s="24">
        <f>$AW$26*F374</f>
        <v>97.5</v>
      </c>
      <c r="L374" s="24">
        <f t="shared" si="72"/>
        <v>287.28674962962964</v>
      </c>
      <c r="M374" s="24">
        <f t="shared" si="73"/>
        <v>1659.8789978600823</v>
      </c>
      <c r="N374" s="24">
        <f t="shared" si="74"/>
        <v>1.6598789978600823</v>
      </c>
      <c r="O374" s="24">
        <v>564532.5206962087</v>
      </c>
      <c r="P374" s="24">
        <v>-701186.95833333314</v>
      </c>
      <c r="S374" s="44">
        <f>C375-C374</f>
        <v>1</v>
      </c>
      <c r="T374" s="44">
        <v>1659.8789978600823</v>
      </c>
      <c r="U374" s="44">
        <f>M374*S374</f>
        <v>1659.8789978600823</v>
      </c>
      <c r="V374" s="44">
        <f t="shared" si="75"/>
        <v>564532.5206962087</v>
      </c>
      <c r="W374" s="44">
        <f>$AW$26*F374</f>
        <v>97.5</v>
      </c>
      <c r="X374" s="44">
        <f>IF(W374&lt;0, W374, 0)</f>
        <v>0</v>
      </c>
      <c r="Y374" s="44">
        <f>X374*H374</f>
        <v>0</v>
      </c>
      <c r="Z374" s="44">
        <f t="shared" si="70"/>
        <v>0</v>
      </c>
      <c r="AA374" s="44">
        <f t="shared" ref="AA374:AA393" si="83">AA373+Z374</f>
        <v>0</v>
      </c>
      <c r="AB374" s="44">
        <f>+AB373+Z374</f>
        <v>-701186.95833333314</v>
      </c>
      <c r="AC374" s="44">
        <f t="shared" si="76"/>
        <v>0</v>
      </c>
      <c r="AD374" s="44">
        <f>(AC374*S374)*($AW$31/100)</f>
        <v>0</v>
      </c>
      <c r="AE374" s="44">
        <f>AE373+AD374</f>
        <v>0</v>
      </c>
      <c r="AF374" s="44">
        <v>560949.56666666688</v>
      </c>
      <c r="BF374">
        <f t="shared" si="79"/>
        <v>0</v>
      </c>
      <c r="BG374">
        <f t="shared" si="80"/>
        <v>28.2</v>
      </c>
      <c r="BH374">
        <f t="shared" si="81"/>
        <v>7.833333333333333</v>
      </c>
    </row>
    <row r="375" spans="2:60">
      <c r="B375" s="3" t="s">
        <v>47</v>
      </c>
      <c r="C375" s="3">
        <v>367</v>
      </c>
      <c r="D375" s="3">
        <v>367</v>
      </c>
      <c r="E375" s="10">
        <v>21.2</v>
      </c>
      <c r="F375" s="35">
        <f t="shared" si="77"/>
        <v>0.18055555555555566</v>
      </c>
      <c r="G375" s="35">
        <f t="shared" si="78"/>
        <v>0.65000000000000036</v>
      </c>
      <c r="H375" s="24">
        <f t="shared" si="71"/>
        <v>5.8888888888888884</v>
      </c>
      <c r="I375" s="24">
        <f>$AW$28*$AW$26*9.81</f>
        <v>179.05212</v>
      </c>
      <c r="J375" s="24">
        <f>0.5*$AW$30*$AW$29*$AW$27*(H375^2)</f>
        <v>11.151469907407405</v>
      </c>
      <c r="K375" s="24">
        <f>$AW$26*F375</f>
        <v>253.50000000000014</v>
      </c>
      <c r="L375" s="24">
        <f t="shared" si="72"/>
        <v>443.70358990740755</v>
      </c>
      <c r="M375" s="24">
        <f t="shared" si="73"/>
        <v>2612.9211405658443</v>
      </c>
      <c r="N375" s="24">
        <f t="shared" si="74"/>
        <v>2.6129211405658443</v>
      </c>
      <c r="O375" s="24">
        <v>567145.44183677458</v>
      </c>
      <c r="P375" s="24">
        <v>-701186.95833333314</v>
      </c>
      <c r="S375" s="44">
        <f>C376-C375</f>
        <v>1</v>
      </c>
      <c r="T375" s="44">
        <v>2612.9211405658443</v>
      </c>
      <c r="U375" s="44">
        <f>M375*S375</f>
        <v>2612.9211405658443</v>
      </c>
      <c r="V375" s="44">
        <f t="shared" si="75"/>
        <v>567145.44183677458</v>
      </c>
      <c r="W375" s="44">
        <f>$AW$26*F375</f>
        <v>253.50000000000014</v>
      </c>
      <c r="X375" s="44">
        <f>IF(W375&lt;0, W375, 0)</f>
        <v>0</v>
      </c>
      <c r="Y375" s="44">
        <f>X375*H375</f>
        <v>0</v>
      </c>
      <c r="Z375" s="44">
        <f t="shared" si="70"/>
        <v>0</v>
      </c>
      <c r="AA375" s="44">
        <f t="shared" si="83"/>
        <v>0</v>
      </c>
      <c r="AB375" s="44">
        <f>+AB374+Z375</f>
        <v>-701186.95833333314</v>
      </c>
      <c r="AC375" s="44">
        <f t="shared" si="76"/>
        <v>0</v>
      </c>
      <c r="AD375" s="44">
        <f>(AC375*S375)*($AW$31/100)</f>
        <v>0</v>
      </c>
      <c r="AE375" s="44">
        <f>AE374+AD375</f>
        <v>0</v>
      </c>
      <c r="AF375" s="44">
        <v>560949.56666666688</v>
      </c>
      <c r="BF375">
        <f t="shared" si="79"/>
        <v>0</v>
      </c>
      <c r="BG375">
        <f t="shared" si="80"/>
        <v>28</v>
      </c>
      <c r="BH375">
        <f t="shared" si="81"/>
        <v>7.7777777777777777</v>
      </c>
    </row>
    <row r="376" spans="2:60">
      <c r="B376" s="3" t="s">
        <v>47</v>
      </c>
      <c r="C376" s="3">
        <v>368</v>
      </c>
      <c r="D376" s="3">
        <v>368</v>
      </c>
      <c r="E376" s="10">
        <v>22.1</v>
      </c>
      <c r="F376" s="35">
        <f t="shared" si="77"/>
        <v>0.31944444444444453</v>
      </c>
      <c r="G376" s="35">
        <f t="shared" si="78"/>
        <v>1.1500000000000004</v>
      </c>
      <c r="H376" s="24">
        <f t="shared" si="71"/>
        <v>6.1388888888888893</v>
      </c>
      <c r="I376" s="24">
        <f>$AW$28*$AW$26*9.81</f>
        <v>179.05212</v>
      </c>
      <c r="J376" s="24">
        <f>0.5*$AW$30*$AW$29*$AW$27*(H376^2)</f>
        <v>12.118390480324075</v>
      </c>
      <c r="K376" s="24">
        <f>$AW$26*F376</f>
        <v>448.50000000000011</v>
      </c>
      <c r="L376" s="24">
        <f t="shared" si="72"/>
        <v>639.6705104803242</v>
      </c>
      <c r="M376" s="24">
        <f t="shared" si="73"/>
        <v>3926.8661893375461</v>
      </c>
      <c r="N376" s="24">
        <f t="shared" si="74"/>
        <v>3.9268661893375461</v>
      </c>
      <c r="O376" s="24">
        <v>571072.30802611215</v>
      </c>
      <c r="P376" s="24">
        <v>-701186.95833333314</v>
      </c>
      <c r="S376" s="44">
        <f>C377-C376</f>
        <v>1</v>
      </c>
      <c r="T376" s="44">
        <v>3926.8661893375461</v>
      </c>
      <c r="U376" s="44">
        <f>M376*S376</f>
        <v>3926.8661893375461</v>
      </c>
      <c r="V376" s="44">
        <f t="shared" si="75"/>
        <v>571072.30802611215</v>
      </c>
      <c r="W376" s="44">
        <f>$AW$26*F376</f>
        <v>448.50000000000011</v>
      </c>
      <c r="X376" s="44">
        <f>IF(W376&lt;0, W376, 0)</f>
        <v>0</v>
      </c>
      <c r="Y376" s="44">
        <f>X376*H376</f>
        <v>0</v>
      </c>
      <c r="Z376" s="44">
        <f t="shared" si="70"/>
        <v>0</v>
      </c>
      <c r="AA376" s="44">
        <f t="shared" si="83"/>
        <v>0</v>
      </c>
      <c r="AB376" s="44">
        <f>+AB375+Z376</f>
        <v>-701186.95833333314</v>
      </c>
      <c r="AC376" s="44">
        <f t="shared" si="76"/>
        <v>0</v>
      </c>
      <c r="AD376" s="44">
        <f>(AC376*S376)*($AW$31/100)</f>
        <v>0</v>
      </c>
      <c r="AE376" s="44">
        <f>AE375+AD376</f>
        <v>0</v>
      </c>
      <c r="AF376" s="44">
        <v>560949.56666666688</v>
      </c>
      <c r="BF376">
        <f t="shared" si="79"/>
        <v>0</v>
      </c>
      <c r="BG376">
        <f t="shared" si="80"/>
        <v>26.9</v>
      </c>
      <c r="BH376">
        <f t="shared" si="81"/>
        <v>7.4722222222222214</v>
      </c>
    </row>
    <row r="377" spans="2:60">
      <c r="B377" s="3" t="s">
        <v>47</v>
      </c>
      <c r="C377" s="3">
        <v>369</v>
      </c>
      <c r="D377" s="3">
        <v>369</v>
      </c>
      <c r="E377" s="10">
        <v>23.5</v>
      </c>
      <c r="F377" s="35">
        <f t="shared" si="77"/>
        <v>0.30555555555555547</v>
      </c>
      <c r="G377" s="35">
        <f t="shared" si="78"/>
        <v>1.0999999999999996</v>
      </c>
      <c r="H377" s="24">
        <f t="shared" si="71"/>
        <v>6.5277777777777777</v>
      </c>
      <c r="I377" s="24">
        <f>$AW$28*$AW$26*9.81</f>
        <v>179.05212</v>
      </c>
      <c r="J377" s="24">
        <f>0.5*$AW$30*$AW$29*$AW$27*(H377^2)</f>
        <v>13.702383535879628</v>
      </c>
      <c r="K377" s="24">
        <f>$AW$26*F377</f>
        <v>428.99999999999989</v>
      </c>
      <c r="L377" s="24">
        <f t="shared" si="72"/>
        <v>621.75450353587951</v>
      </c>
      <c r="M377" s="24">
        <f t="shared" si="73"/>
        <v>4058.6752314147689</v>
      </c>
      <c r="N377" s="24">
        <f t="shared" si="74"/>
        <v>4.0586752314147692</v>
      </c>
      <c r="O377" s="24">
        <v>575130.98325752688</v>
      </c>
      <c r="P377" s="24">
        <v>-701186.95833333314</v>
      </c>
      <c r="S377" s="44">
        <f>C378-C377</f>
        <v>1</v>
      </c>
      <c r="T377" s="44">
        <v>4058.6752314147689</v>
      </c>
      <c r="U377" s="44">
        <f>M377*S377</f>
        <v>4058.6752314147689</v>
      </c>
      <c r="V377" s="44">
        <f t="shared" si="75"/>
        <v>575130.98325752688</v>
      </c>
      <c r="W377" s="44">
        <f>$AW$26*F377</f>
        <v>428.99999999999989</v>
      </c>
      <c r="X377" s="44">
        <f>IF(W377&lt;0, W377, 0)</f>
        <v>0</v>
      </c>
      <c r="Y377" s="44">
        <f>X377*H377</f>
        <v>0</v>
      </c>
      <c r="Z377" s="44">
        <f t="shared" si="70"/>
        <v>0</v>
      </c>
      <c r="AA377" s="44">
        <f t="shared" si="83"/>
        <v>0</v>
      </c>
      <c r="AB377" s="44">
        <f>+AB376+Z377</f>
        <v>-701186.95833333314</v>
      </c>
      <c r="AC377" s="44">
        <f t="shared" si="76"/>
        <v>0</v>
      </c>
      <c r="AD377" s="44">
        <f>(AC377*S377)*($AW$31/100)</f>
        <v>0</v>
      </c>
      <c r="AE377" s="44">
        <f>AE376+AD377</f>
        <v>0</v>
      </c>
      <c r="AF377" s="44">
        <v>560949.56666666688</v>
      </c>
      <c r="BF377">
        <f t="shared" si="79"/>
        <v>0</v>
      </c>
      <c r="BG377">
        <f t="shared" si="80"/>
        <v>25</v>
      </c>
      <c r="BH377">
        <f t="shared" si="81"/>
        <v>6.9444444444444446</v>
      </c>
    </row>
    <row r="378" spans="2:60">
      <c r="B378" s="3" t="s">
        <v>47</v>
      </c>
      <c r="C378" s="3">
        <v>370</v>
      </c>
      <c r="D378" s="3">
        <v>370</v>
      </c>
      <c r="E378" s="10">
        <v>24.3</v>
      </c>
      <c r="F378" s="35">
        <f t="shared" si="77"/>
        <v>0.1388888888888889</v>
      </c>
      <c r="G378" s="35">
        <f t="shared" si="78"/>
        <v>0.5</v>
      </c>
      <c r="H378" s="24">
        <f t="shared" si="71"/>
        <v>6.75</v>
      </c>
      <c r="I378" s="24">
        <f>$AW$28*$AW$26*9.81</f>
        <v>179.05212</v>
      </c>
      <c r="J378" s="24">
        <f>0.5*$AW$30*$AW$29*$AW$27*(H378^2)</f>
        <v>14.651191406249998</v>
      </c>
      <c r="K378" s="24">
        <f>$AW$26*F378</f>
        <v>195</v>
      </c>
      <c r="L378" s="24">
        <f t="shared" si="72"/>
        <v>388.70331140625001</v>
      </c>
      <c r="M378" s="24">
        <f t="shared" si="73"/>
        <v>2623.7473519921878</v>
      </c>
      <c r="N378" s="24">
        <f t="shared" si="74"/>
        <v>2.6237473519921877</v>
      </c>
      <c r="O378" s="24">
        <v>577754.73060951906</v>
      </c>
      <c r="P378" s="24">
        <v>-701186.95833333314</v>
      </c>
      <c r="S378" s="44">
        <f>C379-C378</f>
        <v>1</v>
      </c>
      <c r="T378" s="44">
        <v>2623.7473519921878</v>
      </c>
      <c r="U378" s="44">
        <f>M378*S378</f>
        <v>2623.7473519921878</v>
      </c>
      <c r="V378" s="44">
        <f t="shared" si="75"/>
        <v>577754.73060951906</v>
      </c>
      <c r="W378" s="44">
        <f>$AW$26*F378</f>
        <v>195</v>
      </c>
      <c r="X378" s="44">
        <f>IF(W378&lt;0, W378, 0)</f>
        <v>0</v>
      </c>
      <c r="Y378" s="44">
        <f>X378*H378</f>
        <v>0</v>
      </c>
      <c r="Z378" s="44">
        <f t="shared" si="70"/>
        <v>0</v>
      </c>
      <c r="AA378" s="44">
        <f t="shared" si="83"/>
        <v>0</v>
      </c>
      <c r="AB378" s="44">
        <f>+AB377+Z378</f>
        <v>-701186.95833333314</v>
      </c>
      <c r="AC378" s="44">
        <f t="shared" si="76"/>
        <v>0</v>
      </c>
      <c r="AD378" s="44">
        <f>(AC378*S378)*($AW$31/100)</f>
        <v>0</v>
      </c>
      <c r="AE378" s="44">
        <f>AE377+AD378</f>
        <v>0</v>
      </c>
      <c r="AF378" s="44">
        <v>560949.56666666688</v>
      </c>
      <c r="BF378">
        <f t="shared" si="79"/>
        <v>0</v>
      </c>
      <c r="BG378">
        <f t="shared" si="80"/>
        <v>23.2</v>
      </c>
      <c r="BH378">
        <f t="shared" si="81"/>
        <v>6.4444444444444438</v>
      </c>
    </row>
    <row r="379" spans="2:60">
      <c r="B379" s="3" t="s">
        <v>47</v>
      </c>
      <c r="C379" s="3">
        <v>371</v>
      </c>
      <c r="D379" s="3">
        <v>371</v>
      </c>
      <c r="E379" s="10">
        <v>24.5</v>
      </c>
      <c r="F379" s="35">
        <f t="shared" si="77"/>
        <v>-6.9444444444444448E-2</v>
      </c>
      <c r="G379" s="35">
        <f t="shared" si="78"/>
        <v>-0.25</v>
      </c>
      <c r="H379" s="24">
        <f t="shared" si="71"/>
        <v>6.8055555555555554</v>
      </c>
      <c r="I379" s="24">
        <f>$AW$28*$AW$26*9.81</f>
        <v>179.05212</v>
      </c>
      <c r="J379" s="24">
        <f>0.5*$AW$30*$AW$29*$AW$27*(H379^2)</f>
        <v>14.893355758101849</v>
      </c>
      <c r="K379" s="24">
        <f>$AW$26*F379</f>
        <v>-97.5</v>
      </c>
      <c r="L379" s="24">
        <f t="shared" si="72"/>
        <v>96.44547575810185</v>
      </c>
      <c r="M379" s="24">
        <f t="shared" si="73"/>
        <v>656.36504335374866</v>
      </c>
      <c r="N379" s="24">
        <f t="shared" si="74"/>
        <v>0.65636504335374868</v>
      </c>
      <c r="O379" s="24">
        <v>578411.09565287281</v>
      </c>
      <c r="P379" s="24">
        <v>-701850.49999999977</v>
      </c>
      <c r="S379" s="44">
        <f>C380-C379</f>
        <v>1</v>
      </c>
      <c r="T379" s="44">
        <v>656.36504335374866</v>
      </c>
      <c r="U379" s="44">
        <f>M379*S379</f>
        <v>656.36504335374866</v>
      </c>
      <c r="V379" s="44">
        <f t="shared" si="75"/>
        <v>578411.09565287281</v>
      </c>
      <c r="W379" s="44">
        <f>$AW$26*F379</f>
        <v>-97.5</v>
      </c>
      <c r="X379" s="44">
        <f>IF(W379&lt;0, W379, 0)</f>
        <v>-97.5</v>
      </c>
      <c r="Y379" s="44">
        <f>X379*H379</f>
        <v>-663.54166666666663</v>
      </c>
      <c r="Z379" s="44">
        <f t="shared" si="70"/>
        <v>-663.54166666666663</v>
      </c>
      <c r="AA379" s="44">
        <f t="shared" si="83"/>
        <v>-663.54166666666663</v>
      </c>
      <c r="AB379" s="44">
        <f>+AB378+Z379</f>
        <v>-701850.49999999977</v>
      </c>
      <c r="AC379" s="44">
        <f t="shared" si="76"/>
        <v>663.54166666666663</v>
      </c>
      <c r="AD379" s="44">
        <f>(AC379*S379)*($AW$31/100)</f>
        <v>530.83333333333337</v>
      </c>
      <c r="AE379" s="44">
        <f>AE378+AD379</f>
        <v>530.83333333333337</v>
      </c>
      <c r="AF379" s="44">
        <v>561480.40000000026</v>
      </c>
      <c r="BF379">
        <f t="shared" si="79"/>
        <v>0</v>
      </c>
      <c r="BG379">
        <f t="shared" si="80"/>
        <v>21.9</v>
      </c>
      <c r="BH379">
        <f t="shared" si="81"/>
        <v>6.083333333333333</v>
      </c>
    </row>
    <row r="380" spans="2:60">
      <c r="B380" s="3" t="s">
        <v>47</v>
      </c>
      <c r="C380" s="3">
        <v>372</v>
      </c>
      <c r="D380" s="3">
        <v>372</v>
      </c>
      <c r="E380" s="10">
        <v>23.8</v>
      </c>
      <c r="F380" s="35">
        <f t="shared" si="77"/>
        <v>-0.44444444444444431</v>
      </c>
      <c r="G380" s="35">
        <f t="shared" si="78"/>
        <v>-1.5999999999999996</v>
      </c>
      <c r="H380" s="24">
        <f t="shared" si="71"/>
        <v>6.6111111111111107</v>
      </c>
      <c r="I380" s="24">
        <f>$AW$28*$AW$26*9.81</f>
        <v>179.05212</v>
      </c>
      <c r="J380" s="24">
        <f>0.5*$AW$30*$AW$29*$AW$27*(H380^2)</f>
        <v>14.054464699074071</v>
      </c>
      <c r="K380" s="24">
        <f>$AW$26*F380</f>
        <v>-623.99999999999977</v>
      </c>
      <c r="L380" s="24">
        <f t="shared" si="72"/>
        <v>-430.89341530092571</v>
      </c>
      <c r="M380" s="24">
        <f t="shared" si="73"/>
        <v>-2848.6842456005643</v>
      </c>
      <c r="N380" s="24">
        <f t="shared" si="74"/>
        <v>-2.8486842456005643</v>
      </c>
      <c r="O380" s="24">
        <v>575562.41140727222</v>
      </c>
      <c r="P380" s="24">
        <v>-705975.83333333314</v>
      </c>
      <c r="S380" s="44">
        <f>C381-C380</f>
        <v>1</v>
      </c>
      <c r="T380" s="44">
        <v>-2848.6842456005643</v>
      </c>
      <c r="U380" s="44">
        <f>M380*S380</f>
        <v>-2848.6842456005643</v>
      </c>
      <c r="V380" s="44">
        <f t="shared" si="75"/>
        <v>575562.41140727222</v>
      </c>
      <c r="W380" s="44">
        <f>$AW$26*F380</f>
        <v>-623.99999999999977</v>
      </c>
      <c r="X380" s="44">
        <f>IF(W380&lt;0, W380, 0)</f>
        <v>-623.99999999999977</v>
      </c>
      <c r="Y380" s="44">
        <f>X380*H380</f>
        <v>-4125.3333333333312</v>
      </c>
      <c r="Z380" s="44">
        <f t="shared" si="70"/>
        <v>-4125.3333333333312</v>
      </c>
      <c r="AA380" s="44">
        <f t="shared" si="83"/>
        <v>-4788.8749999999982</v>
      </c>
      <c r="AB380" s="44">
        <f>+AB379+Z380</f>
        <v>-705975.83333333314</v>
      </c>
      <c r="AC380" s="44">
        <f t="shared" si="76"/>
        <v>4125.3333333333312</v>
      </c>
      <c r="AD380" s="44">
        <f>(AC380*S380)*($AW$31/100)</f>
        <v>3300.2666666666651</v>
      </c>
      <c r="AE380" s="44">
        <f>AE379+AD380</f>
        <v>3831.0999999999985</v>
      </c>
      <c r="AF380" s="44">
        <v>564780.66666666698</v>
      </c>
      <c r="BF380">
        <f t="shared" si="79"/>
        <v>0</v>
      </c>
      <c r="BG380">
        <f t="shared" si="80"/>
        <v>21.1</v>
      </c>
      <c r="BH380">
        <f t="shared" si="81"/>
        <v>5.8611111111111116</v>
      </c>
    </row>
    <row r="381" spans="2:60">
      <c r="B381" s="3" t="s">
        <v>47</v>
      </c>
      <c r="C381" s="3">
        <v>373</v>
      </c>
      <c r="D381" s="3">
        <v>373</v>
      </c>
      <c r="E381" s="10">
        <v>21.3</v>
      </c>
      <c r="F381" s="35">
        <f t="shared" si="77"/>
        <v>-0.84722222222222243</v>
      </c>
      <c r="G381" s="35">
        <f t="shared" si="78"/>
        <v>-3.0500000000000007</v>
      </c>
      <c r="H381" s="24">
        <f t="shared" si="71"/>
        <v>5.916666666666667</v>
      </c>
      <c r="I381" s="24">
        <f>$AW$28*$AW$26*9.81</f>
        <v>179.05212</v>
      </c>
      <c r="J381" s="24">
        <f>0.5*$AW$30*$AW$29*$AW$27*(H381^2)</f>
        <v>11.256920572916668</v>
      </c>
      <c r="K381" s="24">
        <f>$AW$26*F381</f>
        <v>-1189.5000000000002</v>
      </c>
      <c r="L381" s="24">
        <f t="shared" si="72"/>
        <v>-999.1909594270835</v>
      </c>
      <c r="M381" s="24">
        <f t="shared" si="73"/>
        <v>-5911.8798432769108</v>
      </c>
      <c r="N381" s="24">
        <f t="shared" si="74"/>
        <v>-5.9118798432769104</v>
      </c>
      <c r="O381" s="24">
        <v>569650.53156399529</v>
      </c>
      <c r="P381" s="24">
        <v>-713013.70833333314</v>
      </c>
      <c r="S381" s="44">
        <f>C382-C381</f>
        <v>1</v>
      </c>
      <c r="T381" s="44">
        <v>-5911.8798432769108</v>
      </c>
      <c r="U381" s="44">
        <f>M381*S381</f>
        <v>-5911.8798432769108</v>
      </c>
      <c r="V381" s="44">
        <f t="shared" si="75"/>
        <v>569650.53156399529</v>
      </c>
      <c r="W381" s="44">
        <f>$AW$26*F381</f>
        <v>-1189.5000000000002</v>
      </c>
      <c r="X381" s="44">
        <f>IF(W381&lt;0, W381, 0)</f>
        <v>-1189.5000000000002</v>
      </c>
      <c r="Y381" s="44">
        <f>X381*H381</f>
        <v>-7037.8750000000018</v>
      </c>
      <c r="Z381" s="44">
        <f t="shared" si="70"/>
        <v>-7037.8750000000018</v>
      </c>
      <c r="AA381" s="44">
        <f t="shared" si="83"/>
        <v>-11826.75</v>
      </c>
      <c r="AB381" s="44">
        <f>+AB380+Z381</f>
        <v>-713013.70833333314</v>
      </c>
      <c r="AC381" s="44">
        <f t="shared" si="76"/>
        <v>7037.8750000000018</v>
      </c>
      <c r="AD381" s="44">
        <f>(AC381*S381)*($AW$31/100)</f>
        <v>5630.300000000002</v>
      </c>
      <c r="AE381" s="44">
        <f>AE380+AD381</f>
        <v>9461.4000000000015</v>
      </c>
      <c r="AF381" s="44">
        <v>570410.96666666702</v>
      </c>
      <c r="BF381">
        <f t="shared" si="79"/>
        <v>0</v>
      </c>
      <c r="BG381">
        <f t="shared" si="80"/>
        <v>20.7</v>
      </c>
      <c r="BH381">
        <f t="shared" si="81"/>
        <v>5.75</v>
      </c>
    </row>
    <row r="382" spans="2:60">
      <c r="B382" s="3" t="s">
        <v>47</v>
      </c>
      <c r="C382" s="3">
        <v>374</v>
      </c>
      <c r="D382" s="3">
        <v>374</v>
      </c>
      <c r="E382" s="10">
        <v>17.7</v>
      </c>
      <c r="F382" s="35">
        <f t="shared" si="77"/>
        <v>-0.95833333333333337</v>
      </c>
      <c r="G382" s="35">
        <f t="shared" si="78"/>
        <v>-3.45</v>
      </c>
      <c r="H382" s="24">
        <f t="shared" si="71"/>
        <v>4.9166666666666661</v>
      </c>
      <c r="I382" s="24">
        <f>$AW$28*$AW$26*9.81</f>
        <v>179.05212</v>
      </c>
      <c r="J382" s="24">
        <f>0.5*$AW$30*$AW$29*$AW$27*(H382^2)</f>
        <v>7.7733268229166637</v>
      </c>
      <c r="K382" s="24">
        <f>$AW$26*F382</f>
        <v>-1345.5</v>
      </c>
      <c r="L382" s="24">
        <f t="shared" si="72"/>
        <v>-1158.6745531770835</v>
      </c>
      <c r="M382" s="24">
        <f t="shared" si="73"/>
        <v>-5696.8165531206596</v>
      </c>
      <c r="N382" s="24">
        <f t="shared" si="74"/>
        <v>-5.6968165531206596</v>
      </c>
      <c r="O382" s="24">
        <v>563953.71501087467</v>
      </c>
      <c r="P382" s="24">
        <v>-719629.08333333314</v>
      </c>
      <c r="S382" s="44">
        <f>C383-C382</f>
        <v>1</v>
      </c>
      <c r="T382" s="44">
        <v>-5696.8165531206596</v>
      </c>
      <c r="U382" s="44">
        <f>M382*S382</f>
        <v>-5696.8165531206596</v>
      </c>
      <c r="V382" s="44">
        <f t="shared" si="75"/>
        <v>563953.71501087467</v>
      </c>
      <c r="W382" s="44">
        <f>$AW$26*F382</f>
        <v>-1345.5</v>
      </c>
      <c r="X382" s="44">
        <f>IF(W382&lt;0, W382, 0)</f>
        <v>-1345.5</v>
      </c>
      <c r="Y382" s="44">
        <f>X382*H382</f>
        <v>-6615.3749999999991</v>
      </c>
      <c r="Z382" s="44">
        <f t="shared" si="70"/>
        <v>-6615.3749999999991</v>
      </c>
      <c r="AA382" s="44">
        <f t="shared" si="83"/>
        <v>-18442.125</v>
      </c>
      <c r="AB382" s="44">
        <f>+AB381+Z382</f>
        <v>-719629.08333333314</v>
      </c>
      <c r="AC382" s="44">
        <f t="shared" si="76"/>
        <v>6615.3749999999991</v>
      </c>
      <c r="AD382" s="44">
        <f>(AC382*S382)*($AW$31/100)</f>
        <v>5292.2999999999993</v>
      </c>
      <c r="AE382" s="44">
        <f>AE381+AD382</f>
        <v>14753.7</v>
      </c>
      <c r="AF382" s="44">
        <v>575703.26666666707</v>
      </c>
      <c r="BF382">
        <f t="shared" si="79"/>
        <v>0</v>
      </c>
      <c r="BG382">
        <f t="shared" si="80"/>
        <v>20.7</v>
      </c>
      <c r="BH382">
        <f t="shared" si="81"/>
        <v>5.75</v>
      </c>
    </row>
    <row r="383" spans="2:60">
      <c r="B383" s="3" t="s">
        <v>47</v>
      </c>
      <c r="C383" s="3">
        <v>375</v>
      </c>
      <c r="D383" s="3">
        <v>375</v>
      </c>
      <c r="E383" s="10">
        <v>14.4</v>
      </c>
      <c r="F383" s="35">
        <f t="shared" si="77"/>
        <v>-0.80555555555555536</v>
      </c>
      <c r="G383" s="35">
        <f t="shared" si="78"/>
        <v>-2.8999999999999995</v>
      </c>
      <c r="H383" s="24">
        <f t="shared" si="71"/>
        <v>4</v>
      </c>
      <c r="I383" s="24">
        <f>$AW$28*$AW$26*9.81</f>
        <v>179.05212</v>
      </c>
      <c r="J383" s="24">
        <f>0.5*$AW$30*$AW$29*$AW$27*(H383^2)</f>
        <v>5.1449999999999996</v>
      </c>
      <c r="K383" s="24">
        <f>$AW$26*F383</f>
        <v>-1130.9999999999998</v>
      </c>
      <c r="L383" s="24">
        <f t="shared" si="72"/>
        <v>-946.80287999999973</v>
      </c>
      <c r="M383" s="24">
        <f t="shared" si="73"/>
        <v>-3787.2115199999989</v>
      </c>
      <c r="N383" s="24">
        <f t="shared" si="74"/>
        <v>-3.7872115199999987</v>
      </c>
      <c r="O383" s="24">
        <v>560166.50349087466</v>
      </c>
      <c r="P383" s="24">
        <v>-724153.08333333314</v>
      </c>
      <c r="S383" s="44">
        <f>C384-C383</f>
        <v>1</v>
      </c>
      <c r="T383" s="44">
        <v>-3787.2115199999989</v>
      </c>
      <c r="U383" s="44">
        <f>M383*S383</f>
        <v>-3787.2115199999989</v>
      </c>
      <c r="V383" s="44">
        <f t="shared" si="75"/>
        <v>560166.50349087466</v>
      </c>
      <c r="W383" s="44">
        <f>$AW$26*F383</f>
        <v>-1130.9999999999998</v>
      </c>
      <c r="X383" s="44">
        <f>IF(W383&lt;0, W383, 0)</f>
        <v>-1130.9999999999998</v>
      </c>
      <c r="Y383" s="44">
        <f>X383*H383</f>
        <v>-4523.9999999999991</v>
      </c>
      <c r="Z383" s="44">
        <f t="shared" si="70"/>
        <v>-4523.9999999999991</v>
      </c>
      <c r="AA383" s="44">
        <f t="shared" si="83"/>
        <v>-22966.125</v>
      </c>
      <c r="AB383" s="44">
        <f>+AB382+Z383</f>
        <v>-724153.08333333314</v>
      </c>
      <c r="AC383" s="44">
        <f t="shared" si="76"/>
        <v>4523.9999999999991</v>
      </c>
      <c r="AD383" s="44">
        <f>(AC383*S383)*($AW$31/100)</f>
        <v>3619.1999999999994</v>
      </c>
      <c r="AE383" s="44">
        <f>AE382+AD383</f>
        <v>18372.900000000001</v>
      </c>
      <c r="AF383" s="44">
        <v>579322.46666666702</v>
      </c>
      <c r="BF383">
        <f t="shared" si="79"/>
        <v>0</v>
      </c>
      <c r="BG383">
        <f t="shared" si="80"/>
        <v>20.8</v>
      </c>
      <c r="BH383">
        <f t="shared" si="81"/>
        <v>5.7777777777777777</v>
      </c>
    </row>
    <row r="384" spans="2:60">
      <c r="B384" s="3" t="s">
        <v>47</v>
      </c>
      <c r="C384" s="3">
        <v>376</v>
      </c>
      <c r="D384" s="3">
        <v>376</v>
      </c>
      <c r="E384" s="10">
        <v>11.9</v>
      </c>
      <c r="F384" s="35">
        <f t="shared" si="77"/>
        <v>-0.58333333333333348</v>
      </c>
      <c r="G384" s="35">
        <f t="shared" si="78"/>
        <v>-2.1000000000000005</v>
      </c>
      <c r="H384" s="24">
        <f t="shared" si="71"/>
        <v>3.3055555555555554</v>
      </c>
      <c r="I384" s="24">
        <f>$AW$28*$AW$26*9.81</f>
        <v>179.05212</v>
      </c>
      <c r="J384" s="24">
        <f>0.5*$AW$30*$AW$29*$AW$27*(H384^2)</f>
        <v>3.5136161747685177</v>
      </c>
      <c r="K384" s="24">
        <f>$AW$26*F384</f>
        <v>-819.00000000000023</v>
      </c>
      <c r="L384" s="24">
        <f t="shared" si="72"/>
        <v>-636.43426382523171</v>
      </c>
      <c r="M384" s="24">
        <f t="shared" si="73"/>
        <v>-2103.7688165334048</v>
      </c>
      <c r="N384" s="24">
        <f t="shared" si="74"/>
        <v>-2.103768816533405</v>
      </c>
      <c r="O384" s="24">
        <v>558062.73467434128</v>
      </c>
      <c r="P384" s="24">
        <v>-726860.33333333314</v>
      </c>
      <c r="S384" s="44">
        <f>C385-C384</f>
        <v>1</v>
      </c>
      <c r="T384" s="44">
        <v>-2103.7688165334048</v>
      </c>
      <c r="U384" s="44">
        <f>M384*S384</f>
        <v>-2103.7688165334048</v>
      </c>
      <c r="V384" s="44">
        <f t="shared" si="75"/>
        <v>558062.73467434128</v>
      </c>
      <c r="W384" s="44">
        <f>$AW$26*F384</f>
        <v>-819.00000000000023</v>
      </c>
      <c r="X384" s="44">
        <f>IF(W384&lt;0, W384, 0)</f>
        <v>-819.00000000000023</v>
      </c>
      <c r="Y384" s="44">
        <f>X384*H384</f>
        <v>-2707.2500000000005</v>
      </c>
      <c r="Z384" s="44">
        <f t="shared" si="70"/>
        <v>-2707.2500000000005</v>
      </c>
      <c r="AA384" s="44">
        <f t="shared" si="83"/>
        <v>-25673.375</v>
      </c>
      <c r="AB384" s="44">
        <f>+AB383+Z384</f>
        <v>-726860.33333333314</v>
      </c>
      <c r="AC384" s="44">
        <f t="shared" si="76"/>
        <v>2707.2500000000005</v>
      </c>
      <c r="AD384" s="44">
        <f>(AC384*S384)*($AW$31/100)</f>
        <v>2165.8000000000006</v>
      </c>
      <c r="AE384" s="44">
        <f>AE383+AD384</f>
        <v>20538.7</v>
      </c>
      <c r="AF384" s="44">
        <v>581488.26666666707</v>
      </c>
      <c r="BF384">
        <f t="shared" si="79"/>
        <v>0</v>
      </c>
      <c r="BG384">
        <f t="shared" si="80"/>
        <v>21.2</v>
      </c>
      <c r="BH384">
        <f t="shared" si="81"/>
        <v>5.8888888888888884</v>
      </c>
    </row>
    <row r="385" spans="2:60">
      <c r="B385" s="3" t="s">
        <v>47</v>
      </c>
      <c r="C385" s="3">
        <v>377</v>
      </c>
      <c r="D385" s="3">
        <v>377</v>
      </c>
      <c r="E385" s="10">
        <v>10.199999999999999</v>
      </c>
      <c r="F385" s="35">
        <f t="shared" si="77"/>
        <v>-0.41666666666666663</v>
      </c>
      <c r="G385" s="35">
        <f t="shared" si="78"/>
        <v>-1.5</v>
      </c>
      <c r="H385" s="24">
        <f t="shared" si="71"/>
        <v>2.833333333333333</v>
      </c>
      <c r="I385" s="24">
        <f>$AW$28*$AW$26*9.81</f>
        <v>179.05212</v>
      </c>
      <c r="J385" s="24">
        <f>0.5*$AW$30*$AW$29*$AW$27*(H385^2)</f>
        <v>2.5814322916666663</v>
      </c>
      <c r="K385" s="24">
        <f>$AW$26*F385</f>
        <v>-585</v>
      </c>
      <c r="L385" s="24">
        <f t="shared" si="72"/>
        <v>-403.36644770833334</v>
      </c>
      <c r="M385" s="24">
        <f t="shared" si="73"/>
        <v>-1142.8716018402777</v>
      </c>
      <c r="N385" s="24">
        <f t="shared" si="74"/>
        <v>-1.1428716018402776</v>
      </c>
      <c r="O385" s="24">
        <v>556919.86307250103</v>
      </c>
      <c r="P385" s="24">
        <v>-728517.83333333314</v>
      </c>
      <c r="S385" s="44">
        <f>C386-C385</f>
        <v>1</v>
      </c>
      <c r="T385" s="44">
        <v>-1142.8716018402777</v>
      </c>
      <c r="U385" s="44">
        <f>M385*S385</f>
        <v>-1142.8716018402777</v>
      </c>
      <c r="V385" s="44">
        <f t="shared" si="75"/>
        <v>556919.86307250103</v>
      </c>
      <c r="W385" s="44">
        <f>$AW$26*F385</f>
        <v>-585</v>
      </c>
      <c r="X385" s="44">
        <f>IF(W385&lt;0, W385, 0)</f>
        <v>-585</v>
      </c>
      <c r="Y385" s="44">
        <f>X385*H385</f>
        <v>-1657.4999999999998</v>
      </c>
      <c r="Z385" s="44">
        <f t="shared" si="70"/>
        <v>-1657.4999999999998</v>
      </c>
      <c r="AA385" s="44">
        <f t="shared" si="83"/>
        <v>-27330.875</v>
      </c>
      <c r="AB385" s="44">
        <f>+AB384+Z385</f>
        <v>-728517.83333333314</v>
      </c>
      <c r="AC385" s="44">
        <f t="shared" si="76"/>
        <v>1657.4999999999998</v>
      </c>
      <c r="AD385" s="44">
        <f>(AC385*S385)*($AW$31/100)</f>
        <v>1326</v>
      </c>
      <c r="AE385" s="44">
        <f>AE384+AD385</f>
        <v>21864.7</v>
      </c>
      <c r="AF385" s="44">
        <v>582814.26666666707</v>
      </c>
      <c r="BF385">
        <f t="shared" si="79"/>
        <v>0</v>
      </c>
      <c r="BG385">
        <f t="shared" si="80"/>
        <v>22.1</v>
      </c>
      <c r="BH385">
        <f t="shared" si="81"/>
        <v>6.1388888888888893</v>
      </c>
    </row>
    <row r="386" spans="2:60">
      <c r="B386" s="3" t="s">
        <v>47</v>
      </c>
      <c r="C386" s="3">
        <v>378</v>
      </c>
      <c r="D386" s="3">
        <v>378</v>
      </c>
      <c r="E386" s="10">
        <v>8.9</v>
      </c>
      <c r="F386" s="35">
        <f t="shared" si="77"/>
        <v>-0.30555555555555547</v>
      </c>
      <c r="G386" s="35">
        <f t="shared" si="78"/>
        <v>-1.0999999999999996</v>
      </c>
      <c r="H386" s="24">
        <f t="shared" si="71"/>
        <v>2.4722222222222223</v>
      </c>
      <c r="I386" s="24">
        <f>$AW$28*$AW$26*9.81</f>
        <v>179.05212</v>
      </c>
      <c r="J386" s="24">
        <f>0.5*$AW$30*$AW$29*$AW$27*(H386^2)</f>
        <v>1.9653522858796295</v>
      </c>
      <c r="K386" s="24">
        <f>$AW$26*F386</f>
        <v>-428.99999999999989</v>
      </c>
      <c r="L386" s="24">
        <f t="shared" si="72"/>
        <v>-247.98252771412027</v>
      </c>
      <c r="M386" s="24">
        <f t="shared" si="73"/>
        <v>-613.06791573768623</v>
      </c>
      <c r="N386" s="24">
        <f t="shared" si="74"/>
        <v>-0.61306791573768626</v>
      </c>
      <c r="O386" s="24">
        <v>556306.7951567634</v>
      </c>
      <c r="P386" s="24">
        <v>-729578.41666666651</v>
      </c>
      <c r="S386" s="44">
        <f>C387-C386</f>
        <v>1</v>
      </c>
      <c r="T386" s="44">
        <v>-613.06791573768623</v>
      </c>
      <c r="U386" s="44">
        <f>M386*S386</f>
        <v>-613.06791573768623</v>
      </c>
      <c r="V386" s="44">
        <f t="shared" si="75"/>
        <v>556306.7951567634</v>
      </c>
      <c r="W386" s="44">
        <f>$AW$26*F386</f>
        <v>-428.99999999999989</v>
      </c>
      <c r="X386" s="44">
        <f>IF(W386&lt;0, W386, 0)</f>
        <v>-428.99999999999989</v>
      </c>
      <c r="Y386" s="44">
        <f>X386*H386</f>
        <v>-1060.583333333333</v>
      </c>
      <c r="Z386" s="44">
        <f t="shared" si="70"/>
        <v>-1060.583333333333</v>
      </c>
      <c r="AA386" s="44">
        <f t="shared" si="83"/>
        <v>-28391.458333333332</v>
      </c>
      <c r="AB386" s="44">
        <f>+AB385+Z386</f>
        <v>-729578.41666666651</v>
      </c>
      <c r="AC386" s="44">
        <f t="shared" si="76"/>
        <v>1060.583333333333</v>
      </c>
      <c r="AD386" s="44">
        <f>(AC386*S386)*($AW$31/100)</f>
        <v>848.46666666666647</v>
      </c>
      <c r="AE386" s="44">
        <f>AE385+AD386</f>
        <v>22713.166666666668</v>
      </c>
      <c r="AF386" s="44">
        <v>583662.73333333374</v>
      </c>
      <c r="BF386">
        <f t="shared" si="79"/>
        <v>0</v>
      </c>
      <c r="BG386">
        <f t="shared" si="80"/>
        <v>23.5</v>
      </c>
      <c r="BH386">
        <f t="shared" si="81"/>
        <v>6.5277777777777777</v>
      </c>
    </row>
    <row r="387" spans="2:60">
      <c r="B387" s="3" t="s">
        <v>47</v>
      </c>
      <c r="C387" s="3">
        <v>379</v>
      </c>
      <c r="D387" s="3">
        <v>379</v>
      </c>
      <c r="E387" s="10">
        <v>8</v>
      </c>
      <c r="F387" s="35">
        <f t="shared" si="77"/>
        <v>-0.23611111111111113</v>
      </c>
      <c r="G387" s="35">
        <f t="shared" si="78"/>
        <v>-0.85000000000000009</v>
      </c>
      <c r="H387" s="24">
        <f t="shared" si="71"/>
        <v>2.2222222222222223</v>
      </c>
      <c r="I387" s="24">
        <f>$AW$28*$AW$26*9.81</f>
        <v>179.05212</v>
      </c>
      <c r="J387" s="24">
        <f>0.5*$AW$30*$AW$29*$AW$27*(H387^2)</f>
        <v>1.587962962962963</v>
      </c>
      <c r="K387" s="24">
        <f>$AW$26*F387</f>
        <v>-331.50000000000006</v>
      </c>
      <c r="L387" s="24">
        <f t="shared" si="72"/>
        <v>-150.85991703703709</v>
      </c>
      <c r="M387" s="24">
        <f t="shared" si="73"/>
        <v>-335.24426008230466</v>
      </c>
      <c r="N387" s="24">
        <f t="shared" si="74"/>
        <v>-0.33524426008230468</v>
      </c>
      <c r="O387" s="24">
        <v>555971.55089668115</v>
      </c>
      <c r="P387" s="24">
        <v>-730315.08333333314</v>
      </c>
      <c r="S387" s="44">
        <f>C388-C387</f>
        <v>1</v>
      </c>
      <c r="T387" s="44">
        <v>-335.24426008230466</v>
      </c>
      <c r="U387" s="44">
        <f>M387*S387</f>
        <v>-335.24426008230466</v>
      </c>
      <c r="V387" s="44">
        <f t="shared" si="75"/>
        <v>555971.55089668115</v>
      </c>
      <c r="W387" s="44">
        <f>$AW$26*F387</f>
        <v>-331.50000000000006</v>
      </c>
      <c r="X387" s="44">
        <f>IF(W387&lt;0, W387, 0)</f>
        <v>-331.50000000000006</v>
      </c>
      <c r="Y387" s="44">
        <f>X387*H387</f>
        <v>-736.66666666666686</v>
      </c>
      <c r="Z387" s="44">
        <f t="shared" si="70"/>
        <v>-736.66666666666686</v>
      </c>
      <c r="AA387" s="44">
        <f t="shared" si="83"/>
        <v>-29128.125</v>
      </c>
      <c r="AB387" s="44">
        <f>+AB386+Z387</f>
        <v>-730315.08333333314</v>
      </c>
      <c r="AC387" s="44">
        <f t="shared" si="76"/>
        <v>736.66666666666686</v>
      </c>
      <c r="AD387" s="44">
        <f>(AC387*S387)*($AW$31/100)</f>
        <v>589.33333333333348</v>
      </c>
      <c r="AE387" s="44">
        <f>AE386+AD387</f>
        <v>23302.5</v>
      </c>
      <c r="AF387" s="44">
        <v>584252.06666666712</v>
      </c>
      <c r="BF387">
        <f t="shared" si="79"/>
        <v>0</v>
      </c>
      <c r="BG387">
        <f t="shared" si="80"/>
        <v>24.3</v>
      </c>
      <c r="BH387">
        <f t="shared" si="81"/>
        <v>6.75</v>
      </c>
    </row>
    <row r="388" spans="2:60">
      <c r="B388" s="3" t="s">
        <v>47</v>
      </c>
      <c r="C388" s="3">
        <v>380</v>
      </c>
      <c r="D388" s="3">
        <v>380</v>
      </c>
      <c r="E388" s="10">
        <v>7.2</v>
      </c>
      <c r="F388" s="35">
        <f t="shared" si="77"/>
        <v>-0.26388888888888895</v>
      </c>
      <c r="G388" s="35">
        <f t="shared" si="78"/>
        <v>-0.95000000000000018</v>
      </c>
      <c r="H388" s="24">
        <f t="shared" si="71"/>
        <v>2</v>
      </c>
      <c r="I388" s="24">
        <f>$AW$28*$AW$26*9.81</f>
        <v>179.05212</v>
      </c>
      <c r="J388" s="24">
        <f>0.5*$AW$30*$AW$29*$AW$27*(H388^2)</f>
        <v>1.2862499999999999</v>
      </c>
      <c r="K388" s="24">
        <f>$AW$26*F388</f>
        <v>-370.50000000000011</v>
      </c>
      <c r="L388" s="24">
        <f t="shared" si="72"/>
        <v>-190.16163000000012</v>
      </c>
      <c r="M388" s="24">
        <f t="shared" si="73"/>
        <v>-380.32326000000023</v>
      </c>
      <c r="N388" s="24">
        <f t="shared" si="74"/>
        <v>-0.38032326000000022</v>
      </c>
      <c r="O388" s="24">
        <v>555591.22763668117</v>
      </c>
      <c r="P388" s="24">
        <v>-731056.08333333314</v>
      </c>
      <c r="S388" s="44">
        <f>C389-C388</f>
        <v>1</v>
      </c>
      <c r="T388" s="44">
        <v>-380.32326000000023</v>
      </c>
      <c r="U388" s="44">
        <f>M388*S388</f>
        <v>-380.32326000000023</v>
      </c>
      <c r="V388" s="44">
        <f t="shared" si="75"/>
        <v>555591.22763668117</v>
      </c>
      <c r="W388" s="44">
        <f>$AW$26*F388</f>
        <v>-370.50000000000011</v>
      </c>
      <c r="X388" s="44">
        <f>IF(W388&lt;0, W388, 0)</f>
        <v>-370.50000000000011</v>
      </c>
      <c r="Y388" s="44">
        <f>X388*H388</f>
        <v>-741.00000000000023</v>
      </c>
      <c r="Z388" s="44">
        <f t="shared" si="70"/>
        <v>-741.00000000000023</v>
      </c>
      <c r="AA388" s="44">
        <f t="shared" si="83"/>
        <v>-29869.125</v>
      </c>
      <c r="AB388" s="44">
        <f>+AB387+Z388</f>
        <v>-731056.08333333314</v>
      </c>
      <c r="AC388" s="44">
        <f t="shared" si="76"/>
        <v>741.00000000000023</v>
      </c>
      <c r="AD388" s="44">
        <f>(AC388*S388)*($AW$31/100)</f>
        <v>592.80000000000018</v>
      </c>
      <c r="AE388" s="44">
        <f>AE387+AD388</f>
        <v>23895.3</v>
      </c>
      <c r="AF388" s="44">
        <v>584844.86666666716</v>
      </c>
      <c r="BF388">
        <f t="shared" si="79"/>
        <v>0</v>
      </c>
      <c r="BG388">
        <f t="shared" si="80"/>
        <v>24.5</v>
      </c>
      <c r="BH388">
        <f t="shared" si="81"/>
        <v>6.8055555555555554</v>
      </c>
    </row>
    <row r="389" spans="2:60">
      <c r="B389" s="3" t="s">
        <v>47</v>
      </c>
      <c r="C389" s="3">
        <v>381</v>
      </c>
      <c r="D389" s="3">
        <v>381</v>
      </c>
      <c r="E389" s="10">
        <v>6.1</v>
      </c>
      <c r="F389" s="35">
        <f t="shared" si="77"/>
        <v>-0.31944444444444442</v>
      </c>
      <c r="G389" s="35">
        <f t="shared" si="78"/>
        <v>-1.1499999999999999</v>
      </c>
      <c r="H389" s="24">
        <f t="shared" si="71"/>
        <v>1.6944444444444442</v>
      </c>
      <c r="I389" s="24">
        <f>$AW$28*$AW$26*9.81</f>
        <v>179.05212</v>
      </c>
      <c r="J389" s="24">
        <f>0.5*$AW$30*$AW$29*$AW$27*(H389^2)</f>
        <v>0.92325159143518487</v>
      </c>
      <c r="K389" s="24">
        <f>$AW$26*F389</f>
        <v>-448.49999999999994</v>
      </c>
      <c r="L389" s="24">
        <f t="shared" si="72"/>
        <v>-268.52462840856475</v>
      </c>
      <c r="M389" s="24">
        <f t="shared" si="73"/>
        <v>-455.0000648034013</v>
      </c>
      <c r="N389" s="24">
        <f t="shared" si="74"/>
        <v>-0.45500006480340133</v>
      </c>
      <c r="O389" s="24">
        <v>555136.22757187777</v>
      </c>
      <c r="P389" s="24">
        <v>-731816.04166666651</v>
      </c>
      <c r="S389" s="44">
        <f>C390-C389</f>
        <v>1</v>
      </c>
      <c r="T389" s="44">
        <v>-455.0000648034013</v>
      </c>
      <c r="U389" s="44">
        <f>M389*S389</f>
        <v>-455.0000648034013</v>
      </c>
      <c r="V389" s="44">
        <f t="shared" si="75"/>
        <v>555136.22757187777</v>
      </c>
      <c r="W389" s="44">
        <f>$AW$26*F389</f>
        <v>-448.49999999999994</v>
      </c>
      <c r="X389" s="44">
        <f>IF(W389&lt;0, W389, 0)</f>
        <v>-448.49999999999994</v>
      </c>
      <c r="Y389" s="44">
        <f>X389*H389</f>
        <v>-759.95833333333314</v>
      </c>
      <c r="Z389" s="44">
        <f t="shared" si="70"/>
        <v>-759.95833333333314</v>
      </c>
      <c r="AA389" s="44">
        <f t="shared" si="83"/>
        <v>-30629.083333333332</v>
      </c>
      <c r="AB389" s="44">
        <f>+AB388+Z389</f>
        <v>-731816.04166666651</v>
      </c>
      <c r="AC389" s="44">
        <f t="shared" si="76"/>
        <v>759.95833333333314</v>
      </c>
      <c r="AD389" s="44">
        <f>(AC389*S389)*($AW$31/100)</f>
        <v>607.96666666666658</v>
      </c>
      <c r="AE389" s="44">
        <f>AE388+AD389</f>
        <v>24503.266666666666</v>
      </c>
      <c r="AF389" s="44">
        <v>585452.83333333384</v>
      </c>
      <c r="BF389">
        <f t="shared" si="79"/>
        <v>0</v>
      </c>
      <c r="BG389">
        <f t="shared" si="80"/>
        <v>23.8</v>
      </c>
      <c r="BH389">
        <f t="shared" si="81"/>
        <v>6.6111111111111107</v>
      </c>
    </row>
    <row r="390" spans="2:60">
      <c r="B390" s="3" t="s">
        <v>47</v>
      </c>
      <c r="C390" s="3">
        <v>382</v>
      </c>
      <c r="D390" s="3">
        <v>382</v>
      </c>
      <c r="E390" s="10">
        <v>4.9000000000000004</v>
      </c>
      <c r="F390" s="35">
        <f t="shared" si="77"/>
        <v>-0.33333333333333326</v>
      </c>
      <c r="G390" s="35">
        <f t="shared" si="78"/>
        <v>-1.1999999999999997</v>
      </c>
      <c r="H390" s="24">
        <f t="shared" si="71"/>
        <v>1.3611111111111112</v>
      </c>
      <c r="I390" s="24">
        <f>$AW$28*$AW$26*9.81</f>
        <v>179.05212</v>
      </c>
      <c r="J390" s="24">
        <f>0.5*$AW$30*$AW$29*$AW$27*(H390^2)</f>
        <v>0.59573423032407413</v>
      </c>
      <c r="K390" s="24">
        <f>$AW$26*F390</f>
        <v>-467.99999999999989</v>
      </c>
      <c r="L390" s="24">
        <f t="shared" si="72"/>
        <v>-288.35214576967581</v>
      </c>
      <c r="M390" s="24">
        <f t="shared" si="73"/>
        <v>-392.47930951983653</v>
      </c>
      <c r="N390" s="24">
        <f t="shared" si="74"/>
        <v>-0.39247930951983656</v>
      </c>
      <c r="O390" s="24">
        <v>554743.7482623579</v>
      </c>
      <c r="P390" s="24">
        <v>-732453.04166666651</v>
      </c>
      <c r="S390" s="44">
        <f>C391-C390</f>
        <v>1</v>
      </c>
      <c r="T390" s="44">
        <v>-392.47930951983653</v>
      </c>
      <c r="U390" s="44">
        <f>M390*S390</f>
        <v>-392.47930951983653</v>
      </c>
      <c r="V390" s="44">
        <f t="shared" si="75"/>
        <v>554743.7482623579</v>
      </c>
      <c r="W390" s="44">
        <f>$AW$26*F390</f>
        <v>-467.99999999999989</v>
      </c>
      <c r="X390" s="44">
        <f>IF(W390&lt;0, W390, 0)</f>
        <v>-467.99999999999989</v>
      </c>
      <c r="Y390" s="44">
        <f>X390*H390</f>
        <v>-636.99999999999989</v>
      </c>
      <c r="Z390" s="44">
        <f t="shared" si="70"/>
        <v>-636.99999999999989</v>
      </c>
      <c r="AA390" s="44">
        <f t="shared" si="83"/>
        <v>-31266.083333333332</v>
      </c>
      <c r="AB390" s="44">
        <f>+AB389+Z390</f>
        <v>-732453.04166666651</v>
      </c>
      <c r="AC390" s="44">
        <f t="shared" si="76"/>
        <v>636.99999999999989</v>
      </c>
      <c r="AD390" s="44">
        <f>(AC390*S390)*($AW$31/100)</f>
        <v>509.59999999999991</v>
      </c>
      <c r="AE390" s="44">
        <f>AE389+AD390</f>
        <v>25012.866666666665</v>
      </c>
      <c r="AF390" s="44">
        <v>585962.43333333381</v>
      </c>
      <c r="BF390">
        <f t="shared" si="79"/>
        <v>0</v>
      </c>
      <c r="BG390">
        <f t="shared" si="80"/>
        <v>21.3</v>
      </c>
      <c r="BH390">
        <f t="shared" si="81"/>
        <v>5.916666666666667</v>
      </c>
    </row>
    <row r="391" spans="2:60">
      <c r="B391" s="3" t="s">
        <v>47</v>
      </c>
      <c r="C391" s="3">
        <v>383</v>
      </c>
      <c r="D391" s="3">
        <v>383</v>
      </c>
      <c r="E391" s="10">
        <v>3.7</v>
      </c>
      <c r="F391" s="35">
        <f t="shared" si="77"/>
        <v>-0.36111111111111116</v>
      </c>
      <c r="G391" s="35">
        <f t="shared" si="78"/>
        <v>-1.3000000000000003</v>
      </c>
      <c r="H391" s="24">
        <f t="shared" si="71"/>
        <v>1.0277777777777779</v>
      </c>
      <c r="I391" s="24">
        <f>$AW$28*$AW$26*9.81</f>
        <v>179.05212</v>
      </c>
      <c r="J391" s="24">
        <f>0.5*$AW$30*$AW$29*$AW$27*(H391^2)</f>
        <v>0.33967520254629635</v>
      </c>
      <c r="K391" s="24">
        <f>$AW$26*F391</f>
        <v>-507.00000000000006</v>
      </c>
      <c r="L391" s="24">
        <f t="shared" si="72"/>
        <v>-327.60820479745377</v>
      </c>
      <c r="M391" s="24">
        <f t="shared" si="73"/>
        <v>-336.70843270849417</v>
      </c>
      <c r="N391" s="24">
        <f t="shared" si="74"/>
        <v>-0.33670843270849415</v>
      </c>
      <c r="O391" s="24">
        <v>554407.03982964938</v>
      </c>
      <c r="P391" s="24">
        <v>-732974.12499999988</v>
      </c>
      <c r="S391" s="44">
        <f>C392-C391</f>
        <v>1</v>
      </c>
      <c r="T391" s="44">
        <v>-336.70843270849417</v>
      </c>
      <c r="U391" s="44">
        <f>M391*S391</f>
        <v>-336.70843270849417</v>
      </c>
      <c r="V391" s="44">
        <f t="shared" si="75"/>
        <v>554407.03982964938</v>
      </c>
      <c r="W391" s="44">
        <f>$AW$26*F391</f>
        <v>-507.00000000000006</v>
      </c>
      <c r="X391" s="44">
        <f>IF(W391&lt;0, W391, 0)</f>
        <v>-507.00000000000006</v>
      </c>
      <c r="Y391" s="44">
        <f>X391*H391</f>
        <v>-521.08333333333348</v>
      </c>
      <c r="Z391" s="44">
        <f t="shared" si="70"/>
        <v>-521.08333333333348</v>
      </c>
      <c r="AA391" s="44">
        <f t="shared" si="83"/>
        <v>-31787.166666666664</v>
      </c>
      <c r="AB391" s="44">
        <f>+AB390+Z391</f>
        <v>-732974.12499999988</v>
      </c>
      <c r="AC391" s="44">
        <f t="shared" si="76"/>
        <v>521.08333333333348</v>
      </c>
      <c r="AD391" s="44">
        <f>(AC391*S391)*($AW$31/100)</f>
        <v>416.86666666666679</v>
      </c>
      <c r="AE391" s="44">
        <f>AE390+AD391</f>
        <v>25429.73333333333</v>
      </c>
      <c r="AF391" s="44">
        <v>586379.30000000051</v>
      </c>
      <c r="BF391">
        <f t="shared" si="79"/>
        <v>0</v>
      </c>
      <c r="BG391">
        <f t="shared" si="80"/>
        <v>17.7</v>
      </c>
      <c r="BH391">
        <f t="shared" si="81"/>
        <v>4.9166666666666661</v>
      </c>
    </row>
    <row r="392" spans="2:60">
      <c r="B392" s="3" t="s">
        <v>47</v>
      </c>
      <c r="C392" s="3">
        <v>384</v>
      </c>
      <c r="D392" s="3">
        <v>384</v>
      </c>
      <c r="E392" s="10">
        <v>2.2999999999999998</v>
      </c>
      <c r="F392" s="35">
        <f t="shared" si="77"/>
        <v>-0.3888888888888889</v>
      </c>
      <c r="G392" s="35">
        <f t="shared" si="78"/>
        <v>-1.4000000000000001</v>
      </c>
      <c r="H392" s="24">
        <f t="shared" si="71"/>
        <v>0.63888888888888884</v>
      </c>
      <c r="I392" s="24">
        <f>$AW$28*$AW$26*9.81</f>
        <v>179.05212</v>
      </c>
      <c r="J392" s="24">
        <f>0.5*$AW$30*$AW$29*$AW$27*(H392^2)</f>
        <v>0.13125506365740738</v>
      </c>
      <c r="K392" s="24">
        <f>$AW$26*F392</f>
        <v>-546</v>
      </c>
      <c r="L392" s="24">
        <f t="shared" si="72"/>
        <v>-366.81662493634258</v>
      </c>
      <c r="M392" s="24">
        <f t="shared" si="73"/>
        <v>-234.35506593155219</v>
      </c>
      <c r="N392" s="24">
        <f t="shared" si="74"/>
        <v>-0.2343550659315522</v>
      </c>
      <c r="O392" s="24">
        <v>554172.68476371781</v>
      </c>
      <c r="P392" s="24">
        <v>-733322.95833333326</v>
      </c>
      <c r="S392" s="44">
        <f>C393-C392</f>
        <v>1</v>
      </c>
      <c r="T392" s="44">
        <v>-234.35506593155219</v>
      </c>
      <c r="U392" s="44">
        <f>M392*S392</f>
        <v>-234.35506593155219</v>
      </c>
      <c r="V392" s="44">
        <f t="shared" si="75"/>
        <v>554172.68476371781</v>
      </c>
      <c r="W392" s="44">
        <f>$AW$26*F392</f>
        <v>-546</v>
      </c>
      <c r="X392" s="44">
        <f>IF(W392&lt;0, W392, 0)</f>
        <v>-546</v>
      </c>
      <c r="Y392" s="44">
        <f>X392*H392</f>
        <v>-348.83333333333331</v>
      </c>
      <c r="Z392" s="44">
        <f t="shared" ref="Z392:Z455" si="84">Y392*S392</f>
        <v>-348.83333333333331</v>
      </c>
      <c r="AA392" s="44">
        <f t="shared" si="83"/>
        <v>-32135.999999999996</v>
      </c>
      <c r="AB392" s="44">
        <f>+AB391+Z392</f>
        <v>-733322.95833333326</v>
      </c>
      <c r="AC392" s="44">
        <f t="shared" si="76"/>
        <v>348.83333333333331</v>
      </c>
      <c r="AD392" s="44">
        <f>(AC392*S392)*($AW$31/100)</f>
        <v>279.06666666666666</v>
      </c>
      <c r="AE392" s="44">
        <f>AE391+AD392</f>
        <v>25708.799999999996</v>
      </c>
      <c r="AF392" s="44">
        <v>586658.36666666716</v>
      </c>
      <c r="BF392">
        <f t="shared" si="79"/>
        <v>0</v>
      </c>
      <c r="BG392">
        <f t="shared" si="80"/>
        <v>14.4</v>
      </c>
      <c r="BH392">
        <f t="shared" si="81"/>
        <v>4</v>
      </c>
    </row>
    <row r="393" spans="2:60">
      <c r="B393" s="3" t="s">
        <v>47</v>
      </c>
      <c r="C393" s="3">
        <v>385</v>
      </c>
      <c r="D393" s="3">
        <v>385</v>
      </c>
      <c r="E393" s="10">
        <v>0.9</v>
      </c>
      <c r="F393" s="35">
        <f t="shared" si="77"/>
        <v>-0.31944444444444442</v>
      </c>
      <c r="G393" s="35">
        <f t="shared" si="78"/>
        <v>-1.1499999999999999</v>
      </c>
      <c r="H393" s="24">
        <f t="shared" ref="H393:H456" si="85">E393/3.6</f>
        <v>0.25</v>
      </c>
      <c r="I393" s="24">
        <f>$AW$28*$AW$26*9.81</f>
        <v>179.05212</v>
      </c>
      <c r="J393" s="24">
        <f>0.5*$AW$30*$AW$29*$AW$27*(H393^2)</f>
        <v>2.0097656249999998E-2</v>
      </c>
      <c r="K393" s="24">
        <f>$AW$26*F393</f>
        <v>-448.49999999999994</v>
      </c>
      <c r="L393" s="24">
        <f t="shared" ref="L393:L456" si="86">I393+J393+K393</f>
        <v>-269.42778234374998</v>
      </c>
      <c r="M393" s="24">
        <f t="shared" ref="M393:M456" si="87">L393*H393</f>
        <v>-67.356945585937495</v>
      </c>
      <c r="N393" s="24">
        <f t="shared" ref="N393:N456" si="88">M393/1000</f>
        <v>-6.7356945585937494E-2</v>
      </c>
      <c r="O393" s="24">
        <v>554105.32781813189</v>
      </c>
      <c r="P393" s="24">
        <v>-733435.08333333326</v>
      </c>
      <c r="S393" s="44">
        <f>C394-C393</f>
        <v>1</v>
      </c>
      <c r="T393" s="44">
        <v>-67.356945585937495</v>
      </c>
      <c r="U393" s="44">
        <f>M393*S393</f>
        <v>-67.356945585937495</v>
      </c>
      <c r="V393" s="44">
        <f t="shared" ref="V393:V456" si="89">V392+U393</f>
        <v>554105.32781813189</v>
      </c>
      <c r="W393" s="44">
        <f>$AW$26*F393</f>
        <v>-448.49999999999994</v>
      </c>
      <c r="X393" s="44">
        <f>IF(W393&lt;0, W393, 0)</f>
        <v>-448.49999999999994</v>
      </c>
      <c r="Y393" s="44">
        <f>X393*H393</f>
        <v>-112.12499999999999</v>
      </c>
      <c r="Z393" s="44">
        <f t="shared" si="84"/>
        <v>-112.12499999999999</v>
      </c>
      <c r="AA393" s="44">
        <f t="shared" si="83"/>
        <v>-32248.124999999996</v>
      </c>
      <c r="AB393" s="44">
        <f>+AB392+Z393</f>
        <v>-733435.08333333326</v>
      </c>
      <c r="AC393" s="44">
        <f t="shared" ref="AC393:AC456" si="90">ABS(Y393)</f>
        <v>112.12499999999999</v>
      </c>
      <c r="AD393" s="44">
        <f>(AC393*S393)*($AW$31/100)</f>
        <v>89.699999999999989</v>
      </c>
      <c r="AE393" s="44">
        <f>AE392+AD393</f>
        <v>25798.499999999996</v>
      </c>
      <c r="AF393" s="44">
        <v>586748.06666666712</v>
      </c>
      <c r="BF393">
        <f t="shared" si="79"/>
        <v>0</v>
      </c>
      <c r="BG393">
        <f t="shared" si="80"/>
        <v>11.9</v>
      </c>
      <c r="BH393">
        <f t="shared" si="81"/>
        <v>3.3055555555555554</v>
      </c>
    </row>
    <row r="394" spans="2:60">
      <c r="B394" s="3" t="s">
        <v>47</v>
      </c>
      <c r="C394" s="3">
        <v>386</v>
      </c>
      <c r="D394" s="3">
        <v>386</v>
      </c>
      <c r="E394" s="10">
        <v>0</v>
      </c>
      <c r="F394" s="35">
        <f t="shared" ref="F394:F457" si="91">($E395-$E393)/2/3.6</f>
        <v>-0.125</v>
      </c>
      <c r="G394" s="35">
        <f t="shared" ref="G394:G457" si="92">($E395-$E393)/2</f>
        <v>-0.45</v>
      </c>
      <c r="H394" s="24">
        <f t="shared" si="85"/>
        <v>0</v>
      </c>
      <c r="I394" s="24">
        <f>$AW$28*$AW$26*9.81</f>
        <v>179.05212</v>
      </c>
      <c r="J394" s="24">
        <f>0.5*$AW$30*$AW$29*$AW$27*(H394^2)</f>
        <v>0</v>
      </c>
      <c r="K394" s="24">
        <f>$AW$26*F394</f>
        <v>-175.5</v>
      </c>
      <c r="L394" s="24">
        <f t="shared" si="86"/>
        <v>3.5521200000000022</v>
      </c>
      <c r="M394" s="24">
        <f t="shared" si="87"/>
        <v>0</v>
      </c>
      <c r="N394" s="24">
        <f t="shared" si="88"/>
        <v>0</v>
      </c>
      <c r="O394" s="24">
        <v>554105.32781813189</v>
      </c>
      <c r="P394" s="24">
        <v>-733435.08333333326</v>
      </c>
      <c r="S394" s="44">
        <f>C395-C394</f>
        <v>1</v>
      </c>
      <c r="T394" s="44">
        <v>0</v>
      </c>
      <c r="U394" s="44">
        <f>M394*S394</f>
        <v>0</v>
      </c>
      <c r="V394" s="44">
        <f t="shared" si="89"/>
        <v>554105.32781813189</v>
      </c>
      <c r="W394" s="44">
        <f>$AW$26*F394</f>
        <v>-175.5</v>
      </c>
      <c r="X394" s="44">
        <f>IF(W394&lt;0, W394, 0)</f>
        <v>-175.5</v>
      </c>
      <c r="Y394" s="44">
        <f>X394*H394</f>
        <v>0</v>
      </c>
      <c r="Z394" s="44">
        <f t="shared" si="84"/>
        <v>0</v>
      </c>
      <c r="AA394" s="44">
        <v>0</v>
      </c>
      <c r="AB394" s="44">
        <f>+AB393+Z394</f>
        <v>-733435.08333333326</v>
      </c>
      <c r="AC394" s="44">
        <f t="shared" si="90"/>
        <v>0</v>
      </c>
      <c r="AD394" s="44">
        <f>(AC394*S394)*($AW$31/100)</f>
        <v>0</v>
      </c>
      <c r="AE394" s="44">
        <v>0</v>
      </c>
      <c r="AF394" s="44">
        <v>586748.06666666712</v>
      </c>
      <c r="BF394">
        <f t="shared" si="79"/>
        <v>0</v>
      </c>
      <c r="BG394">
        <f t="shared" si="80"/>
        <v>10.199999999999999</v>
      </c>
      <c r="BH394">
        <f t="shared" si="81"/>
        <v>2.833333333333333</v>
      </c>
    </row>
    <row r="395" spans="2:60">
      <c r="B395" s="3" t="s">
        <v>47</v>
      </c>
      <c r="C395" s="3">
        <v>387</v>
      </c>
      <c r="D395" s="3">
        <v>387</v>
      </c>
      <c r="E395" s="10">
        <v>0</v>
      </c>
      <c r="F395" s="35">
        <f t="shared" si="91"/>
        <v>0</v>
      </c>
      <c r="G395" s="35">
        <f t="shared" si="92"/>
        <v>0</v>
      </c>
      <c r="H395" s="24">
        <f t="shared" si="85"/>
        <v>0</v>
      </c>
      <c r="I395" s="24">
        <f>$AW$28*$AW$26*9.81</f>
        <v>179.05212</v>
      </c>
      <c r="J395" s="24">
        <f>0.5*$AW$30*$AW$29*$AW$27*(H395^2)</f>
        <v>0</v>
      </c>
      <c r="K395" s="24">
        <f>$AW$26*F395</f>
        <v>0</v>
      </c>
      <c r="L395" s="24">
        <f t="shared" si="86"/>
        <v>179.05212</v>
      </c>
      <c r="M395" s="24">
        <f t="shared" si="87"/>
        <v>0</v>
      </c>
      <c r="N395" s="24">
        <f t="shared" si="88"/>
        <v>0</v>
      </c>
      <c r="O395" s="24">
        <v>554105.32781813189</v>
      </c>
      <c r="P395" s="24">
        <v>-733435.08333333326</v>
      </c>
      <c r="S395" s="44">
        <f>C396-C395</f>
        <v>1</v>
      </c>
      <c r="T395" s="44">
        <v>0</v>
      </c>
      <c r="U395" s="44">
        <f>M395*S395</f>
        <v>0</v>
      </c>
      <c r="V395" s="44">
        <f t="shared" si="89"/>
        <v>554105.32781813189</v>
      </c>
      <c r="W395" s="44">
        <f>$AW$26*F395</f>
        <v>0</v>
      </c>
      <c r="X395" s="44">
        <f>IF(W395&lt;0, W395, 0)</f>
        <v>0</v>
      </c>
      <c r="Y395" s="44">
        <f>X395*H395</f>
        <v>0</v>
      </c>
      <c r="Z395" s="44">
        <f t="shared" si="84"/>
        <v>0</v>
      </c>
      <c r="AA395" s="44">
        <f t="shared" ref="AA395:AA418" si="93">AA394+Z395</f>
        <v>0</v>
      </c>
      <c r="AB395" s="44">
        <f>+AB394+Z395</f>
        <v>-733435.08333333326</v>
      </c>
      <c r="AC395" s="44">
        <f t="shared" si="90"/>
        <v>0</v>
      </c>
      <c r="AD395" s="44">
        <f>(AC395*S395)*($AW$31/100)</f>
        <v>0</v>
      </c>
      <c r="AE395" s="44">
        <f>AE394+AD395</f>
        <v>0</v>
      </c>
      <c r="AF395" s="44">
        <v>586748.06666666712</v>
      </c>
      <c r="BF395">
        <f t="shared" si="79"/>
        <v>0</v>
      </c>
      <c r="BG395">
        <f t="shared" si="80"/>
        <v>8.9</v>
      </c>
      <c r="BH395">
        <f t="shared" si="81"/>
        <v>2.4722222222222223</v>
      </c>
    </row>
    <row r="396" spans="2:60">
      <c r="B396" s="3" t="s">
        <v>47</v>
      </c>
      <c r="C396" s="3">
        <v>388</v>
      </c>
      <c r="D396" s="3">
        <v>388</v>
      </c>
      <c r="E396" s="10">
        <v>0</v>
      </c>
      <c r="F396" s="35">
        <f t="shared" si="91"/>
        <v>0</v>
      </c>
      <c r="G396" s="35">
        <f t="shared" si="92"/>
        <v>0</v>
      </c>
      <c r="H396" s="24">
        <f t="shared" si="85"/>
        <v>0</v>
      </c>
      <c r="I396" s="24">
        <f>$AW$28*$AW$26*9.81</f>
        <v>179.05212</v>
      </c>
      <c r="J396" s="24">
        <f>0.5*$AW$30*$AW$29*$AW$27*(H396^2)</f>
        <v>0</v>
      </c>
      <c r="K396" s="24">
        <f>$AW$26*F396</f>
        <v>0</v>
      </c>
      <c r="L396" s="24">
        <f t="shared" si="86"/>
        <v>179.05212</v>
      </c>
      <c r="M396" s="24">
        <f t="shared" si="87"/>
        <v>0</v>
      </c>
      <c r="N396" s="24">
        <f t="shared" si="88"/>
        <v>0</v>
      </c>
      <c r="O396" s="24">
        <v>554105.32781813189</v>
      </c>
      <c r="P396" s="24">
        <v>-733435.08333333326</v>
      </c>
      <c r="S396" s="44">
        <f>C397-C396</f>
        <v>1</v>
      </c>
      <c r="T396" s="44">
        <v>0</v>
      </c>
      <c r="U396" s="44">
        <f>M396*S396</f>
        <v>0</v>
      </c>
      <c r="V396" s="44">
        <f t="shared" si="89"/>
        <v>554105.32781813189</v>
      </c>
      <c r="W396" s="44">
        <f>$AW$26*F396</f>
        <v>0</v>
      </c>
      <c r="X396" s="44">
        <f>IF(W396&lt;0, W396, 0)</f>
        <v>0</v>
      </c>
      <c r="Y396" s="44">
        <f>X396*H396</f>
        <v>0</v>
      </c>
      <c r="Z396" s="44">
        <f t="shared" si="84"/>
        <v>0</v>
      </c>
      <c r="AA396" s="44">
        <f t="shared" si="93"/>
        <v>0</v>
      </c>
      <c r="AB396" s="44">
        <f>+AB395+Z396</f>
        <v>-733435.08333333326</v>
      </c>
      <c r="AC396" s="44">
        <f t="shared" si="90"/>
        <v>0</v>
      </c>
      <c r="AD396" s="44">
        <f>(AC396*S396)*($AW$31/100)</f>
        <v>0</v>
      </c>
      <c r="AE396" s="44">
        <f>AE395+AD396</f>
        <v>0</v>
      </c>
      <c r="AF396" s="44">
        <v>586748.06666666712</v>
      </c>
      <c r="BF396">
        <f t="shared" si="79"/>
        <v>0</v>
      </c>
      <c r="BG396">
        <f t="shared" si="80"/>
        <v>8</v>
      </c>
      <c r="BH396">
        <f t="shared" si="81"/>
        <v>2.2222222222222223</v>
      </c>
    </row>
    <row r="397" spans="2:60">
      <c r="B397" s="3" t="s">
        <v>47</v>
      </c>
      <c r="C397" s="3">
        <v>389</v>
      </c>
      <c r="D397" s="3">
        <v>389</v>
      </c>
      <c r="E397" s="10">
        <v>0</v>
      </c>
      <c r="F397" s="35">
        <f t="shared" si="91"/>
        <v>0</v>
      </c>
      <c r="G397" s="35">
        <f t="shared" si="92"/>
        <v>0</v>
      </c>
      <c r="H397" s="24">
        <f t="shared" si="85"/>
        <v>0</v>
      </c>
      <c r="I397" s="24">
        <f>$AW$28*$AW$26*9.81</f>
        <v>179.05212</v>
      </c>
      <c r="J397" s="24">
        <f>0.5*$AW$30*$AW$29*$AW$27*(H397^2)</f>
        <v>0</v>
      </c>
      <c r="K397" s="24">
        <f>$AW$26*F397</f>
        <v>0</v>
      </c>
      <c r="L397" s="24">
        <f t="shared" si="86"/>
        <v>179.05212</v>
      </c>
      <c r="M397" s="24">
        <f t="shared" si="87"/>
        <v>0</v>
      </c>
      <c r="N397" s="24">
        <f t="shared" si="88"/>
        <v>0</v>
      </c>
      <c r="O397" s="24">
        <v>554105.32781813189</v>
      </c>
      <c r="P397" s="24">
        <v>-733435.08333333326</v>
      </c>
      <c r="S397" s="44">
        <f>C398-C397</f>
        <v>1</v>
      </c>
      <c r="T397" s="44">
        <v>0</v>
      </c>
      <c r="U397" s="44">
        <f>M397*S397</f>
        <v>0</v>
      </c>
      <c r="V397" s="44">
        <f t="shared" si="89"/>
        <v>554105.32781813189</v>
      </c>
      <c r="W397" s="44">
        <f>$AW$26*F397</f>
        <v>0</v>
      </c>
      <c r="X397" s="44">
        <f>IF(W397&lt;0, W397, 0)</f>
        <v>0</v>
      </c>
      <c r="Y397" s="44">
        <f>X397*H397</f>
        <v>0</v>
      </c>
      <c r="Z397" s="44">
        <f t="shared" si="84"/>
        <v>0</v>
      </c>
      <c r="AA397" s="44">
        <f t="shared" si="93"/>
        <v>0</v>
      </c>
      <c r="AB397" s="44">
        <f>+AB396+Z397</f>
        <v>-733435.08333333326</v>
      </c>
      <c r="AC397" s="44">
        <f t="shared" si="90"/>
        <v>0</v>
      </c>
      <c r="AD397" s="44">
        <f>(AC397*S397)*($AW$31/100)</f>
        <v>0</v>
      </c>
      <c r="AE397" s="44">
        <f>AE396+AD397</f>
        <v>0</v>
      </c>
      <c r="AF397" s="44">
        <v>586748.06666666712</v>
      </c>
      <c r="BF397">
        <f t="shared" si="79"/>
        <v>0</v>
      </c>
      <c r="BG397">
        <f t="shared" si="80"/>
        <v>7.2</v>
      </c>
      <c r="BH397">
        <f t="shared" si="81"/>
        <v>2</v>
      </c>
    </row>
    <row r="398" spans="2:60">
      <c r="B398" s="3" t="s">
        <v>47</v>
      </c>
      <c r="C398" s="3">
        <v>390</v>
      </c>
      <c r="D398" s="3">
        <v>390</v>
      </c>
      <c r="E398" s="10">
        <v>0</v>
      </c>
      <c r="F398" s="35">
        <f t="shared" si="91"/>
        <v>0</v>
      </c>
      <c r="G398" s="35">
        <f t="shared" si="92"/>
        <v>0</v>
      </c>
      <c r="H398" s="24">
        <f t="shared" si="85"/>
        <v>0</v>
      </c>
      <c r="I398" s="24">
        <f>$AW$28*$AW$26*9.81</f>
        <v>179.05212</v>
      </c>
      <c r="J398" s="24">
        <f>0.5*$AW$30*$AW$29*$AW$27*(H398^2)</f>
        <v>0</v>
      </c>
      <c r="K398" s="24">
        <f>$AW$26*F398</f>
        <v>0</v>
      </c>
      <c r="L398" s="24">
        <f t="shared" si="86"/>
        <v>179.05212</v>
      </c>
      <c r="M398" s="24">
        <f t="shared" si="87"/>
        <v>0</v>
      </c>
      <c r="N398" s="24">
        <f t="shared" si="88"/>
        <v>0</v>
      </c>
      <c r="O398" s="24">
        <v>554105.32781813189</v>
      </c>
      <c r="P398" s="24">
        <v>-733435.08333333326</v>
      </c>
      <c r="S398" s="44">
        <f>C399-C398</f>
        <v>1</v>
      </c>
      <c r="T398" s="44">
        <v>0</v>
      </c>
      <c r="U398" s="44">
        <f>M398*S398</f>
        <v>0</v>
      </c>
      <c r="V398" s="44">
        <f t="shared" si="89"/>
        <v>554105.32781813189</v>
      </c>
      <c r="W398" s="44">
        <f>$AW$26*F398</f>
        <v>0</v>
      </c>
      <c r="X398" s="44">
        <f>IF(W398&lt;0, W398, 0)</f>
        <v>0</v>
      </c>
      <c r="Y398" s="44">
        <f>X398*H398</f>
        <v>0</v>
      </c>
      <c r="Z398" s="44">
        <f t="shared" si="84"/>
        <v>0</v>
      </c>
      <c r="AA398" s="44">
        <f t="shared" si="93"/>
        <v>0</v>
      </c>
      <c r="AB398" s="44">
        <f>+AB397+Z398</f>
        <v>-733435.08333333326</v>
      </c>
      <c r="AC398" s="44">
        <f t="shared" si="90"/>
        <v>0</v>
      </c>
      <c r="AD398" s="44">
        <f>(AC398*S398)*($AW$31/100)</f>
        <v>0</v>
      </c>
      <c r="AE398" s="44">
        <f>AE397+AD398</f>
        <v>0</v>
      </c>
      <c r="AF398" s="44">
        <v>586748.06666666712</v>
      </c>
      <c r="BF398">
        <f t="shared" si="79"/>
        <v>0</v>
      </c>
      <c r="BG398">
        <f t="shared" si="80"/>
        <v>6.1</v>
      </c>
      <c r="BH398">
        <f t="shared" si="81"/>
        <v>1.6944444444444442</v>
      </c>
    </row>
    <row r="399" spans="2:60">
      <c r="B399" s="3" t="s">
        <v>47</v>
      </c>
      <c r="C399" s="3">
        <v>391</v>
      </c>
      <c r="D399" s="3">
        <v>391</v>
      </c>
      <c r="E399" s="10">
        <v>0</v>
      </c>
      <c r="F399" s="35">
        <f t="shared" si="91"/>
        <v>6.9444444444444448E-2</v>
      </c>
      <c r="G399" s="35">
        <f t="shared" si="92"/>
        <v>0.25</v>
      </c>
      <c r="H399" s="24">
        <f t="shared" si="85"/>
        <v>0</v>
      </c>
      <c r="I399" s="24">
        <f>$AW$28*$AW$26*9.81</f>
        <v>179.05212</v>
      </c>
      <c r="J399" s="24">
        <f>0.5*$AW$30*$AW$29*$AW$27*(H399^2)</f>
        <v>0</v>
      </c>
      <c r="K399" s="24">
        <f>$AW$26*F399</f>
        <v>97.5</v>
      </c>
      <c r="L399" s="24">
        <f t="shared" si="86"/>
        <v>276.55212</v>
      </c>
      <c r="M399" s="24">
        <f t="shared" si="87"/>
        <v>0</v>
      </c>
      <c r="N399" s="24">
        <f t="shared" si="88"/>
        <v>0</v>
      </c>
      <c r="O399" s="24">
        <v>554105.32781813189</v>
      </c>
      <c r="P399" s="24">
        <v>-733435.08333333326</v>
      </c>
      <c r="S399" s="44">
        <f>C400-C399</f>
        <v>1</v>
      </c>
      <c r="T399" s="44">
        <v>0</v>
      </c>
      <c r="U399" s="44">
        <f>M399*S399</f>
        <v>0</v>
      </c>
      <c r="V399" s="44">
        <f t="shared" si="89"/>
        <v>554105.32781813189</v>
      </c>
      <c r="W399" s="44">
        <f>$AW$26*F399</f>
        <v>97.5</v>
      </c>
      <c r="X399" s="44">
        <f>IF(W399&lt;0, W399, 0)</f>
        <v>0</v>
      </c>
      <c r="Y399" s="44">
        <f>X399*H399</f>
        <v>0</v>
      </c>
      <c r="Z399" s="44">
        <f t="shared" si="84"/>
        <v>0</v>
      </c>
      <c r="AA399" s="44">
        <f t="shared" si="93"/>
        <v>0</v>
      </c>
      <c r="AB399" s="44">
        <f>+AB398+Z399</f>
        <v>-733435.08333333326</v>
      </c>
      <c r="AC399" s="44">
        <f t="shared" si="90"/>
        <v>0</v>
      </c>
      <c r="AD399" s="44">
        <f>(AC399*S399)*($AW$31/100)</f>
        <v>0</v>
      </c>
      <c r="AE399" s="44">
        <f>AE398+AD399</f>
        <v>0</v>
      </c>
      <c r="AF399" s="44">
        <v>586748.06666666712</v>
      </c>
      <c r="BF399">
        <f t="shared" si="79"/>
        <v>0</v>
      </c>
      <c r="BG399">
        <f t="shared" si="80"/>
        <v>4.9000000000000004</v>
      </c>
      <c r="BH399">
        <f t="shared" si="81"/>
        <v>1.3611111111111112</v>
      </c>
    </row>
    <row r="400" spans="2:60">
      <c r="B400" s="3" t="s">
        <v>47</v>
      </c>
      <c r="C400" s="3">
        <v>392</v>
      </c>
      <c r="D400" s="3">
        <v>392</v>
      </c>
      <c r="E400" s="10">
        <v>0.5</v>
      </c>
      <c r="F400" s="35">
        <f t="shared" si="91"/>
        <v>0.29166666666666669</v>
      </c>
      <c r="G400" s="35">
        <f t="shared" si="92"/>
        <v>1.05</v>
      </c>
      <c r="H400" s="24">
        <f t="shared" si="85"/>
        <v>0.1388888888888889</v>
      </c>
      <c r="I400" s="24">
        <f>$AW$28*$AW$26*9.81</f>
        <v>179.05212</v>
      </c>
      <c r="J400" s="24">
        <f>0.5*$AW$30*$AW$29*$AW$27*(H400^2)</f>
        <v>6.2029803240740743E-3</v>
      </c>
      <c r="K400" s="24">
        <f>$AW$26*F400</f>
        <v>409.5</v>
      </c>
      <c r="L400" s="24">
        <f t="shared" si="86"/>
        <v>588.55832298032408</v>
      </c>
      <c r="M400" s="24">
        <f t="shared" si="87"/>
        <v>81.744211525045017</v>
      </c>
      <c r="N400" s="24">
        <f t="shared" si="88"/>
        <v>8.1744211525045019E-2</v>
      </c>
      <c r="O400" s="24">
        <v>554187.07202965696</v>
      </c>
      <c r="P400" s="24">
        <v>-733435.08333333326</v>
      </c>
      <c r="S400" s="44">
        <f>C401-C400</f>
        <v>1</v>
      </c>
      <c r="T400" s="44">
        <v>81.744211525045017</v>
      </c>
      <c r="U400" s="44">
        <f>M400*S400</f>
        <v>81.744211525045017</v>
      </c>
      <c r="V400" s="44">
        <f t="shared" si="89"/>
        <v>554187.07202965696</v>
      </c>
      <c r="W400" s="44">
        <f>$AW$26*F400</f>
        <v>409.5</v>
      </c>
      <c r="X400" s="44">
        <f>IF(W400&lt;0, W400, 0)</f>
        <v>0</v>
      </c>
      <c r="Y400" s="44">
        <f>X400*H400</f>
        <v>0</v>
      </c>
      <c r="Z400" s="44">
        <f t="shared" si="84"/>
        <v>0</v>
      </c>
      <c r="AA400" s="44">
        <f t="shared" si="93"/>
        <v>0</v>
      </c>
      <c r="AB400" s="44">
        <f>+AB399+Z400</f>
        <v>-733435.08333333326</v>
      </c>
      <c r="AC400" s="44">
        <f t="shared" si="90"/>
        <v>0</v>
      </c>
      <c r="AD400" s="44">
        <f>(AC400*S400)*($AW$31/100)</f>
        <v>0</v>
      </c>
      <c r="AE400" s="44">
        <f>AE399+AD400</f>
        <v>0</v>
      </c>
      <c r="AF400" s="44">
        <v>586748.06666666712</v>
      </c>
      <c r="BF400">
        <f t="shared" si="79"/>
        <v>0</v>
      </c>
      <c r="BG400">
        <f t="shared" si="80"/>
        <v>3.7</v>
      </c>
      <c r="BH400">
        <f t="shared" si="81"/>
        <v>1.0277777777777779</v>
      </c>
    </row>
    <row r="401" spans="2:60">
      <c r="B401" s="3" t="s">
        <v>47</v>
      </c>
      <c r="C401" s="3">
        <v>393</v>
      </c>
      <c r="D401" s="3">
        <v>393</v>
      </c>
      <c r="E401" s="10">
        <v>2.1</v>
      </c>
      <c r="F401" s="35">
        <f t="shared" si="91"/>
        <v>0.59722222222222221</v>
      </c>
      <c r="G401" s="35">
        <f t="shared" si="92"/>
        <v>2.15</v>
      </c>
      <c r="H401" s="24">
        <f t="shared" si="85"/>
        <v>0.58333333333333337</v>
      </c>
      <c r="I401" s="24">
        <f>$AW$28*$AW$26*9.81</f>
        <v>179.05212</v>
      </c>
      <c r="J401" s="24">
        <f>0.5*$AW$30*$AW$29*$AW$27*(H401^2)</f>
        <v>0.10942057291666668</v>
      </c>
      <c r="K401" s="24">
        <f>$AW$26*F401</f>
        <v>838.5</v>
      </c>
      <c r="L401" s="24">
        <f t="shared" si="86"/>
        <v>1017.6615405729167</v>
      </c>
      <c r="M401" s="24">
        <f t="shared" si="87"/>
        <v>593.63589866753478</v>
      </c>
      <c r="N401" s="24">
        <f t="shared" si="88"/>
        <v>0.59363589866753474</v>
      </c>
      <c r="O401" s="24">
        <v>554780.70792832447</v>
      </c>
      <c r="P401" s="24">
        <v>-733435.08333333326</v>
      </c>
      <c r="S401" s="44">
        <f>C402-C401</f>
        <v>1</v>
      </c>
      <c r="T401" s="44">
        <v>593.63589866753478</v>
      </c>
      <c r="U401" s="44">
        <f>M401*S401</f>
        <v>593.63589866753478</v>
      </c>
      <c r="V401" s="44">
        <f t="shared" si="89"/>
        <v>554780.70792832447</v>
      </c>
      <c r="W401" s="44">
        <f>$AW$26*F401</f>
        <v>838.5</v>
      </c>
      <c r="X401" s="44">
        <f>IF(W401&lt;0, W401, 0)</f>
        <v>0</v>
      </c>
      <c r="Y401" s="44">
        <f>X401*H401</f>
        <v>0</v>
      </c>
      <c r="Z401" s="44">
        <f t="shared" si="84"/>
        <v>0</v>
      </c>
      <c r="AA401" s="44">
        <f t="shared" si="93"/>
        <v>0</v>
      </c>
      <c r="AB401" s="44">
        <f>+AB400+Z401</f>
        <v>-733435.08333333326</v>
      </c>
      <c r="AC401" s="44">
        <f t="shared" si="90"/>
        <v>0</v>
      </c>
      <c r="AD401" s="44">
        <f>(AC401*S401)*($AW$31/100)</f>
        <v>0</v>
      </c>
      <c r="AE401" s="44">
        <f>AE400+AD401</f>
        <v>0</v>
      </c>
      <c r="AF401" s="44">
        <v>586748.06666666712</v>
      </c>
      <c r="BF401">
        <f t="shared" ref="BF401:BF464" si="94">IF(E392&lt;1,1,0)</f>
        <v>0</v>
      </c>
      <c r="BG401">
        <f t="shared" ref="BG401:BG464" si="95">IF(BF401=1,"",E392)</f>
        <v>2.2999999999999998</v>
      </c>
      <c r="BH401">
        <f t="shared" ref="BH401:BH464" si="96">E392/3.6</f>
        <v>0.63888888888888884</v>
      </c>
    </row>
    <row r="402" spans="2:60">
      <c r="B402" s="3" t="s">
        <v>47</v>
      </c>
      <c r="C402" s="3">
        <v>394</v>
      </c>
      <c r="D402" s="3">
        <v>394</v>
      </c>
      <c r="E402" s="10">
        <v>4.8</v>
      </c>
      <c r="F402" s="35">
        <f t="shared" si="91"/>
        <v>0.86111111111111127</v>
      </c>
      <c r="G402" s="35">
        <f t="shared" si="92"/>
        <v>3.1000000000000005</v>
      </c>
      <c r="H402" s="24">
        <f t="shared" si="85"/>
        <v>1.3333333333333333</v>
      </c>
      <c r="I402" s="24">
        <f>$AW$28*$AW$26*9.81</f>
        <v>179.05212</v>
      </c>
      <c r="J402" s="24">
        <f>0.5*$AW$30*$AW$29*$AW$27*(H402^2)</f>
        <v>0.57166666666666655</v>
      </c>
      <c r="K402" s="24">
        <f>$AW$26*F402</f>
        <v>1209.0000000000002</v>
      </c>
      <c r="L402" s="24">
        <f t="shared" si="86"/>
        <v>1388.623786666667</v>
      </c>
      <c r="M402" s="24">
        <f t="shared" si="87"/>
        <v>1851.4983822222225</v>
      </c>
      <c r="N402" s="24">
        <f t="shared" si="88"/>
        <v>1.8514983822222226</v>
      </c>
      <c r="O402" s="24">
        <v>556632.20631054672</v>
      </c>
      <c r="P402" s="24">
        <v>-733435.08333333326</v>
      </c>
      <c r="S402" s="44">
        <f>C403-C402</f>
        <v>1</v>
      </c>
      <c r="T402" s="44">
        <v>1851.4983822222225</v>
      </c>
      <c r="U402" s="44">
        <f>M402*S402</f>
        <v>1851.4983822222225</v>
      </c>
      <c r="V402" s="44">
        <f t="shared" si="89"/>
        <v>556632.20631054672</v>
      </c>
      <c r="W402" s="44">
        <f>$AW$26*F402</f>
        <v>1209.0000000000002</v>
      </c>
      <c r="X402" s="44">
        <f>IF(W402&lt;0, W402, 0)</f>
        <v>0</v>
      </c>
      <c r="Y402" s="44">
        <f>X402*H402</f>
        <v>0</v>
      </c>
      <c r="Z402" s="44">
        <f t="shared" si="84"/>
        <v>0</v>
      </c>
      <c r="AA402" s="44">
        <f t="shared" si="93"/>
        <v>0</v>
      </c>
      <c r="AB402" s="44">
        <f>+AB401+Z402</f>
        <v>-733435.08333333326</v>
      </c>
      <c r="AC402" s="44">
        <f t="shared" si="90"/>
        <v>0</v>
      </c>
      <c r="AD402" s="44">
        <f>(AC402*S402)*($AW$31/100)</f>
        <v>0</v>
      </c>
      <c r="AE402" s="44">
        <f>AE401+AD402</f>
        <v>0</v>
      </c>
      <c r="AF402" s="44">
        <v>586748.06666666712</v>
      </c>
      <c r="BF402">
        <f t="shared" si="94"/>
        <v>1</v>
      </c>
      <c r="BG402" t="str">
        <f t="shared" si="95"/>
        <v/>
      </c>
      <c r="BH402">
        <f t="shared" si="96"/>
        <v>0.25</v>
      </c>
    </row>
    <row r="403" spans="2:60">
      <c r="B403" s="3" t="s">
        <v>47</v>
      </c>
      <c r="C403" s="3">
        <v>395</v>
      </c>
      <c r="D403" s="3">
        <v>395</v>
      </c>
      <c r="E403" s="10">
        <v>8.3000000000000007</v>
      </c>
      <c r="F403" s="35">
        <f t="shared" si="91"/>
        <v>1.0416666666666667</v>
      </c>
      <c r="G403" s="35">
        <f t="shared" si="92"/>
        <v>3.7500000000000004</v>
      </c>
      <c r="H403" s="24">
        <f t="shared" si="85"/>
        <v>2.3055555555555558</v>
      </c>
      <c r="I403" s="24">
        <f>$AW$28*$AW$26*9.81</f>
        <v>179.05212</v>
      </c>
      <c r="J403" s="24">
        <f>0.5*$AW$30*$AW$29*$AW$27*(H403^2)</f>
        <v>1.7092932581018523</v>
      </c>
      <c r="K403" s="24">
        <f>$AW$26*F403</f>
        <v>1462.5</v>
      </c>
      <c r="L403" s="24">
        <f t="shared" si="86"/>
        <v>1643.2614132581018</v>
      </c>
      <c r="M403" s="24">
        <f t="shared" si="87"/>
        <v>3788.6304805672908</v>
      </c>
      <c r="N403" s="24">
        <f t="shared" si="88"/>
        <v>3.7886304805672908</v>
      </c>
      <c r="O403" s="24">
        <v>560420.83679111407</v>
      </c>
      <c r="P403" s="24">
        <v>-733435.08333333326</v>
      </c>
      <c r="S403" s="44">
        <f>C404-C403</f>
        <v>1</v>
      </c>
      <c r="T403" s="44">
        <v>3788.6304805672908</v>
      </c>
      <c r="U403" s="44">
        <f>M403*S403</f>
        <v>3788.6304805672908</v>
      </c>
      <c r="V403" s="44">
        <f t="shared" si="89"/>
        <v>560420.83679111407</v>
      </c>
      <c r="W403" s="44">
        <f>$AW$26*F403</f>
        <v>1462.5</v>
      </c>
      <c r="X403" s="44">
        <f>IF(W403&lt;0, W403, 0)</f>
        <v>0</v>
      </c>
      <c r="Y403" s="44">
        <f>X403*H403</f>
        <v>0</v>
      </c>
      <c r="Z403" s="44">
        <f t="shared" si="84"/>
        <v>0</v>
      </c>
      <c r="AA403" s="44">
        <f t="shared" si="93"/>
        <v>0</v>
      </c>
      <c r="AB403" s="44">
        <f>+AB402+Z403</f>
        <v>-733435.08333333326</v>
      </c>
      <c r="AC403" s="44">
        <f t="shared" si="90"/>
        <v>0</v>
      </c>
      <c r="AD403" s="44">
        <f>(AC403*S403)*($AW$31/100)</f>
        <v>0</v>
      </c>
      <c r="AE403" s="44">
        <f>AE402+AD403</f>
        <v>0</v>
      </c>
      <c r="AF403" s="44">
        <v>586748.06666666712</v>
      </c>
      <c r="BF403">
        <f t="shared" si="94"/>
        <v>1</v>
      </c>
      <c r="BG403" t="str">
        <f t="shared" si="95"/>
        <v/>
      </c>
      <c r="BH403">
        <f t="shared" si="96"/>
        <v>0</v>
      </c>
    </row>
    <row r="404" spans="2:60">
      <c r="B404" s="3" t="s">
        <v>47</v>
      </c>
      <c r="C404" s="3">
        <v>396</v>
      </c>
      <c r="D404" s="3">
        <v>396</v>
      </c>
      <c r="E404" s="10">
        <v>12.3</v>
      </c>
      <c r="F404" s="35">
        <f t="shared" si="91"/>
        <v>1.1527777777777779</v>
      </c>
      <c r="G404" s="35">
        <f t="shared" si="92"/>
        <v>4.1500000000000004</v>
      </c>
      <c r="H404" s="24">
        <f t="shared" si="85"/>
        <v>3.416666666666667</v>
      </c>
      <c r="I404" s="24">
        <f>$AW$28*$AW$26*9.81</f>
        <v>179.05212</v>
      </c>
      <c r="J404" s="24">
        <f>0.5*$AW$30*$AW$29*$AW$27*(H404^2)</f>
        <v>3.7537955729166668</v>
      </c>
      <c r="K404" s="24">
        <f>$AW$26*F404</f>
        <v>1618.5000000000002</v>
      </c>
      <c r="L404" s="24">
        <f t="shared" si="86"/>
        <v>1801.305915572917</v>
      </c>
      <c r="M404" s="24">
        <f t="shared" si="87"/>
        <v>6154.4618782074667</v>
      </c>
      <c r="N404" s="24">
        <f t="shared" si="88"/>
        <v>6.1544618782074672</v>
      </c>
      <c r="O404" s="24">
        <v>566575.29866932158</v>
      </c>
      <c r="P404" s="24">
        <v>-733435.08333333326</v>
      </c>
      <c r="S404" s="44">
        <f>C405-C404</f>
        <v>1</v>
      </c>
      <c r="T404" s="44">
        <v>6154.4618782074667</v>
      </c>
      <c r="U404" s="44">
        <f>M404*S404</f>
        <v>6154.4618782074667</v>
      </c>
      <c r="V404" s="44">
        <f t="shared" si="89"/>
        <v>566575.29866932158</v>
      </c>
      <c r="W404" s="44">
        <f>$AW$26*F404</f>
        <v>1618.5000000000002</v>
      </c>
      <c r="X404" s="44">
        <f>IF(W404&lt;0, W404, 0)</f>
        <v>0</v>
      </c>
      <c r="Y404" s="44">
        <f>X404*H404</f>
        <v>0</v>
      </c>
      <c r="Z404" s="44">
        <f t="shared" si="84"/>
        <v>0</v>
      </c>
      <c r="AA404" s="44">
        <f t="shared" si="93"/>
        <v>0</v>
      </c>
      <c r="AB404" s="44">
        <f>+AB403+Z404</f>
        <v>-733435.08333333326</v>
      </c>
      <c r="AC404" s="44">
        <f t="shared" si="90"/>
        <v>0</v>
      </c>
      <c r="AD404" s="44">
        <f>(AC404*S404)*($AW$31/100)</f>
        <v>0</v>
      </c>
      <c r="AE404" s="44">
        <f>AE403+AD404</f>
        <v>0</v>
      </c>
      <c r="AF404" s="44">
        <v>586748.06666666712</v>
      </c>
      <c r="BF404">
        <f t="shared" si="94"/>
        <v>1</v>
      </c>
      <c r="BG404" t="str">
        <f t="shared" si="95"/>
        <v/>
      </c>
      <c r="BH404">
        <f t="shared" si="96"/>
        <v>0</v>
      </c>
    </row>
    <row r="405" spans="2:60">
      <c r="B405" s="3" t="s">
        <v>47</v>
      </c>
      <c r="C405" s="3">
        <v>397</v>
      </c>
      <c r="D405" s="3">
        <v>397</v>
      </c>
      <c r="E405" s="10">
        <v>16.600000000000001</v>
      </c>
      <c r="F405" s="35">
        <f t="shared" si="91"/>
        <v>1.1944444444444442</v>
      </c>
      <c r="G405" s="35">
        <f t="shared" si="92"/>
        <v>4.2999999999999989</v>
      </c>
      <c r="H405" s="24">
        <f t="shared" si="85"/>
        <v>4.6111111111111116</v>
      </c>
      <c r="I405" s="24">
        <f>$AW$28*$AW$26*9.81</f>
        <v>179.05212</v>
      </c>
      <c r="J405" s="24">
        <f>0.5*$AW$30*$AW$29*$AW$27*(H405^2)</f>
        <v>6.8371730324074091</v>
      </c>
      <c r="K405" s="24">
        <f>$AW$26*F405</f>
        <v>1676.9999999999995</v>
      </c>
      <c r="L405" s="24">
        <f t="shared" si="86"/>
        <v>1862.8892930324068</v>
      </c>
      <c r="M405" s="24">
        <f t="shared" si="87"/>
        <v>8589.9895178716542</v>
      </c>
      <c r="N405" s="24">
        <f t="shared" si="88"/>
        <v>8.5899895178716541</v>
      </c>
      <c r="O405" s="24">
        <v>575165.28818719322</v>
      </c>
      <c r="P405" s="24">
        <v>-733435.08333333326</v>
      </c>
      <c r="S405" s="44">
        <f>C406-C405</f>
        <v>1</v>
      </c>
      <c r="T405" s="44">
        <v>8589.9895178716542</v>
      </c>
      <c r="U405" s="44">
        <f>M405*S405</f>
        <v>8589.9895178716542</v>
      </c>
      <c r="V405" s="44">
        <f t="shared" si="89"/>
        <v>575165.28818719322</v>
      </c>
      <c r="W405" s="44">
        <f>$AW$26*F405</f>
        <v>1676.9999999999995</v>
      </c>
      <c r="X405" s="44">
        <f>IF(W405&lt;0, W405, 0)</f>
        <v>0</v>
      </c>
      <c r="Y405" s="44">
        <f>X405*H405</f>
        <v>0</v>
      </c>
      <c r="Z405" s="44">
        <f t="shared" si="84"/>
        <v>0</v>
      </c>
      <c r="AA405" s="44">
        <f t="shared" si="93"/>
        <v>0</v>
      </c>
      <c r="AB405" s="44">
        <f>+AB404+Z405</f>
        <v>-733435.08333333326</v>
      </c>
      <c r="AC405" s="44">
        <f t="shared" si="90"/>
        <v>0</v>
      </c>
      <c r="AD405" s="44">
        <f>(AC405*S405)*($AW$31/100)</f>
        <v>0</v>
      </c>
      <c r="AE405" s="44">
        <f>AE404+AD405</f>
        <v>0</v>
      </c>
      <c r="AF405" s="44">
        <v>586748.06666666712</v>
      </c>
      <c r="BF405">
        <f t="shared" si="94"/>
        <v>1</v>
      </c>
      <c r="BG405" t="str">
        <f t="shared" si="95"/>
        <v/>
      </c>
      <c r="BH405">
        <f t="shared" si="96"/>
        <v>0</v>
      </c>
    </row>
    <row r="406" spans="2:60">
      <c r="B406" s="3" t="s">
        <v>47</v>
      </c>
      <c r="C406" s="3">
        <v>398</v>
      </c>
      <c r="D406" s="3">
        <v>398</v>
      </c>
      <c r="E406" s="10">
        <v>20.9</v>
      </c>
      <c r="F406" s="35">
        <f t="shared" si="91"/>
        <v>1.0555555555555551</v>
      </c>
      <c r="G406" s="35">
        <f t="shared" si="92"/>
        <v>3.7999999999999989</v>
      </c>
      <c r="H406" s="24">
        <f t="shared" si="85"/>
        <v>5.8055555555555554</v>
      </c>
      <c r="I406" s="24">
        <f>$AW$28*$AW$26*9.81</f>
        <v>179.05212</v>
      </c>
      <c r="J406" s="24">
        <f>0.5*$AW$30*$AW$29*$AW$27*(H406^2)</f>
        <v>10.838095341435183</v>
      </c>
      <c r="K406" s="24">
        <f>$AW$26*F406</f>
        <v>1481.9999999999993</v>
      </c>
      <c r="L406" s="24">
        <f t="shared" si="86"/>
        <v>1671.8902153414344</v>
      </c>
      <c r="M406" s="24">
        <f t="shared" si="87"/>
        <v>9706.2515279544386</v>
      </c>
      <c r="N406" s="24">
        <f t="shared" si="88"/>
        <v>9.7062515279544392</v>
      </c>
      <c r="O406" s="24">
        <v>584871.53971514769</v>
      </c>
      <c r="P406" s="24">
        <v>-733435.08333333326</v>
      </c>
      <c r="S406" s="44">
        <f>C407-C406</f>
        <v>1</v>
      </c>
      <c r="T406" s="44">
        <v>9706.2515279544386</v>
      </c>
      <c r="U406" s="44">
        <f>M406*S406</f>
        <v>9706.2515279544386</v>
      </c>
      <c r="V406" s="44">
        <f t="shared" si="89"/>
        <v>584871.53971514769</v>
      </c>
      <c r="W406" s="44">
        <f>$AW$26*F406</f>
        <v>1481.9999999999993</v>
      </c>
      <c r="X406" s="44">
        <f>IF(W406&lt;0, W406, 0)</f>
        <v>0</v>
      </c>
      <c r="Y406" s="44">
        <f>X406*H406</f>
        <v>0</v>
      </c>
      <c r="Z406" s="44">
        <f t="shared" si="84"/>
        <v>0</v>
      </c>
      <c r="AA406" s="44">
        <f t="shared" si="93"/>
        <v>0</v>
      </c>
      <c r="AB406" s="44">
        <f>+AB405+Z406</f>
        <v>-733435.08333333326</v>
      </c>
      <c r="AC406" s="44">
        <f t="shared" si="90"/>
        <v>0</v>
      </c>
      <c r="AD406" s="44">
        <f>(AC406*S406)*($AW$31/100)</f>
        <v>0</v>
      </c>
      <c r="AE406" s="44">
        <f>AE405+AD406</f>
        <v>0</v>
      </c>
      <c r="AF406" s="44">
        <v>586748.06666666712</v>
      </c>
      <c r="BF406">
        <f t="shared" si="94"/>
        <v>1</v>
      </c>
      <c r="BG406" t="str">
        <f t="shared" si="95"/>
        <v/>
      </c>
      <c r="BH406">
        <f t="shared" si="96"/>
        <v>0</v>
      </c>
    </row>
    <row r="407" spans="2:60">
      <c r="B407" s="3" t="s">
        <v>47</v>
      </c>
      <c r="C407" s="3">
        <v>399</v>
      </c>
      <c r="D407" s="3">
        <v>399</v>
      </c>
      <c r="E407" s="10">
        <v>24.2</v>
      </c>
      <c r="F407" s="35">
        <f t="shared" si="91"/>
        <v>0.65277777777777812</v>
      </c>
      <c r="G407" s="35">
        <f t="shared" si="92"/>
        <v>2.3500000000000014</v>
      </c>
      <c r="H407" s="24">
        <f t="shared" si="85"/>
        <v>6.7222222222222214</v>
      </c>
      <c r="I407" s="24">
        <f>$AW$28*$AW$26*9.81</f>
        <v>179.05212</v>
      </c>
      <c r="J407" s="24">
        <f>0.5*$AW$30*$AW$29*$AW$27*(H407^2)</f>
        <v>14.530853587962957</v>
      </c>
      <c r="K407" s="24">
        <f>$AW$26*F407</f>
        <v>916.50000000000045</v>
      </c>
      <c r="L407" s="24">
        <f t="shared" si="86"/>
        <v>1110.0829735879634</v>
      </c>
      <c r="M407" s="24">
        <f t="shared" si="87"/>
        <v>7462.2244335635305</v>
      </c>
      <c r="N407" s="24">
        <f t="shared" si="88"/>
        <v>7.4622244335635308</v>
      </c>
      <c r="O407" s="24">
        <v>592333.76414871123</v>
      </c>
      <c r="P407" s="24">
        <v>-733435.08333333326</v>
      </c>
      <c r="S407" s="44">
        <f>C408-C407</f>
        <v>1</v>
      </c>
      <c r="T407" s="44">
        <v>7462.2244335635305</v>
      </c>
      <c r="U407" s="44">
        <f>M407*S407</f>
        <v>7462.2244335635305</v>
      </c>
      <c r="V407" s="44">
        <f t="shared" si="89"/>
        <v>592333.76414871123</v>
      </c>
      <c r="W407" s="44">
        <f>$AW$26*F407</f>
        <v>916.50000000000045</v>
      </c>
      <c r="X407" s="44">
        <f>IF(W407&lt;0, W407, 0)</f>
        <v>0</v>
      </c>
      <c r="Y407" s="44">
        <f>X407*H407</f>
        <v>0</v>
      </c>
      <c r="Z407" s="44">
        <f t="shared" si="84"/>
        <v>0</v>
      </c>
      <c r="AA407" s="44">
        <f t="shared" si="93"/>
        <v>0</v>
      </c>
      <c r="AB407" s="44">
        <f>+AB406+Z407</f>
        <v>-733435.08333333326</v>
      </c>
      <c r="AC407" s="44">
        <f t="shared" si="90"/>
        <v>0</v>
      </c>
      <c r="AD407" s="44">
        <f>(AC407*S407)*($AW$31/100)</f>
        <v>0</v>
      </c>
      <c r="AE407" s="44">
        <f>AE406+AD407</f>
        <v>0</v>
      </c>
      <c r="AF407" s="44">
        <v>586748.06666666712</v>
      </c>
      <c r="BF407">
        <f t="shared" si="94"/>
        <v>1</v>
      </c>
      <c r="BG407" t="str">
        <f t="shared" si="95"/>
        <v/>
      </c>
      <c r="BH407">
        <f t="shared" si="96"/>
        <v>0</v>
      </c>
    </row>
    <row r="408" spans="2:60">
      <c r="B408" s="3" t="s">
        <v>47</v>
      </c>
      <c r="C408" s="3">
        <v>400</v>
      </c>
      <c r="D408" s="3">
        <v>400</v>
      </c>
      <c r="E408" s="10">
        <v>25.6</v>
      </c>
      <c r="F408" s="35">
        <f t="shared" si="91"/>
        <v>0.19444444444444473</v>
      </c>
      <c r="G408" s="35">
        <f t="shared" si="92"/>
        <v>0.70000000000000107</v>
      </c>
      <c r="H408" s="24">
        <f t="shared" si="85"/>
        <v>7.1111111111111116</v>
      </c>
      <c r="I408" s="24">
        <f>$AW$28*$AW$26*9.81</f>
        <v>179.05212</v>
      </c>
      <c r="J408" s="24">
        <f>0.5*$AW$30*$AW$29*$AW$27*(H408^2)</f>
        <v>16.26074074074074</v>
      </c>
      <c r="K408" s="24">
        <f>$AW$26*F408</f>
        <v>273.0000000000004</v>
      </c>
      <c r="L408" s="24">
        <f t="shared" si="86"/>
        <v>468.31286074074114</v>
      </c>
      <c r="M408" s="24">
        <f t="shared" si="87"/>
        <v>3330.2247874897153</v>
      </c>
      <c r="N408" s="24">
        <f t="shared" si="88"/>
        <v>3.3302247874897151</v>
      </c>
      <c r="O408" s="24">
        <v>595663.98893620097</v>
      </c>
      <c r="P408" s="24">
        <v>-733435.08333333326</v>
      </c>
      <c r="S408" s="44">
        <f>C409-C408</f>
        <v>1</v>
      </c>
      <c r="T408" s="44">
        <v>3330.2247874897153</v>
      </c>
      <c r="U408" s="44">
        <f>M408*S408</f>
        <v>3330.2247874897153</v>
      </c>
      <c r="V408" s="44">
        <f t="shared" si="89"/>
        <v>595663.98893620097</v>
      </c>
      <c r="W408" s="44">
        <f>$AW$26*F408</f>
        <v>273.0000000000004</v>
      </c>
      <c r="X408" s="44">
        <f>IF(W408&lt;0, W408, 0)</f>
        <v>0</v>
      </c>
      <c r="Y408" s="44">
        <f>X408*H408</f>
        <v>0</v>
      </c>
      <c r="Z408" s="44">
        <f t="shared" si="84"/>
        <v>0</v>
      </c>
      <c r="AA408" s="44">
        <f t="shared" si="93"/>
        <v>0</v>
      </c>
      <c r="AB408" s="44">
        <f>+AB407+Z408</f>
        <v>-733435.08333333326</v>
      </c>
      <c r="AC408" s="44">
        <f t="shared" si="90"/>
        <v>0</v>
      </c>
      <c r="AD408" s="44">
        <f>(AC408*S408)*($AW$31/100)</f>
        <v>0</v>
      </c>
      <c r="AE408" s="44">
        <f>AE407+AD408</f>
        <v>0</v>
      </c>
      <c r="AF408" s="44">
        <v>586748.06666666712</v>
      </c>
      <c r="BF408">
        <f t="shared" si="94"/>
        <v>1</v>
      </c>
      <c r="BG408" t="str">
        <f t="shared" si="95"/>
        <v/>
      </c>
      <c r="BH408">
        <f t="shared" si="96"/>
        <v>0</v>
      </c>
    </row>
    <row r="409" spans="2:60">
      <c r="B409" s="3" t="s">
        <v>47</v>
      </c>
      <c r="C409" s="3">
        <v>401</v>
      </c>
      <c r="D409" s="3">
        <v>401</v>
      </c>
      <c r="E409" s="10">
        <v>25.6</v>
      </c>
      <c r="F409" s="35">
        <f t="shared" si="91"/>
        <v>-9.7222222222222612E-2</v>
      </c>
      <c r="G409" s="35">
        <f t="shared" si="92"/>
        <v>-0.35000000000000142</v>
      </c>
      <c r="H409" s="24">
        <f t="shared" si="85"/>
        <v>7.1111111111111116</v>
      </c>
      <c r="I409" s="24">
        <f>$AW$28*$AW$26*9.81</f>
        <v>179.05212</v>
      </c>
      <c r="J409" s="24">
        <f>0.5*$AW$30*$AW$29*$AW$27*(H409^2)</f>
        <v>16.26074074074074</v>
      </c>
      <c r="K409" s="24">
        <f>$AW$26*F409</f>
        <v>-136.50000000000054</v>
      </c>
      <c r="L409" s="24">
        <f t="shared" si="86"/>
        <v>58.812860740740206</v>
      </c>
      <c r="M409" s="24">
        <f t="shared" si="87"/>
        <v>418.22478748970815</v>
      </c>
      <c r="N409" s="24">
        <f t="shared" si="88"/>
        <v>0.41822478748970815</v>
      </c>
      <c r="O409" s="24">
        <v>596082.21372369071</v>
      </c>
      <c r="P409" s="24">
        <v>-734405.74999999988</v>
      </c>
      <c r="S409" s="44">
        <f>C410-C409</f>
        <v>1</v>
      </c>
      <c r="T409" s="44">
        <v>418.22478748970815</v>
      </c>
      <c r="U409" s="44">
        <f>M409*S409</f>
        <v>418.22478748970815</v>
      </c>
      <c r="V409" s="44">
        <f t="shared" si="89"/>
        <v>596082.21372369071</v>
      </c>
      <c r="W409" s="44">
        <f>$AW$26*F409</f>
        <v>-136.50000000000054</v>
      </c>
      <c r="X409" s="44">
        <f>IF(W409&lt;0, W409, 0)</f>
        <v>-136.50000000000054</v>
      </c>
      <c r="Y409" s="44">
        <f>X409*H409</f>
        <v>-970.66666666667061</v>
      </c>
      <c r="Z409" s="44">
        <f t="shared" si="84"/>
        <v>-970.66666666667061</v>
      </c>
      <c r="AA409" s="44">
        <f t="shared" si="93"/>
        <v>-970.66666666667061</v>
      </c>
      <c r="AB409" s="44">
        <f>+AB408+Z409</f>
        <v>-734405.74999999988</v>
      </c>
      <c r="AC409" s="44">
        <f t="shared" si="90"/>
        <v>970.66666666667061</v>
      </c>
      <c r="AD409" s="44">
        <f>(AC409*S409)*($AW$31/100)</f>
        <v>776.53333333333649</v>
      </c>
      <c r="AE409" s="44">
        <f>AE408+AD409</f>
        <v>776.53333333333649</v>
      </c>
      <c r="AF409" s="44">
        <v>587524.60000000044</v>
      </c>
      <c r="BF409">
        <f t="shared" si="94"/>
        <v>1</v>
      </c>
      <c r="BG409" t="str">
        <f t="shared" si="95"/>
        <v/>
      </c>
      <c r="BH409">
        <f t="shared" si="96"/>
        <v>0.1388888888888889</v>
      </c>
    </row>
    <row r="410" spans="2:60">
      <c r="B410" s="3" t="s">
        <v>47</v>
      </c>
      <c r="C410" s="3">
        <v>402</v>
      </c>
      <c r="D410" s="3">
        <v>402</v>
      </c>
      <c r="E410" s="10">
        <v>24.9</v>
      </c>
      <c r="F410" s="35">
        <f t="shared" si="91"/>
        <v>-0.31944444444444453</v>
      </c>
      <c r="G410" s="35">
        <f t="shared" si="92"/>
        <v>-1.1500000000000004</v>
      </c>
      <c r="H410" s="24">
        <f t="shared" si="85"/>
        <v>6.9166666666666661</v>
      </c>
      <c r="I410" s="24">
        <f>$AW$28*$AW$26*9.81</f>
        <v>179.05212</v>
      </c>
      <c r="J410" s="24">
        <f>0.5*$AW$30*$AW$29*$AW$27*(H410^2)</f>
        <v>15.383639322916663</v>
      </c>
      <c r="K410" s="24">
        <f>$AW$26*F410</f>
        <v>-448.50000000000011</v>
      </c>
      <c r="L410" s="24">
        <f t="shared" si="86"/>
        <v>-254.06424067708346</v>
      </c>
      <c r="M410" s="24">
        <f t="shared" si="87"/>
        <v>-1757.2776646831605</v>
      </c>
      <c r="N410" s="24">
        <f t="shared" si="88"/>
        <v>-1.7572776646831605</v>
      </c>
      <c r="O410" s="24">
        <v>594324.93605900754</v>
      </c>
      <c r="P410" s="24">
        <v>-737507.87499999988</v>
      </c>
      <c r="S410" s="44">
        <f>C411-C410</f>
        <v>1</v>
      </c>
      <c r="T410" s="44">
        <v>-1757.2776646831605</v>
      </c>
      <c r="U410" s="44">
        <f>M410*S410</f>
        <v>-1757.2776646831605</v>
      </c>
      <c r="V410" s="44">
        <f t="shared" si="89"/>
        <v>594324.93605900754</v>
      </c>
      <c r="W410" s="44">
        <f>$AW$26*F410</f>
        <v>-448.50000000000011</v>
      </c>
      <c r="X410" s="44">
        <f>IF(W410&lt;0, W410, 0)</f>
        <v>-448.50000000000011</v>
      </c>
      <c r="Y410" s="44">
        <f>X410*H410</f>
        <v>-3102.1250000000005</v>
      </c>
      <c r="Z410" s="44">
        <f t="shared" si="84"/>
        <v>-3102.1250000000005</v>
      </c>
      <c r="AA410" s="44">
        <f t="shared" si="93"/>
        <v>-4072.7916666666711</v>
      </c>
      <c r="AB410" s="44">
        <f>+AB409+Z410</f>
        <v>-737507.87499999988</v>
      </c>
      <c r="AC410" s="44">
        <f t="shared" si="90"/>
        <v>3102.1250000000005</v>
      </c>
      <c r="AD410" s="44">
        <f>(AC410*S410)*($AW$31/100)</f>
        <v>2481.7000000000007</v>
      </c>
      <c r="AE410" s="44">
        <f>AE409+AD410</f>
        <v>3258.2333333333372</v>
      </c>
      <c r="AF410" s="44">
        <v>590006.3000000004</v>
      </c>
      <c r="BF410">
        <f t="shared" si="94"/>
        <v>0</v>
      </c>
      <c r="BG410">
        <f t="shared" si="95"/>
        <v>2.1</v>
      </c>
      <c r="BH410">
        <f t="shared" si="96"/>
        <v>0.58333333333333337</v>
      </c>
    </row>
    <row r="411" spans="2:60">
      <c r="B411" s="3" t="s">
        <v>47</v>
      </c>
      <c r="C411" s="3">
        <v>403</v>
      </c>
      <c r="D411" s="3">
        <v>403</v>
      </c>
      <c r="E411" s="10">
        <v>23.3</v>
      </c>
      <c r="F411" s="35">
        <f t="shared" si="91"/>
        <v>-0.45833333333333293</v>
      </c>
      <c r="G411" s="35">
        <f t="shared" si="92"/>
        <v>-1.6499999999999986</v>
      </c>
      <c r="H411" s="24">
        <f t="shared" si="85"/>
        <v>6.4722222222222223</v>
      </c>
      <c r="I411" s="24">
        <f>$AW$28*$AW$26*9.81</f>
        <v>179.05212</v>
      </c>
      <c r="J411" s="24">
        <f>0.5*$AW$30*$AW$29*$AW$27*(H411^2)</f>
        <v>13.470143952546296</v>
      </c>
      <c r="K411" s="24">
        <f>$AW$26*F411</f>
        <v>-643.49999999999943</v>
      </c>
      <c r="L411" s="24">
        <f t="shared" si="86"/>
        <v>-450.97773604745316</v>
      </c>
      <c r="M411" s="24">
        <f t="shared" si="87"/>
        <v>-2918.8281249737943</v>
      </c>
      <c r="N411" s="24">
        <f t="shared" si="88"/>
        <v>-2.9188281249737944</v>
      </c>
      <c r="O411" s="24">
        <v>591406.10793403373</v>
      </c>
      <c r="P411" s="24">
        <v>-741672.74999999988</v>
      </c>
      <c r="S411" s="44">
        <f>C412-C411</f>
        <v>1</v>
      </c>
      <c r="T411" s="44">
        <v>-2918.8281249737943</v>
      </c>
      <c r="U411" s="44">
        <f>M411*S411</f>
        <v>-2918.8281249737943</v>
      </c>
      <c r="V411" s="44">
        <f t="shared" si="89"/>
        <v>591406.10793403373</v>
      </c>
      <c r="W411" s="44">
        <f>$AW$26*F411</f>
        <v>-643.49999999999943</v>
      </c>
      <c r="X411" s="44">
        <f>IF(W411&lt;0, W411, 0)</f>
        <v>-643.49999999999943</v>
      </c>
      <c r="Y411" s="44">
        <f>X411*H411</f>
        <v>-4164.8749999999964</v>
      </c>
      <c r="Z411" s="44">
        <f t="shared" si="84"/>
        <v>-4164.8749999999964</v>
      </c>
      <c r="AA411" s="44">
        <f t="shared" si="93"/>
        <v>-8237.6666666666679</v>
      </c>
      <c r="AB411" s="44">
        <f>+AB410+Z411</f>
        <v>-741672.74999999988</v>
      </c>
      <c r="AC411" s="44">
        <f t="shared" si="90"/>
        <v>4164.8749999999964</v>
      </c>
      <c r="AD411" s="44">
        <f>(AC411*S411)*($AW$31/100)</f>
        <v>3331.8999999999974</v>
      </c>
      <c r="AE411" s="44">
        <f>AE410+AD411</f>
        <v>6590.133333333335</v>
      </c>
      <c r="AF411" s="44">
        <v>593338.20000000042</v>
      </c>
      <c r="BF411">
        <f t="shared" si="94"/>
        <v>0</v>
      </c>
      <c r="BG411">
        <f t="shared" si="95"/>
        <v>4.8</v>
      </c>
      <c r="BH411">
        <f t="shared" si="96"/>
        <v>1.3333333333333333</v>
      </c>
    </row>
    <row r="412" spans="2:60">
      <c r="B412" s="3" t="s">
        <v>47</v>
      </c>
      <c r="C412" s="3">
        <v>404</v>
      </c>
      <c r="D412" s="3">
        <v>404</v>
      </c>
      <c r="E412" s="10">
        <v>21.6</v>
      </c>
      <c r="F412" s="35">
        <f t="shared" si="91"/>
        <v>-0.43055555555555575</v>
      </c>
      <c r="G412" s="35">
        <f t="shared" si="92"/>
        <v>-1.5500000000000007</v>
      </c>
      <c r="H412" s="24">
        <f t="shared" si="85"/>
        <v>6</v>
      </c>
      <c r="I412" s="24">
        <f>$AW$28*$AW$26*9.81</f>
        <v>179.05212</v>
      </c>
      <c r="J412" s="24">
        <f>0.5*$AW$30*$AW$29*$AW$27*(H412^2)</f>
        <v>11.576249999999998</v>
      </c>
      <c r="K412" s="24">
        <f>$AW$26*F412</f>
        <v>-604.50000000000023</v>
      </c>
      <c r="L412" s="24">
        <f t="shared" si="86"/>
        <v>-413.87163000000021</v>
      </c>
      <c r="M412" s="24">
        <f t="shared" si="87"/>
        <v>-2483.2297800000015</v>
      </c>
      <c r="N412" s="24">
        <f t="shared" si="88"/>
        <v>-2.4832297800000016</v>
      </c>
      <c r="O412" s="24">
        <v>588922.87815403368</v>
      </c>
      <c r="P412" s="24">
        <v>-745299.74999999988</v>
      </c>
      <c r="S412" s="44">
        <f>C413-C412</f>
        <v>1</v>
      </c>
      <c r="T412" s="44">
        <v>-2483.2297800000015</v>
      </c>
      <c r="U412" s="44">
        <f>M412*S412</f>
        <v>-2483.2297800000015</v>
      </c>
      <c r="V412" s="44">
        <f t="shared" si="89"/>
        <v>588922.87815403368</v>
      </c>
      <c r="W412" s="44">
        <f>$AW$26*F412</f>
        <v>-604.50000000000023</v>
      </c>
      <c r="X412" s="44">
        <f>IF(W412&lt;0, W412, 0)</f>
        <v>-604.50000000000023</v>
      </c>
      <c r="Y412" s="44">
        <f>X412*H412</f>
        <v>-3627.0000000000014</v>
      </c>
      <c r="Z412" s="44">
        <f t="shared" si="84"/>
        <v>-3627.0000000000014</v>
      </c>
      <c r="AA412" s="44">
        <f t="shared" si="93"/>
        <v>-11864.66666666667</v>
      </c>
      <c r="AB412" s="44">
        <f>+AB411+Z412</f>
        <v>-745299.74999999988</v>
      </c>
      <c r="AC412" s="44">
        <f t="shared" si="90"/>
        <v>3627.0000000000014</v>
      </c>
      <c r="AD412" s="44">
        <f>(AC412*S412)*($AW$31/100)</f>
        <v>2901.6000000000013</v>
      </c>
      <c r="AE412" s="44">
        <f>AE411+AD412</f>
        <v>9491.7333333333372</v>
      </c>
      <c r="AF412" s="44">
        <v>596239.8000000004</v>
      </c>
      <c r="BF412">
        <f t="shared" si="94"/>
        <v>0</v>
      </c>
      <c r="BG412">
        <f t="shared" si="95"/>
        <v>8.3000000000000007</v>
      </c>
      <c r="BH412">
        <f t="shared" si="96"/>
        <v>2.3055555555555558</v>
      </c>
    </row>
    <row r="413" spans="2:60">
      <c r="B413" s="3" t="s">
        <v>47</v>
      </c>
      <c r="C413" s="3">
        <v>405</v>
      </c>
      <c r="D413" s="3">
        <v>405</v>
      </c>
      <c r="E413" s="10">
        <v>20.2</v>
      </c>
      <c r="F413" s="35">
        <f t="shared" si="91"/>
        <v>-0.40277777777777807</v>
      </c>
      <c r="G413" s="35">
        <f t="shared" si="92"/>
        <v>-1.4500000000000011</v>
      </c>
      <c r="H413" s="24">
        <f t="shared" si="85"/>
        <v>5.6111111111111107</v>
      </c>
      <c r="I413" s="24">
        <f>$AW$28*$AW$26*9.81</f>
        <v>179.05212</v>
      </c>
      <c r="J413" s="24">
        <f>0.5*$AW$30*$AW$29*$AW$27*(H413^2)</f>
        <v>10.124256365740738</v>
      </c>
      <c r="K413" s="24">
        <f>$AW$26*F413</f>
        <v>-565.50000000000045</v>
      </c>
      <c r="L413" s="24">
        <f t="shared" si="86"/>
        <v>-376.32362363425972</v>
      </c>
      <c r="M413" s="24">
        <f t="shared" si="87"/>
        <v>-2111.5936659477907</v>
      </c>
      <c r="N413" s="24">
        <f t="shared" si="88"/>
        <v>-2.1115936659477907</v>
      </c>
      <c r="O413" s="24">
        <v>586811.28448808589</v>
      </c>
      <c r="P413" s="24">
        <v>-748472.83333333326</v>
      </c>
      <c r="S413" s="44">
        <f>C414-C413</f>
        <v>1</v>
      </c>
      <c r="T413" s="44">
        <v>-2111.5936659477907</v>
      </c>
      <c r="U413" s="44">
        <f>M413*S413</f>
        <v>-2111.5936659477907</v>
      </c>
      <c r="V413" s="44">
        <f t="shared" si="89"/>
        <v>586811.28448808589</v>
      </c>
      <c r="W413" s="44">
        <f>$AW$26*F413</f>
        <v>-565.50000000000045</v>
      </c>
      <c r="X413" s="44">
        <f>IF(W413&lt;0, W413, 0)</f>
        <v>-565.50000000000045</v>
      </c>
      <c r="Y413" s="44">
        <f>X413*H413</f>
        <v>-3173.0833333333358</v>
      </c>
      <c r="Z413" s="44">
        <f t="shared" si="84"/>
        <v>-3173.0833333333358</v>
      </c>
      <c r="AA413" s="44">
        <f t="shared" si="93"/>
        <v>-15037.750000000005</v>
      </c>
      <c r="AB413" s="44">
        <f>+AB412+Z413</f>
        <v>-748472.83333333326</v>
      </c>
      <c r="AC413" s="44">
        <f t="shared" si="90"/>
        <v>3173.0833333333358</v>
      </c>
      <c r="AD413" s="44">
        <f>(AC413*S413)*($AW$31/100)</f>
        <v>2538.466666666669</v>
      </c>
      <c r="AE413" s="44">
        <f>AE412+AD413</f>
        <v>12030.200000000006</v>
      </c>
      <c r="AF413" s="44">
        <v>598778.26666666707</v>
      </c>
      <c r="BF413">
        <f t="shared" si="94"/>
        <v>0</v>
      </c>
      <c r="BG413">
        <f t="shared" si="95"/>
        <v>12.3</v>
      </c>
      <c r="BH413">
        <f t="shared" si="96"/>
        <v>3.416666666666667</v>
      </c>
    </row>
    <row r="414" spans="2:60">
      <c r="B414" s="3" t="s">
        <v>47</v>
      </c>
      <c r="C414" s="3">
        <v>406</v>
      </c>
      <c r="D414" s="3">
        <v>406</v>
      </c>
      <c r="E414" s="10">
        <v>18.7</v>
      </c>
      <c r="F414" s="35">
        <f t="shared" si="91"/>
        <v>-0.44444444444444431</v>
      </c>
      <c r="G414" s="35">
        <f t="shared" si="92"/>
        <v>-1.5999999999999996</v>
      </c>
      <c r="H414" s="24">
        <f t="shared" si="85"/>
        <v>5.1944444444444438</v>
      </c>
      <c r="I414" s="24">
        <f>$AW$28*$AW$26*9.81</f>
        <v>179.05212</v>
      </c>
      <c r="J414" s="24">
        <f>0.5*$AW$30*$AW$29*$AW$27*(H414^2)</f>
        <v>8.6764807581018495</v>
      </c>
      <c r="K414" s="24">
        <f>$AW$26*F414</f>
        <v>-623.99999999999977</v>
      </c>
      <c r="L414" s="24">
        <f t="shared" si="86"/>
        <v>-436.27139924189794</v>
      </c>
      <c r="M414" s="24">
        <f t="shared" si="87"/>
        <v>-2266.1875460620809</v>
      </c>
      <c r="N414" s="24">
        <f t="shared" si="88"/>
        <v>-2.2661875460620808</v>
      </c>
      <c r="O414" s="24">
        <v>584545.09694202384</v>
      </c>
      <c r="P414" s="24">
        <v>-751714.16666666663</v>
      </c>
      <c r="S414" s="44">
        <f>C415-C414</f>
        <v>1</v>
      </c>
      <c r="T414" s="44">
        <v>-2266.1875460620809</v>
      </c>
      <c r="U414" s="44">
        <f>M414*S414</f>
        <v>-2266.1875460620809</v>
      </c>
      <c r="V414" s="44">
        <f t="shared" si="89"/>
        <v>584545.09694202384</v>
      </c>
      <c r="W414" s="44">
        <f>$AW$26*F414</f>
        <v>-623.99999999999977</v>
      </c>
      <c r="X414" s="44">
        <f>IF(W414&lt;0, W414, 0)</f>
        <v>-623.99999999999977</v>
      </c>
      <c r="Y414" s="44">
        <f>X414*H414</f>
        <v>-3241.3333333333317</v>
      </c>
      <c r="Z414" s="44">
        <f t="shared" si="84"/>
        <v>-3241.3333333333317</v>
      </c>
      <c r="AA414" s="44">
        <f t="shared" si="93"/>
        <v>-18279.083333333336</v>
      </c>
      <c r="AB414" s="44">
        <f>+AB413+Z414</f>
        <v>-751714.16666666663</v>
      </c>
      <c r="AC414" s="44">
        <f t="shared" si="90"/>
        <v>3241.3333333333317</v>
      </c>
      <c r="AD414" s="44">
        <f>(AC414*S414)*($AW$31/100)</f>
        <v>2593.0666666666657</v>
      </c>
      <c r="AE414" s="44">
        <f>AE413+AD414</f>
        <v>14623.266666666672</v>
      </c>
      <c r="AF414" s="44">
        <v>601371.33333333372</v>
      </c>
      <c r="BF414">
        <f t="shared" si="94"/>
        <v>0</v>
      </c>
      <c r="BG414">
        <f t="shared" si="95"/>
        <v>16.600000000000001</v>
      </c>
      <c r="BH414">
        <f t="shared" si="96"/>
        <v>4.6111111111111116</v>
      </c>
    </row>
    <row r="415" spans="2:60">
      <c r="B415" s="3" t="s">
        <v>47</v>
      </c>
      <c r="C415" s="3">
        <v>407</v>
      </c>
      <c r="D415" s="3">
        <v>407</v>
      </c>
      <c r="E415" s="10">
        <v>17</v>
      </c>
      <c r="F415" s="35">
        <f t="shared" si="91"/>
        <v>-0.47222222222222199</v>
      </c>
      <c r="G415" s="35">
        <f t="shared" si="92"/>
        <v>-1.6999999999999993</v>
      </c>
      <c r="H415" s="24">
        <f t="shared" si="85"/>
        <v>4.7222222222222223</v>
      </c>
      <c r="I415" s="24">
        <f>$AW$28*$AW$26*9.81</f>
        <v>179.05212</v>
      </c>
      <c r="J415" s="24">
        <f>0.5*$AW$30*$AW$29*$AW$27*(H415^2)</f>
        <v>7.1706452546296289</v>
      </c>
      <c r="K415" s="24">
        <f>$AW$26*F415</f>
        <v>-662.99999999999966</v>
      </c>
      <c r="L415" s="24">
        <f t="shared" si="86"/>
        <v>-476.77723474537004</v>
      </c>
      <c r="M415" s="24">
        <f t="shared" si="87"/>
        <v>-2251.4480529642474</v>
      </c>
      <c r="N415" s="24">
        <f t="shared" si="88"/>
        <v>-2.2514480529642475</v>
      </c>
      <c r="O415" s="24">
        <v>582293.64888905955</v>
      </c>
      <c r="P415" s="24">
        <v>-754845</v>
      </c>
      <c r="S415" s="44">
        <f>C416-C415</f>
        <v>1</v>
      </c>
      <c r="T415" s="44">
        <v>-2251.4480529642474</v>
      </c>
      <c r="U415" s="44">
        <f>M415*S415</f>
        <v>-2251.4480529642474</v>
      </c>
      <c r="V415" s="44">
        <f t="shared" si="89"/>
        <v>582293.64888905955</v>
      </c>
      <c r="W415" s="44">
        <f>$AW$26*F415</f>
        <v>-662.99999999999966</v>
      </c>
      <c r="X415" s="44">
        <f>IF(W415&lt;0, W415, 0)</f>
        <v>-662.99999999999966</v>
      </c>
      <c r="Y415" s="44">
        <f>X415*H415</f>
        <v>-3130.8333333333317</v>
      </c>
      <c r="Z415" s="44">
        <f t="shared" si="84"/>
        <v>-3130.8333333333317</v>
      </c>
      <c r="AA415" s="44">
        <f t="shared" si="93"/>
        <v>-21409.916666666668</v>
      </c>
      <c r="AB415" s="44">
        <f>+AB414+Z415</f>
        <v>-754845</v>
      </c>
      <c r="AC415" s="44">
        <f t="shared" si="90"/>
        <v>3130.8333333333317</v>
      </c>
      <c r="AD415" s="44">
        <f>(AC415*S415)*($AW$31/100)</f>
        <v>2504.6666666666656</v>
      </c>
      <c r="AE415" s="44">
        <f>AE414+AD415</f>
        <v>17127.933333333338</v>
      </c>
      <c r="AF415" s="44">
        <v>603876.00000000035</v>
      </c>
      <c r="BF415">
        <f t="shared" si="94"/>
        <v>0</v>
      </c>
      <c r="BG415">
        <f t="shared" si="95"/>
        <v>20.9</v>
      </c>
      <c r="BH415">
        <f t="shared" si="96"/>
        <v>5.8055555555555554</v>
      </c>
    </row>
    <row r="416" spans="2:60">
      <c r="B416" s="3" t="s">
        <v>47</v>
      </c>
      <c r="C416" s="3">
        <v>408</v>
      </c>
      <c r="D416" s="3">
        <v>408</v>
      </c>
      <c r="E416" s="10">
        <v>15.3</v>
      </c>
      <c r="F416" s="35">
        <f t="shared" si="91"/>
        <v>-0.38888888888888895</v>
      </c>
      <c r="G416" s="35">
        <f t="shared" si="92"/>
        <v>-1.4000000000000004</v>
      </c>
      <c r="H416" s="24">
        <f t="shared" si="85"/>
        <v>4.25</v>
      </c>
      <c r="I416" s="24">
        <f>$AW$28*$AW$26*9.81</f>
        <v>179.05212</v>
      </c>
      <c r="J416" s="24">
        <f>0.5*$AW$30*$AW$29*$AW$27*(H416^2)</f>
        <v>5.8082226562499999</v>
      </c>
      <c r="K416" s="24">
        <f>$AW$26*F416</f>
        <v>-546.00000000000011</v>
      </c>
      <c r="L416" s="24">
        <f t="shared" si="86"/>
        <v>-361.13965734375012</v>
      </c>
      <c r="M416" s="24">
        <f t="shared" si="87"/>
        <v>-1534.8435437109381</v>
      </c>
      <c r="N416" s="24">
        <f t="shared" si="88"/>
        <v>-1.534843543710938</v>
      </c>
      <c r="O416" s="24">
        <v>580758.80534534866</v>
      </c>
      <c r="P416" s="24">
        <v>-757165.5</v>
      </c>
      <c r="S416" s="44">
        <f>C417-C416</f>
        <v>1</v>
      </c>
      <c r="T416" s="44">
        <v>-1534.8435437109381</v>
      </c>
      <c r="U416" s="44">
        <f>M416*S416</f>
        <v>-1534.8435437109381</v>
      </c>
      <c r="V416" s="44">
        <f t="shared" si="89"/>
        <v>580758.80534534866</v>
      </c>
      <c r="W416" s="44">
        <f>$AW$26*F416</f>
        <v>-546.00000000000011</v>
      </c>
      <c r="X416" s="44">
        <f>IF(W416&lt;0, W416, 0)</f>
        <v>-546.00000000000011</v>
      </c>
      <c r="Y416" s="44">
        <f>X416*H416</f>
        <v>-2320.5000000000005</v>
      </c>
      <c r="Z416" s="44">
        <f t="shared" si="84"/>
        <v>-2320.5000000000005</v>
      </c>
      <c r="AA416" s="44">
        <f t="shared" si="93"/>
        <v>-23730.416666666668</v>
      </c>
      <c r="AB416" s="44">
        <f>+AB415+Z416</f>
        <v>-757165.5</v>
      </c>
      <c r="AC416" s="44">
        <f t="shared" si="90"/>
        <v>2320.5000000000005</v>
      </c>
      <c r="AD416" s="44">
        <f>(AC416*S416)*($AW$31/100)</f>
        <v>1856.4000000000005</v>
      </c>
      <c r="AE416" s="44">
        <f>AE415+AD416</f>
        <v>18984.333333333339</v>
      </c>
      <c r="AF416" s="44">
        <v>605732.40000000037</v>
      </c>
      <c r="BF416">
        <f t="shared" si="94"/>
        <v>0</v>
      </c>
      <c r="BG416">
        <f t="shared" si="95"/>
        <v>24.2</v>
      </c>
      <c r="BH416">
        <f t="shared" si="96"/>
        <v>6.7222222222222214</v>
      </c>
    </row>
    <row r="417" spans="2:60">
      <c r="B417" s="3" t="s">
        <v>47</v>
      </c>
      <c r="C417" s="3">
        <v>409</v>
      </c>
      <c r="D417" s="3">
        <v>409</v>
      </c>
      <c r="E417" s="10">
        <v>14.2</v>
      </c>
      <c r="F417" s="35">
        <f t="shared" si="91"/>
        <v>-0.19444444444444448</v>
      </c>
      <c r="G417" s="35">
        <f t="shared" si="92"/>
        <v>-0.70000000000000018</v>
      </c>
      <c r="H417" s="24">
        <f t="shared" si="85"/>
        <v>3.9444444444444442</v>
      </c>
      <c r="I417" s="24">
        <f>$AW$28*$AW$26*9.81</f>
        <v>179.05212</v>
      </c>
      <c r="J417" s="24">
        <f>0.5*$AW$30*$AW$29*$AW$27*(H417^2)</f>
        <v>5.0030758101851847</v>
      </c>
      <c r="K417" s="24">
        <f>$AW$26*F417</f>
        <v>-273.00000000000006</v>
      </c>
      <c r="L417" s="24">
        <f t="shared" si="86"/>
        <v>-88.944804189814874</v>
      </c>
      <c r="M417" s="24">
        <f t="shared" si="87"/>
        <v>-350.8378387487142</v>
      </c>
      <c r="N417" s="24">
        <f t="shared" si="88"/>
        <v>-0.35083783874871421</v>
      </c>
      <c r="O417" s="24">
        <v>580407.96750659996</v>
      </c>
      <c r="P417" s="24">
        <v>-758242.33333333337</v>
      </c>
      <c r="S417" s="44">
        <f>C418-C417</f>
        <v>1</v>
      </c>
      <c r="T417" s="44">
        <v>-350.8378387487142</v>
      </c>
      <c r="U417" s="44">
        <f>M417*S417</f>
        <v>-350.8378387487142</v>
      </c>
      <c r="V417" s="44">
        <f t="shared" si="89"/>
        <v>580407.96750659996</v>
      </c>
      <c r="W417" s="44">
        <f>$AW$26*F417</f>
        <v>-273.00000000000006</v>
      </c>
      <c r="X417" s="44">
        <f>IF(W417&lt;0, W417, 0)</f>
        <v>-273.00000000000006</v>
      </c>
      <c r="Y417" s="44">
        <f>X417*H417</f>
        <v>-1076.8333333333335</v>
      </c>
      <c r="Z417" s="44">
        <f t="shared" si="84"/>
        <v>-1076.8333333333335</v>
      </c>
      <c r="AA417" s="44">
        <f t="shared" si="93"/>
        <v>-24807.25</v>
      </c>
      <c r="AB417" s="44">
        <f>+AB416+Z417</f>
        <v>-758242.33333333337</v>
      </c>
      <c r="AC417" s="44">
        <f t="shared" si="90"/>
        <v>1076.8333333333335</v>
      </c>
      <c r="AD417" s="44">
        <f>(AC417*S417)*($AW$31/100)</f>
        <v>861.46666666666681</v>
      </c>
      <c r="AE417" s="44">
        <f>AE416+AD417</f>
        <v>19845.800000000007</v>
      </c>
      <c r="AF417" s="44">
        <v>606593.86666666705</v>
      </c>
      <c r="BF417">
        <f t="shared" si="94"/>
        <v>0</v>
      </c>
      <c r="BG417">
        <f t="shared" si="95"/>
        <v>25.6</v>
      </c>
      <c r="BH417">
        <f t="shared" si="96"/>
        <v>7.1111111111111116</v>
      </c>
    </row>
    <row r="418" spans="2:60">
      <c r="B418" s="3" t="s">
        <v>47</v>
      </c>
      <c r="C418" s="3">
        <v>410</v>
      </c>
      <c r="D418" s="3">
        <v>410</v>
      </c>
      <c r="E418" s="10">
        <v>13.9</v>
      </c>
      <c r="F418" s="35">
        <f t="shared" si="91"/>
        <v>-2.7777777777777679E-2</v>
      </c>
      <c r="G418" s="35">
        <f t="shared" si="92"/>
        <v>-9.9999999999999645E-2</v>
      </c>
      <c r="H418" s="24">
        <f t="shared" si="85"/>
        <v>3.8611111111111112</v>
      </c>
      <c r="I418" s="24">
        <f>$AW$28*$AW$26*9.81</f>
        <v>179.05212</v>
      </c>
      <c r="J418" s="24">
        <f>0.5*$AW$30*$AW$29*$AW$27*(H418^2)</f>
        <v>4.7939113136574072</v>
      </c>
      <c r="K418" s="24">
        <f>$AW$26*F418</f>
        <v>-38.999999999999858</v>
      </c>
      <c r="L418" s="24">
        <f t="shared" si="86"/>
        <v>144.84603131365756</v>
      </c>
      <c r="M418" s="24">
        <f t="shared" si="87"/>
        <v>559.2666209055111</v>
      </c>
      <c r="N418" s="24">
        <f t="shared" si="88"/>
        <v>0.55926662090551116</v>
      </c>
      <c r="O418" s="24">
        <v>580967.23412750545</v>
      </c>
      <c r="P418" s="24">
        <v>-758392.91666666674</v>
      </c>
      <c r="S418" s="44">
        <f>C419-C418</f>
        <v>1</v>
      </c>
      <c r="T418" s="44">
        <v>559.2666209055111</v>
      </c>
      <c r="U418" s="44">
        <f>M418*S418</f>
        <v>559.2666209055111</v>
      </c>
      <c r="V418" s="44">
        <f t="shared" si="89"/>
        <v>580967.23412750545</v>
      </c>
      <c r="W418" s="44">
        <f>$AW$26*F418</f>
        <v>-38.999999999999858</v>
      </c>
      <c r="X418" s="44">
        <f>IF(W418&lt;0, W418, 0)</f>
        <v>-38.999999999999858</v>
      </c>
      <c r="Y418" s="44">
        <f>X418*H418</f>
        <v>-150.58333333333277</v>
      </c>
      <c r="Z418" s="44">
        <f t="shared" si="84"/>
        <v>-150.58333333333277</v>
      </c>
      <c r="AA418" s="44">
        <f t="shared" si="93"/>
        <v>-24957.833333333332</v>
      </c>
      <c r="AB418" s="44">
        <f>+AB417+Z418</f>
        <v>-758392.91666666674</v>
      </c>
      <c r="AC418" s="44">
        <f t="shared" si="90"/>
        <v>150.58333333333277</v>
      </c>
      <c r="AD418" s="44">
        <f>(AC418*S418)*($AW$31/100)</f>
        <v>120.46666666666623</v>
      </c>
      <c r="AE418" s="44">
        <f>AE417+AD418</f>
        <v>19966.266666666674</v>
      </c>
      <c r="AF418" s="44">
        <v>606714.33333333372</v>
      </c>
      <c r="BF418">
        <f t="shared" si="94"/>
        <v>0</v>
      </c>
      <c r="BG418">
        <f t="shared" si="95"/>
        <v>25.6</v>
      </c>
      <c r="BH418">
        <f t="shared" si="96"/>
        <v>7.1111111111111116</v>
      </c>
    </row>
    <row r="419" spans="2:60">
      <c r="B419" s="3" t="s">
        <v>47</v>
      </c>
      <c r="C419" s="3">
        <v>411</v>
      </c>
      <c r="D419" s="3">
        <v>411</v>
      </c>
      <c r="E419" s="10">
        <v>14</v>
      </c>
      <c r="F419" s="35">
        <f t="shared" si="91"/>
        <v>4.1666666666666519E-2</v>
      </c>
      <c r="G419" s="35">
        <f t="shared" si="92"/>
        <v>0.14999999999999947</v>
      </c>
      <c r="H419" s="24">
        <f t="shared" si="85"/>
        <v>3.8888888888888888</v>
      </c>
      <c r="I419" s="24">
        <f>$AW$28*$AW$26*9.81</f>
        <v>179.05212</v>
      </c>
      <c r="J419" s="24">
        <f>0.5*$AW$30*$AW$29*$AW$27*(H419^2)</f>
        <v>4.8631365740740735</v>
      </c>
      <c r="K419" s="24">
        <f>$AW$26*F419</f>
        <v>58.499999999999794</v>
      </c>
      <c r="L419" s="24">
        <f t="shared" si="86"/>
        <v>242.41525657407388</v>
      </c>
      <c r="M419" s="24">
        <f t="shared" si="87"/>
        <v>942.72599778806511</v>
      </c>
      <c r="N419" s="24">
        <f t="shared" si="88"/>
        <v>0.9427259977880651</v>
      </c>
      <c r="O419" s="24">
        <v>581909.96012529347</v>
      </c>
      <c r="P419" s="24">
        <v>-758392.91666666674</v>
      </c>
      <c r="S419" s="44">
        <f>C420-C419</f>
        <v>1</v>
      </c>
      <c r="T419" s="44">
        <v>942.72599778806511</v>
      </c>
      <c r="U419" s="44">
        <f>M419*S419</f>
        <v>942.72599778806511</v>
      </c>
      <c r="V419" s="44">
        <f t="shared" si="89"/>
        <v>581909.96012529347</v>
      </c>
      <c r="W419" s="44">
        <f>$AW$26*F419</f>
        <v>58.499999999999794</v>
      </c>
      <c r="X419" s="44">
        <f>IF(W419&lt;0, W419, 0)</f>
        <v>0</v>
      </c>
      <c r="Y419" s="44">
        <f>X419*H419</f>
        <v>0</v>
      </c>
      <c r="Z419" s="44">
        <f t="shared" si="84"/>
        <v>0</v>
      </c>
      <c r="AA419" s="44">
        <v>0</v>
      </c>
      <c r="AB419" s="44">
        <f>+AB418+Z419</f>
        <v>-758392.91666666674</v>
      </c>
      <c r="AC419" s="44">
        <f t="shared" si="90"/>
        <v>0</v>
      </c>
      <c r="AD419" s="44">
        <f>(AC419*S419)*($AW$31/100)</f>
        <v>0</v>
      </c>
      <c r="AE419" s="44">
        <v>0</v>
      </c>
      <c r="AF419" s="44">
        <v>606714.33333333372</v>
      </c>
      <c r="BF419">
        <f t="shared" si="94"/>
        <v>0</v>
      </c>
      <c r="BG419">
        <f t="shared" si="95"/>
        <v>24.9</v>
      </c>
      <c r="BH419">
        <f t="shared" si="96"/>
        <v>6.9166666666666661</v>
      </c>
    </row>
    <row r="420" spans="2:60">
      <c r="B420" s="3" t="s">
        <v>47</v>
      </c>
      <c r="C420" s="3">
        <v>412</v>
      </c>
      <c r="D420" s="3">
        <v>412</v>
      </c>
      <c r="E420" s="10">
        <v>14.2</v>
      </c>
      <c r="F420" s="35">
        <f t="shared" si="91"/>
        <v>6.9444444444444448E-2</v>
      </c>
      <c r="G420" s="35">
        <f t="shared" si="92"/>
        <v>0.25</v>
      </c>
      <c r="H420" s="24">
        <f t="shared" si="85"/>
        <v>3.9444444444444442</v>
      </c>
      <c r="I420" s="24">
        <f>$AW$28*$AW$26*9.81</f>
        <v>179.05212</v>
      </c>
      <c r="J420" s="24">
        <f>0.5*$AW$30*$AW$29*$AW$27*(H420^2)</f>
        <v>5.0030758101851847</v>
      </c>
      <c r="K420" s="24">
        <f>$AW$26*F420</f>
        <v>97.5</v>
      </c>
      <c r="L420" s="24">
        <f t="shared" si="86"/>
        <v>281.55519581018518</v>
      </c>
      <c r="M420" s="24">
        <f t="shared" si="87"/>
        <v>1110.5788279179526</v>
      </c>
      <c r="N420" s="24">
        <f t="shared" si="88"/>
        <v>1.1105788279179527</v>
      </c>
      <c r="O420" s="24">
        <v>583020.53895321139</v>
      </c>
      <c r="P420" s="24">
        <v>-758392.91666666674</v>
      </c>
      <c r="S420" s="44">
        <f>C421-C420</f>
        <v>1</v>
      </c>
      <c r="T420" s="44">
        <v>1110.5788279179526</v>
      </c>
      <c r="U420" s="44">
        <f>M420*S420</f>
        <v>1110.5788279179526</v>
      </c>
      <c r="V420" s="44">
        <f t="shared" si="89"/>
        <v>583020.53895321139</v>
      </c>
      <c r="W420" s="44">
        <f>$AW$26*F420</f>
        <v>97.5</v>
      </c>
      <c r="X420" s="44">
        <f>IF(W420&lt;0, W420, 0)</f>
        <v>0</v>
      </c>
      <c r="Y420" s="44">
        <f>X420*H420</f>
        <v>0</v>
      </c>
      <c r="Z420" s="44">
        <f t="shared" si="84"/>
        <v>0</v>
      </c>
      <c r="AA420" s="44">
        <f t="shared" ref="AA420:AA430" si="97">AA419+Z420</f>
        <v>0</v>
      </c>
      <c r="AB420" s="44">
        <f>+AB419+Z420</f>
        <v>-758392.91666666674</v>
      </c>
      <c r="AC420" s="44">
        <f t="shared" si="90"/>
        <v>0</v>
      </c>
      <c r="AD420" s="44">
        <f>(AC420*S420)*($AW$31/100)</f>
        <v>0</v>
      </c>
      <c r="AE420" s="44">
        <f>AE419+AD420</f>
        <v>0</v>
      </c>
      <c r="AF420" s="44">
        <v>606714.33333333372</v>
      </c>
      <c r="BF420">
        <f t="shared" si="94"/>
        <v>0</v>
      </c>
      <c r="BG420">
        <f t="shared" si="95"/>
        <v>23.3</v>
      </c>
      <c r="BH420">
        <f t="shared" si="96"/>
        <v>6.4722222222222223</v>
      </c>
    </row>
    <row r="421" spans="2:60">
      <c r="B421" s="3" t="s">
        <v>47</v>
      </c>
      <c r="C421" s="3">
        <v>413</v>
      </c>
      <c r="D421" s="3">
        <v>413</v>
      </c>
      <c r="E421" s="10">
        <v>14.5</v>
      </c>
      <c r="F421" s="35">
        <f t="shared" si="91"/>
        <v>9.7222222222222363E-2</v>
      </c>
      <c r="G421" s="35">
        <f t="shared" si="92"/>
        <v>0.35000000000000053</v>
      </c>
      <c r="H421" s="24">
        <f t="shared" si="85"/>
        <v>4.0277777777777777</v>
      </c>
      <c r="I421" s="24">
        <f>$AW$28*$AW$26*9.81</f>
        <v>179.05212</v>
      </c>
      <c r="J421" s="24">
        <f>0.5*$AW$30*$AW$29*$AW$27*(H421^2)</f>
        <v>5.2167064525462958</v>
      </c>
      <c r="K421" s="24">
        <f>$AW$26*F421</f>
        <v>136.5000000000002</v>
      </c>
      <c r="L421" s="24">
        <f t="shared" si="86"/>
        <v>320.76882645254648</v>
      </c>
      <c r="M421" s="24">
        <f t="shared" si="87"/>
        <v>1291.9855509894232</v>
      </c>
      <c r="N421" s="24">
        <f t="shared" si="88"/>
        <v>1.2919855509894231</v>
      </c>
      <c r="O421" s="24">
        <v>584312.52450420079</v>
      </c>
      <c r="P421" s="24">
        <v>-758392.91666666674</v>
      </c>
      <c r="S421" s="44">
        <f>C422-C421</f>
        <v>1</v>
      </c>
      <c r="T421" s="44">
        <v>1291.9855509894232</v>
      </c>
      <c r="U421" s="44">
        <f>M421*S421</f>
        <v>1291.9855509894232</v>
      </c>
      <c r="V421" s="44">
        <f t="shared" si="89"/>
        <v>584312.52450420079</v>
      </c>
      <c r="W421" s="44">
        <f>$AW$26*F421</f>
        <v>136.5000000000002</v>
      </c>
      <c r="X421" s="44">
        <f>IF(W421&lt;0, W421, 0)</f>
        <v>0</v>
      </c>
      <c r="Y421" s="44">
        <f>X421*H421</f>
        <v>0</v>
      </c>
      <c r="Z421" s="44">
        <f t="shared" si="84"/>
        <v>0</v>
      </c>
      <c r="AA421" s="44">
        <f t="shared" si="97"/>
        <v>0</v>
      </c>
      <c r="AB421" s="44">
        <f>+AB420+Z421</f>
        <v>-758392.91666666674</v>
      </c>
      <c r="AC421" s="44">
        <f t="shared" si="90"/>
        <v>0</v>
      </c>
      <c r="AD421" s="44">
        <f>(AC421*S421)*($AW$31/100)</f>
        <v>0</v>
      </c>
      <c r="AE421" s="44">
        <f>AE420+AD421</f>
        <v>0</v>
      </c>
      <c r="AF421" s="44">
        <v>606714.33333333372</v>
      </c>
      <c r="BF421">
        <f t="shared" si="94"/>
        <v>0</v>
      </c>
      <c r="BG421">
        <f t="shared" si="95"/>
        <v>21.6</v>
      </c>
      <c r="BH421">
        <f t="shared" si="96"/>
        <v>6</v>
      </c>
    </row>
    <row r="422" spans="2:60">
      <c r="B422" s="3" t="s">
        <v>47</v>
      </c>
      <c r="C422" s="3">
        <v>414</v>
      </c>
      <c r="D422" s="3">
        <v>414</v>
      </c>
      <c r="E422" s="10">
        <v>14.9</v>
      </c>
      <c r="F422" s="35">
        <f t="shared" si="91"/>
        <v>0.19444444444444448</v>
      </c>
      <c r="G422" s="35">
        <f t="shared" si="92"/>
        <v>0.70000000000000018</v>
      </c>
      <c r="H422" s="24">
        <f t="shared" si="85"/>
        <v>4.1388888888888893</v>
      </c>
      <c r="I422" s="24">
        <f>$AW$28*$AW$26*9.81</f>
        <v>179.05212</v>
      </c>
      <c r="J422" s="24">
        <f>0.5*$AW$30*$AW$29*$AW$27*(H422^2)</f>
        <v>5.5084946469907416</v>
      </c>
      <c r="K422" s="24">
        <f>$AW$26*F422</f>
        <v>273.00000000000006</v>
      </c>
      <c r="L422" s="24">
        <f t="shared" si="86"/>
        <v>457.56061464699081</v>
      </c>
      <c r="M422" s="24">
        <f t="shared" si="87"/>
        <v>1893.7925439556011</v>
      </c>
      <c r="N422" s="24">
        <f t="shared" si="88"/>
        <v>1.8937925439556011</v>
      </c>
      <c r="O422" s="24">
        <v>586206.3170481564</v>
      </c>
      <c r="P422" s="24">
        <v>-758392.91666666674</v>
      </c>
      <c r="S422" s="44">
        <f>C423-C422</f>
        <v>1</v>
      </c>
      <c r="T422" s="44">
        <v>1893.7925439556011</v>
      </c>
      <c r="U422" s="44">
        <f>M422*S422</f>
        <v>1893.7925439556011</v>
      </c>
      <c r="V422" s="44">
        <f t="shared" si="89"/>
        <v>586206.3170481564</v>
      </c>
      <c r="W422" s="44">
        <f>$AW$26*F422</f>
        <v>273.00000000000006</v>
      </c>
      <c r="X422" s="44">
        <f>IF(W422&lt;0, W422, 0)</f>
        <v>0</v>
      </c>
      <c r="Y422" s="44">
        <f>X422*H422</f>
        <v>0</v>
      </c>
      <c r="Z422" s="44">
        <f t="shared" si="84"/>
        <v>0</v>
      </c>
      <c r="AA422" s="44">
        <f t="shared" si="97"/>
        <v>0</v>
      </c>
      <c r="AB422" s="44">
        <f>+AB421+Z422</f>
        <v>-758392.91666666674</v>
      </c>
      <c r="AC422" s="44">
        <f t="shared" si="90"/>
        <v>0</v>
      </c>
      <c r="AD422" s="44">
        <f>(AC422*S422)*($AW$31/100)</f>
        <v>0</v>
      </c>
      <c r="AE422" s="44">
        <f>AE421+AD422</f>
        <v>0</v>
      </c>
      <c r="AF422" s="44">
        <v>606714.33333333372</v>
      </c>
      <c r="BF422">
        <f t="shared" si="94"/>
        <v>0</v>
      </c>
      <c r="BG422">
        <f t="shared" si="95"/>
        <v>20.2</v>
      </c>
      <c r="BH422">
        <f t="shared" si="96"/>
        <v>5.6111111111111107</v>
      </c>
    </row>
    <row r="423" spans="2:60">
      <c r="B423" s="3" t="s">
        <v>47</v>
      </c>
      <c r="C423" s="3">
        <v>415</v>
      </c>
      <c r="D423" s="3">
        <v>415</v>
      </c>
      <c r="E423" s="10">
        <v>15.9</v>
      </c>
      <c r="F423" s="35">
        <f t="shared" si="91"/>
        <v>0.34722222222222199</v>
      </c>
      <c r="G423" s="35">
        <f t="shared" si="92"/>
        <v>1.2499999999999991</v>
      </c>
      <c r="H423" s="24">
        <f t="shared" si="85"/>
        <v>4.416666666666667</v>
      </c>
      <c r="I423" s="24">
        <f>$AW$28*$AW$26*9.81</f>
        <v>179.05212</v>
      </c>
      <c r="J423" s="24">
        <f>0.5*$AW$30*$AW$29*$AW$27*(H423^2)</f>
        <v>6.2727018229166669</v>
      </c>
      <c r="K423" s="24">
        <f>$AW$26*F423</f>
        <v>487.49999999999966</v>
      </c>
      <c r="L423" s="24">
        <f t="shared" si="86"/>
        <v>672.82482182291631</v>
      </c>
      <c r="M423" s="24">
        <f t="shared" si="87"/>
        <v>2971.6429630512139</v>
      </c>
      <c r="N423" s="24">
        <f t="shared" si="88"/>
        <v>2.971642963051214</v>
      </c>
      <c r="O423" s="24">
        <v>589177.96001120762</v>
      </c>
      <c r="P423" s="24">
        <v>-758392.91666666674</v>
      </c>
      <c r="S423" s="44">
        <f>C424-C423</f>
        <v>1</v>
      </c>
      <c r="T423" s="44">
        <v>2971.6429630512139</v>
      </c>
      <c r="U423" s="44">
        <f>M423*S423</f>
        <v>2971.6429630512139</v>
      </c>
      <c r="V423" s="44">
        <f t="shared" si="89"/>
        <v>589177.96001120762</v>
      </c>
      <c r="W423" s="44">
        <f>$AW$26*F423</f>
        <v>487.49999999999966</v>
      </c>
      <c r="X423" s="44">
        <f>IF(W423&lt;0, W423, 0)</f>
        <v>0</v>
      </c>
      <c r="Y423" s="44">
        <f>X423*H423</f>
        <v>0</v>
      </c>
      <c r="Z423" s="44">
        <f t="shared" si="84"/>
        <v>0</v>
      </c>
      <c r="AA423" s="44">
        <f t="shared" si="97"/>
        <v>0</v>
      </c>
      <c r="AB423" s="44">
        <f>+AB422+Z423</f>
        <v>-758392.91666666674</v>
      </c>
      <c r="AC423" s="44">
        <f t="shared" si="90"/>
        <v>0</v>
      </c>
      <c r="AD423" s="44">
        <f>(AC423*S423)*($AW$31/100)</f>
        <v>0</v>
      </c>
      <c r="AE423" s="44">
        <f>AE422+AD423</f>
        <v>0</v>
      </c>
      <c r="AF423" s="44">
        <v>606714.33333333372</v>
      </c>
      <c r="BF423">
        <f t="shared" si="94"/>
        <v>0</v>
      </c>
      <c r="BG423">
        <f t="shared" si="95"/>
        <v>18.7</v>
      </c>
      <c r="BH423">
        <f t="shared" si="96"/>
        <v>5.1944444444444438</v>
      </c>
    </row>
    <row r="424" spans="2:60">
      <c r="B424" s="3" t="s">
        <v>47</v>
      </c>
      <c r="C424" s="3">
        <v>416</v>
      </c>
      <c r="D424" s="3">
        <v>416</v>
      </c>
      <c r="E424" s="10">
        <v>17.399999999999999</v>
      </c>
      <c r="F424" s="35">
        <f t="shared" si="91"/>
        <v>0.38888888888888873</v>
      </c>
      <c r="G424" s="35">
        <f t="shared" si="92"/>
        <v>1.3999999999999995</v>
      </c>
      <c r="H424" s="24">
        <f t="shared" si="85"/>
        <v>4.833333333333333</v>
      </c>
      <c r="I424" s="24">
        <f>$AW$28*$AW$26*9.81</f>
        <v>179.05212</v>
      </c>
      <c r="J424" s="24">
        <f>0.5*$AW$30*$AW$29*$AW$27*(H424^2)</f>
        <v>7.5120572916666646</v>
      </c>
      <c r="K424" s="24">
        <f>$AW$26*F424</f>
        <v>545.99999999999977</v>
      </c>
      <c r="L424" s="24">
        <f t="shared" si="86"/>
        <v>732.56417729166651</v>
      </c>
      <c r="M424" s="24">
        <f t="shared" si="87"/>
        <v>3540.7268569097214</v>
      </c>
      <c r="N424" s="24">
        <f t="shared" si="88"/>
        <v>3.5407268569097212</v>
      </c>
      <c r="O424" s="24">
        <v>592718.68686811731</v>
      </c>
      <c r="P424" s="24">
        <v>-758392.91666666674</v>
      </c>
      <c r="S424" s="44">
        <f>C425-C424</f>
        <v>1</v>
      </c>
      <c r="T424" s="44">
        <v>3540.7268569097214</v>
      </c>
      <c r="U424" s="44">
        <f>M424*S424</f>
        <v>3540.7268569097214</v>
      </c>
      <c r="V424" s="44">
        <f t="shared" si="89"/>
        <v>592718.68686811731</v>
      </c>
      <c r="W424" s="44">
        <f>$AW$26*F424</f>
        <v>545.99999999999977</v>
      </c>
      <c r="X424" s="44">
        <f>IF(W424&lt;0, W424, 0)</f>
        <v>0</v>
      </c>
      <c r="Y424" s="44">
        <f>X424*H424</f>
        <v>0</v>
      </c>
      <c r="Z424" s="44">
        <f t="shared" si="84"/>
        <v>0</v>
      </c>
      <c r="AA424" s="44">
        <f t="shared" si="97"/>
        <v>0</v>
      </c>
      <c r="AB424" s="44">
        <f>+AB423+Z424</f>
        <v>-758392.91666666674</v>
      </c>
      <c r="AC424" s="44">
        <f t="shared" si="90"/>
        <v>0</v>
      </c>
      <c r="AD424" s="44">
        <f>(AC424*S424)*($AW$31/100)</f>
        <v>0</v>
      </c>
      <c r="AE424" s="44">
        <f>AE423+AD424</f>
        <v>0</v>
      </c>
      <c r="AF424" s="44">
        <v>606714.33333333372</v>
      </c>
      <c r="BF424">
        <f t="shared" si="94"/>
        <v>0</v>
      </c>
      <c r="BG424">
        <f t="shared" si="95"/>
        <v>17</v>
      </c>
      <c r="BH424">
        <f t="shared" si="96"/>
        <v>4.7222222222222223</v>
      </c>
    </row>
    <row r="425" spans="2:60">
      <c r="B425" s="3" t="s">
        <v>47</v>
      </c>
      <c r="C425" s="3">
        <v>417</v>
      </c>
      <c r="D425" s="3">
        <v>417</v>
      </c>
      <c r="E425" s="10">
        <v>18.7</v>
      </c>
      <c r="F425" s="35">
        <f t="shared" si="91"/>
        <v>0.23611111111111149</v>
      </c>
      <c r="G425" s="35">
        <f t="shared" si="92"/>
        <v>0.85000000000000142</v>
      </c>
      <c r="H425" s="24">
        <f t="shared" si="85"/>
        <v>5.1944444444444438</v>
      </c>
      <c r="I425" s="24">
        <f>$AW$28*$AW$26*9.81</f>
        <v>179.05212</v>
      </c>
      <c r="J425" s="24">
        <f>0.5*$AW$30*$AW$29*$AW$27*(H425^2)</f>
        <v>8.6764807581018495</v>
      </c>
      <c r="K425" s="24">
        <f>$AW$26*F425</f>
        <v>331.50000000000051</v>
      </c>
      <c r="L425" s="24">
        <f t="shared" si="86"/>
        <v>519.2286007581024</v>
      </c>
      <c r="M425" s="24">
        <f t="shared" si="87"/>
        <v>2697.104120604587</v>
      </c>
      <c r="N425" s="24">
        <f t="shared" si="88"/>
        <v>2.6971041206045872</v>
      </c>
      <c r="O425" s="24">
        <v>595415.79098872188</v>
      </c>
      <c r="P425" s="24">
        <v>-758392.91666666674</v>
      </c>
      <c r="S425" s="44">
        <f>C426-C425</f>
        <v>1</v>
      </c>
      <c r="T425" s="44">
        <v>2697.104120604587</v>
      </c>
      <c r="U425" s="44">
        <f>M425*S425</f>
        <v>2697.104120604587</v>
      </c>
      <c r="V425" s="44">
        <f t="shared" si="89"/>
        <v>595415.79098872188</v>
      </c>
      <c r="W425" s="44">
        <f>$AW$26*F425</f>
        <v>331.50000000000051</v>
      </c>
      <c r="X425" s="44">
        <f>IF(W425&lt;0, W425, 0)</f>
        <v>0</v>
      </c>
      <c r="Y425" s="44">
        <f>X425*H425</f>
        <v>0</v>
      </c>
      <c r="Z425" s="44">
        <f t="shared" si="84"/>
        <v>0</v>
      </c>
      <c r="AA425" s="44">
        <f t="shared" si="97"/>
        <v>0</v>
      </c>
      <c r="AB425" s="44">
        <f>+AB424+Z425</f>
        <v>-758392.91666666674</v>
      </c>
      <c r="AC425" s="44">
        <f t="shared" si="90"/>
        <v>0</v>
      </c>
      <c r="AD425" s="44">
        <f>(AC425*S425)*($AW$31/100)</f>
        <v>0</v>
      </c>
      <c r="AE425" s="44">
        <f>AE424+AD425</f>
        <v>0</v>
      </c>
      <c r="AF425" s="44">
        <v>606714.33333333372</v>
      </c>
      <c r="BF425">
        <f t="shared" si="94"/>
        <v>0</v>
      </c>
      <c r="BG425">
        <f t="shared" si="95"/>
        <v>15.3</v>
      </c>
      <c r="BH425">
        <f t="shared" si="96"/>
        <v>4.25</v>
      </c>
    </row>
    <row r="426" spans="2:60">
      <c r="B426" s="3" t="s">
        <v>47</v>
      </c>
      <c r="C426" s="3">
        <v>418</v>
      </c>
      <c r="D426" s="3">
        <v>418</v>
      </c>
      <c r="E426" s="10">
        <v>19.100000000000001</v>
      </c>
      <c r="F426" s="35">
        <f t="shared" si="91"/>
        <v>1.3888888888889086E-2</v>
      </c>
      <c r="G426" s="35">
        <f t="shared" si="92"/>
        <v>5.0000000000000711E-2</v>
      </c>
      <c r="H426" s="24">
        <f t="shared" si="85"/>
        <v>5.3055555555555562</v>
      </c>
      <c r="I426" s="24">
        <f>$AW$28*$AW$26*9.81</f>
        <v>179.05212</v>
      </c>
      <c r="J426" s="24">
        <f>0.5*$AW$30*$AW$29*$AW$27*(H426^2)</f>
        <v>9.0516370081018547</v>
      </c>
      <c r="K426" s="24">
        <f>$AW$26*F426</f>
        <v>19.500000000000277</v>
      </c>
      <c r="L426" s="24">
        <f t="shared" si="86"/>
        <v>207.60375700810215</v>
      </c>
      <c r="M426" s="24">
        <f t="shared" si="87"/>
        <v>1101.453266348542</v>
      </c>
      <c r="N426" s="24">
        <f t="shared" si="88"/>
        <v>1.1014532663485419</v>
      </c>
      <c r="O426" s="24">
        <v>596517.24425507046</v>
      </c>
      <c r="P426" s="24">
        <v>-758392.91666666674</v>
      </c>
      <c r="S426" s="44">
        <f>C427-C426</f>
        <v>1</v>
      </c>
      <c r="T426" s="44">
        <v>1101.453266348542</v>
      </c>
      <c r="U426" s="44">
        <f>M426*S426</f>
        <v>1101.453266348542</v>
      </c>
      <c r="V426" s="44">
        <f t="shared" si="89"/>
        <v>596517.24425507046</v>
      </c>
      <c r="W426" s="44">
        <f>$AW$26*F426</f>
        <v>19.500000000000277</v>
      </c>
      <c r="X426" s="44">
        <f>IF(W426&lt;0, W426, 0)</f>
        <v>0</v>
      </c>
      <c r="Y426" s="44">
        <f>X426*H426</f>
        <v>0</v>
      </c>
      <c r="Z426" s="44">
        <f t="shared" si="84"/>
        <v>0</v>
      </c>
      <c r="AA426" s="44">
        <f t="shared" si="97"/>
        <v>0</v>
      </c>
      <c r="AB426" s="44">
        <f>+AB425+Z426</f>
        <v>-758392.91666666674</v>
      </c>
      <c r="AC426" s="44">
        <f t="shared" si="90"/>
        <v>0</v>
      </c>
      <c r="AD426" s="44">
        <f>(AC426*S426)*($AW$31/100)</f>
        <v>0</v>
      </c>
      <c r="AE426" s="44">
        <f>AE425+AD426</f>
        <v>0</v>
      </c>
      <c r="AF426" s="44">
        <v>606714.33333333372</v>
      </c>
      <c r="BF426">
        <f t="shared" si="94"/>
        <v>0</v>
      </c>
      <c r="BG426">
        <f t="shared" si="95"/>
        <v>14.2</v>
      </c>
      <c r="BH426">
        <f t="shared" si="96"/>
        <v>3.9444444444444442</v>
      </c>
    </row>
    <row r="427" spans="2:60">
      <c r="B427" s="3" t="s">
        <v>47</v>
      </c>
      <c r="C427" s="3">
        <v>419</v>
      </c>
      <c r="D427" s="3">
        <v>419</v>
      </c>
      <c r="E427" s="10">
        <v>18.8</v>
      </c>
      <c r="F427" s="35">
        <f t="shared" si="91"/>
        <v>-0.20833333333333331</v>
      </c>
      <c r="G427" s="35">
        <f t="shared" si="92"/>
        <v>-0.75</v>
      </c>
      <c r="H427" s="24">
        <f t="shared" si="85"/>
        <v>5.2222222222222223</v>
      </c>
      <c r="I427" s="24">
        <f>$AW$28*$AW$26*9.81</f>
        <v>179.05212</v>
      </c>
      <c r="J427" s="24">
        <f>0.5*$AW$30*$AW$29*$AW$27*(H427^2)</f>
        <v>8.769525462962962</v>
      </c>
      <c r="K427" s="24">
        <f>$AW$26*F427</f>
        <v>-292.5</v>
      </c>
      <c r="L427" s="24">
        <f t="shared" si="86"/>
        <v>-104.67835453703702</v>
      </c>
      <c r="M427" s="24">
        <f t="shared" si="87"/>
        <v>-546.65362924897113</v>
      </c>
      <c r="N427" s="24">
        <f t="shared" si="88"/>
        <v>-0.5466536292489711</v>
      </c>
      <c r="O427" s="24">
        <v>595970.5906258215</v>
      </c>
      <c r="P427" s="24">
        <v>-759920.41666666674</v>
      </c>
      <c r="S427" s="44">
        <f>C428-C427</f>
        <v>1</v>
      </c>
      <c r="T427" s="44">
        <v>-546.65362924897113</v>
      </c>
      <c r="U427" s="44">
        <f>M427*S427</f>
        <v>-546.65362924897113</v>
      </c>
      <c r="V427" s="44">
        <f t="shared" si="89"/>
        <v>595970.5906258215</v>
      </c>
      <c r="W427" s="44">
        <f>$AW$26*F427</f>
        <v>-292.5</v>
      </c>
      <c r="X427" s="44">
        <f>IF(W427&lt;0, W427, 0)</f>
        <v>-292.5</v>
      </c>
      <c r="Y427" s="44">
        <f>X427*H427</f>
        <v>-1527.5</v>
      </c>
      <c r="Z427" s="44">
        <f t="shared" si="84"/>
        <v>-1527.5</v>
      </c>
      <c r="AA427" s="44">
        <f t="shared" si="97"/>
        <v>-1527.5</v>
      </c>
      <c r="AB427" s="44">
        <f>+AB426+Z427</f>
        <v>-759920.41666666674</v>
      </c>
      <c r="AC427" s="44">
        <f t="shared" si="90"/>
        <v>1527.5</v>
      </c>
      <c r="AD427" s="44">
        <f>(AC427*S427)*($AW$31/100)</f>
        <v>1222</v>
      </c>
      <c r="AE427" s="44">
        <f>AE426+AD427</f>
        <v>1222</v>
      </c>
      <c r="AF427" s="44">
        <v>607936.33333333372</v>
      </c>
      <c r="BF427">
        <f t="shared" si="94"/>
        <v>0</v>
      </c>
      <c r="BG427">
        <f t="shared" si="95"/>
        <v>13.9</v>
      </c>
      <c r="BH427">
        <f t="shared" si="96"/>
        <v>3.8611111111111112</v>
      </c>
    </row>
    <row r="428" spans="2:60">
      <c r="B428" s="3" t="s">
        <v>47</v>
      </c>
      <c r="C428" s="3">
        <v>420</v>
      </c>
      <c r="D428" s="3">
        <v>420</v>
      </c>
      <c r="E428" s="10">
        <v>17.600000000000001</v>
      </c>
      <c r="F428" s="35">
        <f t="shared" si="91"/>
        <v>-0.30555555555555547</v>
      </c>
      <c r="G428" s="35">
        <f t="shared" si="92"/>
        <v>-1.0999999999999996</v>
      </c>
      <c r="H428" s="24">
        <f t="shared" si="85"/>
        <v>4.8888888888888893</v>
      </c>
      <c r="I428" s="24">
        <f>$AW$28*$AW$26*9.81</f>
        <v>179.05212</v>
      </c>
      <c r="J428" s="24">
        <f>0.5*$AW$30*$AW$29*$AW$27*(H428^2)</f>
        <v>7.6857407407407408</v>
      </c>
      <c r="K428" s="24">
        <f>$AW$26*F428</f>
        <v>-428.99999999999989</v>
      </c>
      <c r="L428" s="24">
        <f t="shared" si="86"/>
        <v>-242.26213925925913</v>
      </c>
      <c r="M428" s="24">
        <f t="shared" si="87"/>
        <v>-1184.3926808230447</v>
      </c>
      <c r="N428" s="24">
        <f t="shared" si="88"/>
        <v>-1.1843926808230447</v>
      </c>
      <c r="O428" s="24">
        <v>594786.19794499851</v>
      </c>
      <c r="P428" s="24">
        <v>-762017.75000000012</v>
      </c>
      <c r="S428" s="44">
        <f>C429-C428</f>
        <v>1</v>
      </c>
      <c r="T428" s="44">
        <v>-1184.3926808230447</v>
      </c>
      <c r="U428" s="44">
        <f>M428*S428</f>
        <v>-1184.3926808230447</v>
      </c>
      <c r="V428" s="44">
        <f t="shared" si="89"/>
        <v>594786.19794499851</v>
      </c>
      <c r="W428" s="44">
        <f>$AW$26*F428</f>
        <v>-428.99999999999989</v>
      </c>
      <c r="X428" s="44">
        <f>IF(W428&lt;0, W428, 0)</f>
        <v>-428.99999999999989</v>
      </c>
      <c r="Y428" s="44">
        <f>X428*H428</f>
        <v>-2097.333333333333</v>
      </c>
      <c r="Z428" s="44">
        <f t="shared" si="84"/>
        <v>-2097.333333333333</v>
      </c>
      <c r="AA428" s="44">
        <f t="shared" si="97"/>
        <v>-3624.833333333333</v>
      </c>
      <c r="AB428" s="44">
        <f>+AB427+Z428</f>
        <v>-762017.75000000012</v>
      </c>
      <c r="AC428" s="44">
        <f t="shared" si="90"/>
        <v>2097.333333333333</v>
      </c>
      <c r="AD428" s="44">
        <f>(AC428*S428)*($AW$31/100)</f>
        <v>1677.8666666666666</v>
      </c>
      <c r="AE428" s="44">
        <f>AE427+AD428</f>
        <v>2899.8666666666668</v>
      </c>
      <c r="AF428" s="44">
        <v>609614.20000000042</v>
      </c>
      <c r="BF428">
        <f t="shared" si="94"/>
        <v>0</v>
      </c>
      <c r="BG428">
        <f t="shared" si="95"/>
        <v>14</v>
      </c>
      <c r="BH428">
        <f t="shared" si="96"/>
        <v>3.8888888888888888</v>
      </c>
    </row>
    <row r="429" spans="2:60">
      <c r="B429" s="3" t="s">
        <v>47</v>
      </c>
      <c r="C429" s="3">
        <v>421</v>
      </c>
      <c r="D429" s="3">
        <v>421</v>
      </c>
      <c r="E429" s="10">
        <v>16.600000000000001</v>
      </c>
      <c r="F429" s="35">
        <f t="shared" si="91"/>
        <v>-0.19444444444444473</v>
      </c>
      <c r="G429" s="35">
        <f t="shared" si="92"/>
        <v>-0.70000000000000107</v>
      </c>
      <c r="H429" s="24">
        <f t="shared" si="85"/>
        <v>4.6111111111111116</v>
      </c>
      <c r="I429" s="24">
        <f>$AW$28*$AW$26*9.81</f>
        <v>179.05212</v>
      </c>
      <c r="J429" s="24">
        <f>0.5*$AW$30*$AW$29*$AW$27*(H429^2)</f>
        <v>6.8371730324074091</v>
      </c>
      <c r="K429" s="24">
        <f>$AW$26*F429</f>
        <v>-273.0000000000004</v>
      </c>
      <c r="L429" s="24">
        <f t="shared" si="86"/>
        <v>-87.110706967592989</v>
      </c>
      <c r="M429" s="24">
        <f t="shared" si="87"/>
        <v>-401.67714879501216</v>
      </c>
      <c r="N429" s="24">
        <f t="shared" si="88"/>
        <v>-0.40167714879501215</v>
      </c>
      <c r="O429" s="24">
        <v>594384.52079620352</v>
      </c>
      <c r="P429" s="24">
        <v>-763276.58333333349</v>
      </c>
      <c r="S429" s="44">
        <f>C430-C429</f>
        <v>1</v>
      </c>
      <c r="T429" s="44">
        <v>-401.67714879501216</v>
      </c>
      <c r="U429" s="44">
        <f>M429*S429</f>
        <v>-401.67714879501216</v>
      </c>
      <c r="V429" s="44">
        <f t="shared" si="89"/>
        <v>594384.52079620352</v>
      </c>
      <c r="W429" s="44">
        <f>$AW$26*F429</f>
        <v>-273.0000000000004</v>
      </c>
      <c r="X429" s="44">
        <f>IF(W429&lt;0, W429, 0)</f>
        <v>-273.0000000000004</v>
      </c>
      <c r="Y429" s="44">
        <f>X429*H429</f>
        <v>-1258.8333333333353</v>
      </c>
      <c r="Z429" s="44">
        <f t="shared" si="84"/>
        <v>-1258.8333333333353</v>
      </c>
      <c r="AA429" s="44">
        <f t="shared" si="97"/>
        <v>-4883.6666666666679</v>
      </c>
      <c r="AB429" s="44">
        <f>+AB428+Z429</f>
        <v>-763276.58333333349</v>
      </c>
      <c r="AC429" s="44">
        <f t="shared" si="90"/>
        <v>1258.8333333333353</v>
      </c>
      <c r="AD429" s="44">
        <f>(AC429*S429)*($AW$31/100)</f>
        <v>1007.0666666666683</v>
      </c>
      <c r="AE429" s="44">
        <f>AE428+AD429</f>
        <v>3906.9333333333352</v>
      </c>
      <c r="AF429" s="44">
        <v>610621.26666666707</v>
      </c>
      <c r="BF429">
        <f t="shared" si="94"/>
        <v>0</v>
      </c>
      <c r="BG429">
        <f t="shared" si="95"/>
        <v>14.2</v>
      </c>
      <c r="BH429">
        <f t="shared" si="96"/>
        <v>3.9444444444444442</v>
      </c>
    </row>
    <row r="430" spans="2:60">
      <c r="B430" s="3" t="s">
        <v>47</v>
      </c>
      <c r="C430" s="3">
        <v>422</v>
      </c>
      <c r="D430" s="3">
        <v>422</v>
      </c>
      <c r="E430" s="10">
        <v>16.2</v>
      </c>
      <c r="F430" s="35">
        <f t="shared" si="91"/>
        <v>-2.7777777777778172E-2</v>
      </c>
      <c r="G430" s="35">
        <f t="shared" si="92"/>
        <v>-0.10000000000000142</v>
      </c>
      <c r="H430" s="24">
        <f t="shared" si="85"/>
        <v>4.5</v>
      </c>
      <c r="I430" s="24">
        <f>$AW$28*$AW$26*9.81</f>
        <v>179.05212</v>
      </c>
      <c r="J430" s="24">
        <f>0.5*$AW$30*$AW$29*$AW$27*(H430^2)</f>
        <v>6.5116406249999992</v>
      </c>
      <c r="K430" s="24">
        <f>$AW$26*F430</f>
        <v>-39.000000000000554</v>
      </c>
      <c r="L430" s="24">
        <f t="shared" si="86"/>
        <v>146.56376062499947</v>
      </c>
      <c r="M430" s="24">
        <f t="shared" si="87"/>
        <v>659.53692281249766</v>
      </c>
      <c r="N430" s="24">
        <f t="shared" si="88"/>
        <v>0.65953692281249765</v>
      </c>
      <c r="O430" s="24">
        <v>595044.05771901598</v>
      </c>
      <c r="P430" s="24">
        <v>-763452.08333333349</v>
      </c>
      <c r="S430" s="44">
        <f>C431-C430</f>
        <v>1</v>
      </c>
      <c r="T430" s="44">
        <v>659.53692281249766</v>
      </c>
      <c r="U430" s="44">
        <f>M430*S430</f>
        <v>659.53692281249766</v>
      </c>
      <c r="V430" s="44">
        <f t="shared" si="89"/>
        <v>595044.05771901598</v>
      </c>
      <c r="W430" s="44">
        <f>$AW$26*F430</f>
        <v>-39.000000000000554</v>
      </c>
      <c r="X430" s="44">
        <f>IF(W430&lt;0, W430, 0)</f>
        <v>-39.000000000000554</v>
      </c>
      <c r="Y430" s="44">
        <f>X430*H430</f>
        <v>-175.5000000000025</v>
      </c>
      <c r="Z430" s="44">
        <f t="shared" si="84"/>
        <v>-175.5000000000025</v>
      </c>
      <c r="AA430" s="44">
        <f t="shared" si="97"/>
        <v>-5059.1666666666706</v>
      </c>
      <c r="AB430" s="44">
        <f>+AB429+Z430</f>
        <v>-763452.08333333349</v>
      </c>
      <c r="AC430" s="44">
        <f t="shared" si="90"/>
        <v>175.5000000000025</v>
      </c>
      <c r="AD430" s="44">
        <f>(AC430*S430)*($AW$31/100)</f>
        <v>140.400000000002</v>
      </c>
      <c r="AE430" s="44">
        <f>AE429+AD430</f>
        <v>4047.3333333333371</v>
      </c>
      <c r="AF430" s="44">
        <v>610761.66666666709</v>
      </c>
      <c r="BF430">
        <f t="shared" si="94"/>
        <v>0</v>
      </c>
      <c r="BG430">
        <f t="shared" si="95"/>
        <v>14.5</v>
      </c>
      <c r="BH430">
        <f t="shared" si="96"/>
        <v>4.0277777777777777</v>
      </c>
    </row>
    <row r="431" spans="2:60">
      <c r="B431" s="3" t="s">
        <v>47</v>
      </c>
      <c r="C431" s="3">
        <v>423</v>
      </c>
      <c r="D431" s="3">
        <v>423</v>
      </c>
      <c r="E431" s="10">
        <v>16.399999999999999</v>
      </c>
      <c r="F431" s="35">
        <f t="shared" si="91"/>
        <v>0.1388888888888889</v>
      </c>
      <c r="G431" s="35">
        <f t="shared" si="92"/>
        <v>0.5</v>
      </c>
      <c r="H431" s="24">
        <f t="shared" si="85"/>
        <v>4.5555555555555554</v>
      </c>
      <c r="I431" s="24">
        <f>$AW$28*$AW$26*9.81</f>
        <v>179.05212</v>
      </c>
      <c r="J431" s="24">
        <f>0.5*$AW$30*$AW$29*$AW$27*(H431^2)</f>
        <v>6.6734143518518509</v>
      </c>
      <c r="K431" s="24">
        <f>$AW$26*F431</f>
        <v>195</v>
      </c>
      <c r="L431" s="24">
        <f t="shared" si="86"/>
        <v>380.72553435185182</v>
      </c>
      <c r="M431" s="24">
        <f t="shared" si="87"/>
        <v>1734.4163231584359</v>
      </c>
      <c r="N431" s="24">
        <f t="shared" si="88"/>
        <v>1.734416323158436</v>
      </c>
      <c r="O431" s="24">
        <v>596778.47404217441</v>
      </c>
      <c r="P431" s="24">
        <v>-763452.08333333349</v>
      </c>
      <c r="S431" s="44">
        <f>C432-C431</f>
        <v>1</v>
      </c>
      <c r="T431" s="44">
        <v>1734.4163231584359</v>
      </c>
      <c r="U431" s="44">
        <f>M431*S431</f>
        <v>1734.4163231584359</v>
      </c>
      <c r="V431" s="44">
        <f t="shared" si="89"/>
        <v>596778.47404217441</v>
      </c>
      <c r="W431" s="44">
        <f>$AW$26*F431</f>
        <v>195</v>
      </c>
      <c r="X431" s="44">
        <f>IF(W431&lt;0, W431, 0)</f>
        <v>0</v>
      </c>
      <c r="Y431" s="44">
        <f>X431*H431</f>
        <v>0</v>
      </c>
      <c r="Z431" s="44">
        <f t="shared" si="84"/>
        <v>0</v>
      </c>
      <c r="AA431" s="44">
        <v>0</v>
      </c>
      <c r="AB431" s="44">
        <f>+AB430+Z431</f>
        <v>-763452.08333333349</v>
      </c>
      <c r="AC431" s="44">
        <f t="shared" si="90"/>
        <v>0</v>
      </c>
      <c r="AD431" s="44">
        <f>(AC431*S431)*($AW$31/100)</f>
        <v>0</v>
      </c>
      <c r="AE431" s="44">
        <v>0</v>
      </c>
      <c r="AF431" s="44">
        <v>610761.66666666709</v>
      </c>
      <c r="BF431">
        <f t="shared" si="94"/>
        <v>0</v>
      </c>
      <c r="BG431">
        <f t="shared" si="95"/>
        <v>14.9</v>
      </c>
      <c r="BH431">
        <f t="shared" si="96"/>
        <v>4.1388888888888893</v>
      </c>
    </row>
    <row r="432" spans="2:60">
      <c r="B432" s="3" t="s">
        <v>47</v>
      </c>
      <c r="C432" s="3">
        <v>424</v>
      </c>
      <c r="D432" s="3">
        <v>424</v>
      </c>
      <c r="E432" s="10">
        <v>17.2</v>
      </c>
      <c r="F432" s="35">
        <f t="shared" si="91"/>
        <v>0.37500000000000039</v>
      </c>
      <c r="G432" s="35">
        <f t="shared" si="92"/>
        <v>1.3500000000000014</v>
      </c>
      <c r="H432" s="24">
        <f t="shared" si="85"/>
        <v>4.7777777777777777</v>
      </c>
      <c r="I432" s="24">
        <f>$AW$28*$AW$26*9.81</f>
        <v>179.05212</v>
      </c>
      <c r="J432" s="24">
        <f>0.5*$AW$30*$AW$29*$AW$27*(H432^2)</f>
        <v>7.3403587962962948</v>
      </c>
      <c r="K432" s="24">
        <f>$AW$26*F432</f>
        <v>526.50000000000057</v>
      </c>
      <c r="L432" s="24">
        <f t="shared" si="86"/>
        <v>712.89247879629693</v>
      </c>
      <c r="M432" s="24">
        <f t="shared" si="87"/>
        <v>3406.041843137863</v>
      </c>
      <c r="N432" s="24">
        <f t="shared" si="88"/>
        <v>3.4060418431378632</v>
      </c>
      <c r="O432" s="24">
        <v>600184.51588531223</v>
      </c>
      <c r="P432" s="24">
        <v>-763452.08333333349</v>
      </c>
      <c r="S432" s="44">
        <f>C433-C432</f>
        <v>1</v>
      </c>
      <c r="T432" s="44">
        <v>3406.041843137863</v>
      </c>
      <c r="U432" s="44">
        <f>M432*S432</f>
        <v>3406.041843137863</v>
      </c>
      <c r="V432" s="44">
        <f t="shared" si="89"/>
        <v>600184.51588531223</v>
      </c>
      <c r="W432" s="44">
        <f>$AW$26*F432</f>
        <v>526.50000000000057</v>
      </c>
      <c r="X432" s="44">
        <f>IF(W432&lt;0, W432, 0)</f>
        <v>0</v>
      </c>
      <c r="Y432" s="44">
        <f>X432*H432</f>
        <v>0</v>
      </c>
      <c r="Z432" s="44">
        <f t="shared" si="84"/>
        <v>0</v>
      </c>
      <c r="AA432" s="44">
        <f t="shared" ref="AA432:AA452" si="98">AA431+Z432</f>
        <v>0</v>
      </c>
      <c r="AB432" s="44">
        <f>+AB431+Z432</f>
        <v>-763452.08333333349</v>
      </c>
      <c r="AC432" s="44">
        <f t="shared" si="90"/>
        <v>0</v>
      </c>
      <c r="AD432" s="44">
        <f>(AC432*S432)*($AW$31/100)</f>
        <v>0</v>
      </c>
      <c r="AE432" s="44">
        <f>AE431+AD432</f>
        <v>0</v>
      </c>
      <c r="AF432" s="44">
        <v>610761.66666666709</v>
      </c>
      <c r="BF432">
        <f t="shared" si="94"/>
        <v>0</v>
      </c>
      <c r="BG432">
        <f t="shared" si="95"/>
        <v>15.9</v>
      </c>
      <c r="BH432">
        <f t="shared" si="96"/>
        <v>4.416666666666667</v>
      </c>
    </row>
    <row r="433" spans="2:60">
      <c r="B433" s="3" t="s">
        <v>47</v>
      </c>
      <c r="C433" s="3">
        <v>425</v>
      </c>
      <c r="D433" s="3">
        <v>425</v>
      </c>
      <c r="E433" s="10">
        <v>19.100000000000001</v>
      </c>
      <c r="F433" s="35">
        <f t="shared" si="91"/>
        <v>0.75000000000000022</v>
      </c>
      <c r="G433" s="35">
        <f t="shared" si="92"/>
        <v>2.7000000000000011</v>
      </c>
      <c r="H433" s="24">
        <f t="shared" si="85"/>
        <v>5.3055555555555562</v>
      </c>
      <c r="I433" s="24">
        <f>$AW$28*$AW$26*9.81</f>
        <v>179.05212</v>
      </c>
      <c r="J433" s="24">
        <f>0.5*$AW$30*$AW$29*$AW$27*(H433^2)</f>
        <v>9.0516370081018547</v>
      </c>
      <c r="K433" s="24">
        <f>$AW$26*F433</f>
        <v>1053.0000000000002</v>
      </c>
      <c r="L433" s="24">
        <f t="shared" si="86"/>
        <v>1241.1037570081021</v>
      </c>
      <c r="M433" s="24">
        <f t="shared" si="87"/>
        <v>6584.7449330152094</v>
      </c>
      <c r="N433" s="24">
        <f t="shared" si="88"/>
        <v>6.5847449330152097</v>
      </c>
      <c r="O433" s="24">
        <v>606769.26081832743</v>
      </c>
      <c r="P433" s="24">
        <v>-763452.08333333349</v>
      </c>
      <c r="S433" s="44">
        <f>C434-C433</f>
        <v>1</v>
      </c>
      <c r="T433" s="44">
        <v>6584.7449330152094</v>
      </c>
      <c r="U433" s="44">
        <f>M433*S433</f>
        <v>6584.7449330152094</v>
      </c>
      <c r="V433" s="44">
        <f t="shared" si="89"/>
        <v>606769.26081832743</v>
      </c>
      <c r="W433" s="44">
        <f>$AW$26*F433</f>
        <v>1053.0000000000002</v>
      </c>
      <c r="X433" s="44">
        <f>IF(W433&lt;0, W433, 0)</f>
        <v>0</v>
      </c>
      <c r="Y433" s="44">
        <f>X433*H433</f>
        <v>0</v>
      </c>
      <c r="Z433" s="44">
        <f t="shared" si="84"/>
        <v>0</v>
      </c>
      <c r="AA433" s="44">
        <f t="shared" si="98"/>
        <v>0</v>
      </c>
      <c r="AB433" s="44">
        <f>+AB432+Z433</f>
        <v>-763452.08333333349</v>
      </c>
      <c r="AC433" s="44">
        <f t="shared" si="90"/>
        <v>0</v>
      </c>
      <c r="AD433" s="44">
        <f>(AC433*S433)*($AW$31/100)</f>
        <v>0</v>
      </c>
      <c r="AE433" s="44">
        <f>AE432+AD433</f>
        <v>0</v>
      </c>
      <c r="AF433" s="44">
        <v>610761.66666666709</v>
      </c>
      <c r="BF433">
        <f t="shared" si="94"/>
        <v>0</v>
      </c>
      <c r="BG433">
        <f t="shared" si="95"/>
        <v>17.399999999999999</v>
      </c>
      <c r="BH433">
        <f t="shared" si="96"/>
        <v>4.833333333333333</v>
      </c>
    </row>
    <row r="434" spans="2:60">
      <c r="B434" s="3" t="s">
        <v>47</v>
      </c>
      <c r="C434" s="3">
        <v>426</v>
      </c>
      <c r="D434" s="3">
        <v>426</v>
      </c>
      <c r="E434" s="10">
        <v>22.6</v>
      </c>
      <c r="F434" s="35">
        <f t="shared" si="91"/>
        <v>1.1527777777777775</v>
      </c>
      <c r="G434" s="35">
        <f t="shared" si="92"/>
        <v>4.1499999999999986</v>
      </c>
      <c r="H434" s="24">
        <f t="shared" si="85"/>
        <v>6.2777777777777777</v>
      </c>
      <c r="I434" s="24">
        <f>$AW$28*$AW$26*9.81</f>
        <v>179.05212</v>
      </c>
      <c r="J434" s="24">
        <f>0.5*$AW$30*$AW$29*$AW$27*(H434^2)</f>
        <v>12.672936921296294</v>
      </c>
      <c r="K434" s="24">
        <f>$AW$26*F434</f>
        <v>1618.4999999999995</v>
      </c>
      <c r="L434" s="24">
        <f t="shared" si="86"/>
        <v>1810.2250569212958</v>
      </c>
      <c r="M434" s="24">
        <f t="shared" si="87"/>
        <v>11364.190635117024</v>
      </c>
      <c r="N434" s="24">
        <f t="shared" si="88"/>
        <v>11.364190635117025</v>
      </c>
      <c r="O434" s="24">
        <v>618133.45145344443</v>
      </c>
      <c r="P434" s="24">
        <v>-763452.08333333349</v>
      </c>
      <c r="S434" s="44">
        <f>C435-C434</f>
        <v>1</v>
      </c>
      <c r="T434" s="44">
        <v>11364.190635117024</v>
      </c>
      <c r="U434" s="44">
        <f>M434*S434</f>
        <v>11364.190635117024</v>
      </c>
      <c r="V434" s="44">
        <f t="shared" si="89"/>
        <v>618133.45145344443</v>
      </c>
      <c r="W434" s="44">
        <f>$AW$26*F434</f>
        <v>1618.4999999999995</v>
      </c>
      <c r="X434" s="44">
        <f>IF(W434&lt;0, W434, 0)</f>
        <v>0</v>
      </c>
      <c r="Y434" s="44">
        <f>X434*H434</f>
        <v>0</v>
      </c>
      <c r="Z434" s="44">
        <f t="shared" si="84"/>
        <v>0</v>
      </c>
      <c r="AA434" s="44">
        <f t="shared" si="98"/>
        <v>0</v>
      </c>
      <c r="AB434" s="44">
        <f>+AB433+Z434</f>
        <v>-763452.08333333349</v>
      </c>
      <c r="AC434" s="44">
        <f t="shared" si="90"/>
        <v>0</v>
      </c>
      <c r="AD434" s="44">
        <f>(AC434*S434)*($AW$31/100)</f>
        <v>0</v>
      </c>
      <c r="AE434" s="44">
        <f>AE433+AD434</f>
        <v>0</v>
      </c>
      <c r="AF434" s="44">
        <v>610761.66666666709</v>
      </c>
      <c r="BF434">
        <f t="shared" si="94"/>
        <v>0</v>
      </c>
      <c r="BG434">
        <f t="shared" si="95"/>
        <v>18.7</v>
      </c>
      <c r="BH434">
        <f t="shared" si="96"/>
        <v>5.1944444444444438</v>
      </c>
    </row>
    <row r="435" spans="2:60">
      <c r="B435" s="3" t="s">
        <v>47</v>
      </c>
      <c r="C435" s="3">
        <v>427</v>
      </c>
      <c r="D435" s="3">
        <v>427</v>
      </c>
      <c r="E435" s="10">
        <v>27.4</v>
      </c>
      <c r="F435" s="35">
        <f t="shared" si="91"/>
        <v>1.25</v>
      </c>
      <c r="G435" s="35">
        <f t="shared" si="92"/>
        <v>4.5</v>
      </c>
      <c r="H435" s="24">
        <f t="shared" si="85"/>
        <v>7.6111111111111107</v>
      </c>
      <c r="I435" s="24">
        <f>$AW$28*$AW$26*9.81</f>
        <v>179.05212</v>
      </c>
      <c r="J435" s="24">
        <f>0.5*$AW$30*$AW$29*$AW$27*(H435^2)</f>
        <v>18.627798032407405</v>
      </c>
      <c r="K435" s="24">
        <f>$AW$26*F435</f>
        <v>1755</v>
      </c>
      <c r="L435" s="24">
        <f t="shared" si="86"/>
        <v>1952.6799180324074</v>
      </c>
      <c r="M435" s="24">
        <f t="shared" si="87"/>
        <v>14862.06382057999</v>
      </c>
      <c r="N435" s="24">
        <f t="shared" si="88"/>
        <v>14.862063820579989</v>
      </c>
      <c r="O435" s="24">
        <v>632995.51527402445</v>
      </c>
      <c r="P435" s="24">
        <v>-763452.08333333349</v>
      </c>
      <c r="S435" s="44">
        <f>C436-C435</f>
        <v>1</v>
      </c>
      <c r="T435" s="44">
        <v>14862.06382057999</v>
      </c>
      <c r="U435" s="44">
        <f>M435*S435</f>
        <v>14862.06382057999</v>
      </c>
      <c r="V435" s="44">
        <f t="shared" si="89"/>
        <v>632995.51527402445</v>
      </c>
      <c r="W435" s="44">
        <f>$AW$26*F435</f>
        <v>1755</v>
      </c>
      <c r="X435" s="44">
        <f>IF(W435&lt;0, W435, 0)</f>
        <v>0</v>
      </c>
      <c r="Y435" s="44">
        <f>X435*H435</f>
        <v>0</v>
      </c>
      <c r="Z435" s="44">
        <f t="shared" si="84"/>
        <v>0</v>
      </c>
      <c r="AA435" s="44">
        <f t="shared" si="98"/>
        <v>0</v>
      </c>
      <c r="AB435" s="44">
        <f>+AB434+Z435</f>
        <v>-763452.08333333349</v>
      </c>
      <c r="AC435" s="44">
        <f t="shared" si="90"/>
        <v>0</v>
      </c>
      <c r="AD435" s="44">
        <f>(AC435*S435)*($AW$31/100)</f>
        <v>0</v>
      </c>
      <c r="AE435" s="44">
        <f>AE434+AD435</f>
        <v>0</v>
      </c>
      <c r="AF435" s="44">
        <v>610761.66666666709</v>
      </c>
      <c r="BF435">
        <f t="shared" si="94"/>
        <v>0</v>
      </c>
      <c r="BG435">
        <f t="shared" si="95"/>
        <v>19.100000000000001</v>
      </c>
      <c r="BH435">
        <f t="shared" si="96"/>
        <v>5.3055555555555562</v>
      </c>
    </row>
    <row r="436" spans="2:60">
      <c r="B436" s="3" t="s">
        <v>47</v>
      </c>
      <c r="C436" s="3">
        <v>428</v>
      </c>
      <c r="D436" s="3">
        <v>428</v>
      </c>
      <c r="E436" s="10">
        <v>31.6</v>
      </c>
      <c r="F436" s="35">
        <f t="shared" si="91"/>
        <v>0.83333333333333326</v>
      </c>
      <c r="G436" s="35">
        <f t="shared" si="92"/>
        <v>3</v>
      </c>
      <c r="H436" s="24">
        <f t="shared" si="85"/>
        <v>8.7777777777777786</v>
      </c>
      <c r="I436" s="24">
        <f>$AW$28*$AW$26*9.81</f>
        <v>179.05212</v>
      </c>
      <c r="J436" s="24">
        <f>0.5*$AW$30*$AW$29*$AW$27*(H436^2)</f>
        <v>24.776192129629631</v>
      </c>
      <c r="K436" s="24">
        <f>$AW$26*F436</f>
        <v>1170</v>
      </c>
      <c r="L436" s="24">
        <f t="shared" si="86"/>
        <v>1373.8283121296297</v>
      </c>
      <c r="M436" s="24">
        <f t="shared" si="87"/>
        <v>12059.159628693416</v>
      </c>
      <c r="N436" s="24">
        <f t="shared" si="88"/>
        <v>12.059159628693417</v>
      </c>
      <c r="O436" s="24">
        <v>645054.67490271782</v>
      </c>
      <c r="P436" s="24">
        <v>-763452.08333333349</v>
      </c>
      <c r="S436" s="44">
        <f>C437-C436</f>
        <v>1</v>
      </c>
      <c r="T436" s="44">
        <v>12059.159628693416</v>
      </c>
      <c r="U436" s="44">
        <f>M436*S436</f>
        <v>12059.159628693416</v>
      </c>
      <c r="V436" s="44">
        <f t="shared" si="89"/>
        <v>645054.67490271782</v>
      </c>
      <c r="W436" s="44">
        <f>$AW$26*F436</f>
        <v>1170</v>
      </c>
      <c r="X436" s="44">
        <f>IF(W436&lt;0, W436, 0)</f>
        <v>0</v>
      </c>
      <c r="Y436" s="44">
        <f>X436*H436</f>
        <v>0</v>
      </c>
      <c r="Z436" s="44">
        <f t="shared" si="84"/>
        <v>0</v>
      </c>
      <c r="AA436" s="44">
        <f t="shared" si="98"/>
        <v>0</v>
      </c>
      <c r="AB436" s="44">
        <f>+AB435+Z436</f>
        <v>-763452.08333333349</v>
      </c>
      <c r="AC436" s="44">
        <f t="shared" si="90"/>
        <v>0</v>
      </c>
      <c r="AD436" s="44">
        <f>(AC436*S436)*($AW$31/100)</f>
        <v>0</v>
      </c>
      <c r="AE436" s="44">
        <f>AE435+AD436</f>
        <v>0</v>
      </c>
      <c r="AF436" s="44">
        <v>610761.66666666709</v>
      </c>
      <c r="BF436">
        <f t="shared" si="94"/>
        <v>0</v>
      </c>
      <c r="BG436">
        <f t="shared" si="95"/>
        <v>18.8</v>
      </c>
      <c r="BH436">
        <f t="shared" si="96"/>
        <v>5.2222222222222223</v>
      </c>
    </row>
    <row r="437" spans="2:60">
      <c r="B437" s="3" t="s">
        <v>47</v>
      </c>
      <c r="C437" s="3">
        <v>429</v>
      </c>
      <c r="D437" s="3">
        <v>429</v>
      </c>
      <c r="E437" s="10">
        <v>33.4</v>
      </c>
      <c r="F437" s="35">
        <f t="shared" si="91"/>
        <v>0.26388888888888867</v>
      </c>
      <c r="G437" s="35">
        <f t="shared" si="92"/>
        <v>0.94999999999999929</v>
      </c>
      <c r="H437" s="24">
        <f t="shared" si="85"/>
        <v>9.2777777777777768</v>
      </c>
      <c r="I437" s="24">
        <f>$AW$28*$AW$26*9.81</f>
        <v>179.05212</v>
      </c>
      <c r="J437" s="24">
        <f>0.5*$AW$30*$AW$29*$AW$27*(H437^2)</f>
        <v>27.679186921296285</v>
      </c>
      <c r="K437" s="24">
        <f>$AW$26*F437</f>
        <v>370.49999999999972</v>
      </c>
      <c r="L437" s="24">
        <f t="shared" si="86"/>
        <v>577.23130692129598</v>
      </c>
      <c r="M437" s="24">
        <f t="shared" si="87"/>
        <v>5355.4237919920233</v>
      </c>
      <c r="N437" s="24">
        <f t="shared" si="88"/>
        <v>5.3554237919920231</v>
      </c>
      <c r="O437" s="24">
        <v>650410.09869470983</v>
      </c>
      <c r="P437" s="24">
        <v>-763452.08333333349</v>
      </c>
      <c r="S437" s="44">
        <f>C438-C437</f>
        <v>1</v>
      </c>
      <c r="T437" s="44">
        <v>5355.4237919920233</v>
      </c>
      <c r="U437" s="44">
        <f>M437*S437</f>
        <v>5355.4237919920233</v>
      </c>
      <c r="V437" s="44">
        <f t="shared" si="89"/>
        <v>650410.09869470983</v>
      </c>
      <c r="W437" s="44">
        <f>$AW$26*F437</f>
        <v>370.49999999999972</v>
      </c>
      <c r="X437" s="44">
        <f>IF(W437&lt;0, W437, 0)</f>
        <v>0</v>
      </c>
      <c r="Y437" s="44">
        <f>X437*H437</f>
        <v>0</v>
      </c>
      <c r="Z437" s="44">
        <f t="shared" si="84"/>
        <v>0</v>
      </c>
      <c r="AA437" s="44">
        <f t="shared" si="98"/>
        <v>0</v>
      </c>
      <c r="AB437" s="44">
        <f>+AB436+Z437</f>
        <v>-763452.08333333349</v>
      </c>
      <c r="AC437" s="44">
        <f t="shared" si="90"/>
        <v>0</v>
      </c>
      <c r="AD437" s="44">
        <f>(AC437*S437)*($AW$31/100)</f>
        <v>0</v>
      </c>
      <c r="AE437" s="44">
        <f>AE436+AD437</f>
        <v>0</v>
      </c>
      <c r="AF437" s="44">
        <v>610761.66666666709</v>
      </c>
      <c r="BF437">
        <f t="shared" si="94"/>
        <v>0</v>
      </c>
      <c r="BG437">
        <f t="shared" si="95"/>
        <v>17.600000000000001</v>
      </c>
      <c r="BH437">
        <f t="shared" si="96"/>
        <v>4.8888888888888893</v>
      </c>
    </row>
    <row r="438" spans="2:60">
      <c r="B438" s="3" t="s">
        <v>47</v>
      </c>
      <c r="C438" s="3">
        <v>430</v>
      </c>
      <c r="D438" s="3">
        <v>430</v>
      </c>
      <c r="E438" s="10">
        <v>33.5</v>
      </c>
      <c r="F438" s="35">
        <f t="shared" si="91"/>
        <v>-8.3333333333333523E-2</v>
      </c>
      <c r="G438" s="35">
        <f t="shared" si="92"/>
        <v>-0.30000000000000071</v>
      </c>
      <c r="H438" s="24">
        <f t="shared" si="85"/>
        <v>9.3055555555555554</v>
      </c>
      <c r="I438" s="24">
        <f>$AW$28*$AW$26*9.81</f>
        <v>179.05212</v>
      </c>
      <c r="J438" s="24">
        <f>0.5*$AW$30*$AW$29*$AW$27*(H438^2)</f>
        <v>27.845178674768515</v>
      </c>
      <c r="K438" s="24">
        <f>$AW$26*F438</f>
        <v>-117.00000000000027</v>
      </c>
      <c r="L438" s="24">
        <f t="shared" si="86"/>
        <v>89.897298674768237</v>
      </c>
      <c r="M438" s="24">
        <f t="shared" si="87"/>
        <v>836.54430711242662</v>
      </c>
      <c r="N438" s="24">
        <f t="shared" si="88"/>
        <v>0.83654430711242667</v>
      </c>
      <c r="O438" s="24">
        <v>651246.64300182229</v>
      </c>
      <c r="P438" s="24">
        <v>-764540.83333333349</v>
      </c>
      <c r="S438" s="44">
        <f>C439-C438</f>
        <v>1</v>
      </c>
      <c r="T438" s="44">
        <v>836.54430711242662</v>
      </c>
      <c r="U438" s="44">
        <f>M438*S438</f>
        <v>836.54430711242662</v>
      </c>
      <c r="V438" s="44">
        <f t="shared" si="89"/>
        <v>651246.64300182229</v>
      </c>
      <c r="W438" s="44">
        <f>$AW$26*F438</f>
        <v>-117.00000000000027</v>
      </c>
      <c r="X438" s="44">
        <f>IF(W438&lt;0, W438, 0)</f>
        <v>-117.00000000000027</v>
      </c>
      <c r="Y438" s="44">
        <f>X438*H438</f>
        <v>-1088.7500000000025</v>
      </c>
      <c r="Z438" s="44">
        <f t="shared" si="84"/>
        <v>-1088.7500000000025</v>
      </c>
      <c r="AA438" s="44">
        <f t="shared" si="98"/>
        <v>-1088.7500000000025</v>
      </c>
      <c r="AB438" s="44">
        <f>+AB437+Z438</f>
        <v>-764540.83333333349</v>
      </c>
      <c r="AC438" s="44">
        <f t="shared" si="90"/>
        <v>1088.7500000000025</v>
      </c>
      <c r="AD438" s="44">
        <f>(AC438*S438)*($AW$31/100)</f>
        <v>871.00000000000205</v>
      </c>
      <c r="AE438" s="44">
        <f>AE437+AD438</f>
        <v>871.00000000000205</v>
      </c>
      <c r="AF438" s="44">
        <v>611632.66666666709</v>
      </c>
      <c r="BF438">
        <f t="shared" si="94"/>
        <v>0</v>
      </c>
      <c r="BG438">
        <f t="shared" si="95"/>
        <v>16.600000000000001</v>
      </c>
      <c r="BH438">
        <f t="shared" si="96"/>
        <v>4.6111111111111116</v>
      </c>
    </row>
    <row r="439" spans="2:60">
      <c r="B439" s="3" t="s">
        <v>47</v>
      </c>
      <c r="C439" s="3">
        <v>431</v>
      </c>
      <c r="D439" s="3">
        <v>431</v>
      </c>
      <c r="E439" s="10">
        <v>32.799999999999997</v>
      </c>
      <c r="F439" s="35">
        <f t="shared" si="91"/>
        <v>-0.2222222222222224</v>
      </c>
      <c r="G439" s="35">
        <f t="shared" si="92"/>
        <v>-0.80000000000000071</v>
      </c>
      <c r="H439" s="24">
        <f t="shared" si="85"/>
        <v>9.1111111111111107</v>
      </c>
      <c r="I439" s="24">
        <f>$AW$28*$AW$26*9.81</f>
        <v>179.05212</v>
      </c>
      <c r="J439" s="24">
        <f>0.5*$AW$30*$AW$29*$AW$27*(H439^2)</f>
        <v>26.693657407407404</v>
      </c>
      <c r="K439" s="24">
        <f>$AW$26*F439</f>
        <v>-312.00000000000023</v>
      </c>
      <c r="L439" s="24">
        <f t="shared" si="86"/>
        <v>-106.25422259259281</v>
      </c>
      <c r="M439" s="24">
        <f t="shared" si="87"/>
        <v>-968.09402806584558</v>
      </c>
      <c r="N439" s="24">
        <f t="shared" si="88"/>
        <v>-0.96809402806584555</v>
      </c>
      <c r="O439" s="24">
        <v>650278.54897375649</v>
      </c>
      <c r="P439" s="24">
        <v>-767383.50000000012</v>
      </c>
      <c r="S439" s="44">
        <f>C440-C439</f>
        <v>1</v>
      </c>
      <c r="T439" s="44">
        <v>-968.09402806584558</v>
      </c>
      <c r="U439" s="44">
        <f>M439*S439</f>
        <v>-968.09402806584558</v>
      </c>
      <c r="V439" s="44">
        <f t="shared" si="89"/>
        <v>650278.54897375649</v>
      </c>
      <c r="W439" s="44">
        <f>$AW$26*F439</f>
        <v>-312.00000000000023</v>
      </c>
      <c r="X439" s="44">
        <f>IF(W439&lt;0, W439, 0)</f>
        <v>-312.00000000000023</v>
      </c>
      <c r="Y439" s="44">
        <f>X439*H439</f>
        <v>-2842.6666666666688</v>
      </c>
      <c r="Z439" s="44">
        <f t="shared" si="84"/>
        <v>-2842.6666666666688</v>
      </c>
      <c r="AA439" s="44">
        <f t="shared" si="98"/>
        <v>-3931.4166666666715</v>
      </c>
      <c r="AB439" s="44">
        <f>+AB438+Z439</f>
        <v>-767383.50000000012</v>
      </c>
      <c r="AC439" s="44">
        <f t="shared" si="90"/>
        <v>2842.6666666666688</v>
      </c>
      <c r="AD439" s="44">
        <f>(AC439*S439)*($AW$31/100)</f>
        <v>2274.133333333335</v>
      </c>
      <c r="AE439" s="44">
        <f>AE438+AD439</f>
        <v>3145.1333333333369</v>
      </c>
      <c r="AF439" s="44">
        <v>613906.8000000004</v>
      </c>
      <c r="BF439">
        <f t="shared" si="94"/>
        <v>0</v>
      </c>
      <c r="BG439">
        <f t="shared" si="95"/>
        <v>16.2</v>
      </c>
      <c r="BH439">
        <f t="shared" si="96"/>
        <v>4.5</v>
      </c>
    </row>
    <row r="440" spans="2:60">
      <c r="B440" s="3" t="s">
        <v>47</v>
      </c>
      <c r="C440" s="3">
        <v>432</v>
      </c>
      <c r="D440" s="3">
        <v>432</v>
      </c>
      <c r="E440" s="10">
        <v>31.9</v>
      </c>
      <c r="F440" s="35">
        <f t="shared" si="91"/>
        <v>-0.20833333333333284</v>
      </c>
      <c r="G440" s="35">
        <f t="shared" si="92"/>
        <v>-0.74999999999999822</v>
      </c>
      <c r="H440" s="24">
        <f t="shared" si="85"/>
        <v>8.8611111111111107</v>
      </c>
      <c r="I440" s="24">
        <f>$AW$28*$AW$26*9.81</f>
        <v>179.05212</v>
      </c>
      <c r="J440" s="24">
        <f>0.5*$AW$30*$AW$29*$AW$27*(H440^2)</f>
        <v>25.248859230324069</v>
      </c>
      <c r="K440" s="24">
        <f>$AW$26*F440</f>
        <v>-292.49999999999932</v>
      </c>
      <c r="L440" s="24">
        <f t="shared" si="86"/>
        <v>-88.199020769675258</v>
      </c>
      <c r="M440" s="24">
        <f t="shared" si="87"/>
        <v>-781.54132293128907</v>
      </c>
      <c r="N440" s="24">
        <f t="shared" si="88"/>
        <v>-0.78154132293128908</v>
      </c>
      <c r="O440" s="24">
        <v>649497.0076508252</v>
      </c>
      <c r="P440" s="24">
        <v>-769975.37500000012</v>
      </c>
      <c r="S440" s="44">
        <f>C441-C440</f>
        <v>1</v>
      </c>
      <c r="T440" s="44">
        <v>-781.54132293128907</v>
      </c>
      <c r="U440" s="44">
        <f>M440*S440</f>
        <v>-781.54132293128907</v>
      </c>
      <c r="V440" s="44">
        <f t="shared" si="89"/>
        <v>649497.0076508252</v>
      </c>
      <c r="W440" s="44">
        <f>$AW$26*F440</f>
        <v>-292.49999999999932</v>
      </c>
      <c r="X440" s="44">
        <f>IF(W440&lt;0, W440, 0)</f>
        <v>-292.49999999999932</v>
      </c>
      <c r="Y440" s="44">
        <f>X440*H440</f>
        <v>-2591.8749999999936</v>
      </c>
      <c r="Z440" s="44">
        <f t="shared" si="84"/>
        <v>-2591.8749999999936</v>
      </c>
      <c r="AA440" s="44">
        <f t="shared" si="98"/>
        <v>-6523.2916666666652</v>
      </c>
      <c r="AB440" s="44">
        <f>+AB439+Z440</f>
        <v>-769975.37500000012</v>
      </c>
      <c r="AC440" s="44">
        <f t="shared" si="90"/>
        <v>2591.8749999999936</v>
      </c>
      <c r="AD440" s="44">
        <f>(AC440*S440)*($AW$31/100)</f>
        <v>2073.499999999995</v>
      </c>
      <c r="AE440" s="44">
        <f>AE439+AD440</f>
        <v>5218.6333333333314</v>
      </c>
      <c r="AF440" s="44">
        <v>615980.3000000004</v>
      </c>
      <c r="BF440">
        <f t="shared" si="94"/>
        <v>0</v>
      </c>
      <c r="BG440">
        <f t="shared" si="95"/>
        <v>16.399999999999999</v>
      </c>
      <c r="BH440">
        <f t="shared" si="96"/>
        <v>4.5555555555555554</v>
      </c>
    </row>
    <row r="441" spans="2:60">
      <c r="B441" s="3" t="s">
        <v>47</v>
      </c>
      <c r="C441" s="3">
        <v>433</v>
      </c>
      <c r="D441" s="3">
        <v>433</v>
      </c>
      <c r="E441" s="10">
        <v>31.3</v>
      </c>
      <c r="F441" s="35">
        <f t="shared" si="91"/>
        <v>-0.11111111111111072</v>
      </c>
      <c r="G441" s="35">
        <f t="shared" si="92"/>
        <v>-0.39999999999999858</v>
      </c>
      <c r="H441" s="24">
        <f t="shared" si="85"/>
        <v>8.6944444444444446</v>
      </c>
      <c r="I441" s="24">
        <f>$AW$28*$AW$26*9.81</f>
        <v>179.05212</v>
      </c>
      <c r="J441" s="24">
        <f>0.5*$AW$30*$AW$29*$AW$27*(H441^2)</f>
        <v>24.307991174768521</v>
      </c>
      <c r="K441" s="24">
        <f>$AW$26*F441</f>
        <v>-155.99999999999943</v>
      </c>
      <c r="L441" s="24">
        <f t="shared" si="86"/>
        <v>47.360111174769088</v>
      </c>
      <c r="M441" s="24">
        <f t="shared" si="87"/>
        <v>411.76985549174236</v>
      </c>
      <c r="N441" s="24">
        <f t="shared" si="88"/>
        <v>0.41176985549174239</v>
      </c>
      <c r="O441" s="24">
        <v>649908.7775063169</v>
      </c>
      <c r="P441" s="24">
        <v>-771331.70833333349</v>
      </c>
      <c r="S441" s="44">
        <f>C442-C441</f>
        <v>1</v>
      </c>
      <c r="T441" s="44">
        <v>411.76985549174236</v>
      </c>
      <c r="U441" s="44">
        <f>M441*S441</f>
        <v>411.76985549174236</v>
      </c>
      <c r="V441" s="44">
        <f t="shared" si="89"/>
        <v>649908.7775063169</v>
      </c>
      <c r="W441" s="44">
        <f>$AW$26*F441</f>
        <v>-155.99999999999943</v>
      </c>
      <c r="X441" s="44">
        <f>IF(W441&lt;0, W441, 0)</f>
        <v>-155.99999999999943</v>
      </c>
      <c r="Y441" s="44">
        <f>X441*H441</f>
        <v>-1356.3333333333285</v>
      </c>
      <c r="Z441" s="44">
        <f t="shared" si="84"/>
        <v>-1356.3333333333285</v>
      </c>
      <c r="AA441" s="44">
        <f t="shared" si="98"/>
        <v>-7879.6249999999936</v>
      </c>
      <c r="AB441" s="44">
        <f>+AB440+Z441</f>
        <v>-771331.70833333349</v>
      </c>
      <c r="AC441" s="44">
        <f t="shared" si="90"/>
        <v>1356.3333333333285</v>
      </c>
      <c r="AD441" s="44">
        <f>(AC441*S441)*($AW$31/100)</f>
        <v>1085.0666666666627</v>
      </c>
      <c r="AE441" s="44">
        <f>AE440+AD441</f>
        <v>6303.6999999999944</v>
      </c>
      <c r="AF441" s="44">
        <v>617065.36666666705</v>
      </c>
      <c r="BF441">
        <f t="shared" si="94"/>
        <v>0</v>
      </c>
      <c r="BG441">
        <f t="shared" si="95"/>
        <v>17.2</v>
      </c>
      <c r="BH441">
        <f t="shared" si="96"/>
        <v>4.7777777777777777</v>
      </c>
    </row>
    <row r="442" spans="2:60">
      <c r="B442" s="3" t="s">
        <v>47</v>
      </c>
      <c r="C442" s="3">
        <v>434</v>
      </c>
      <c r="D442" s="3">
        <v>434</v>
      </c>
      <c r="E442" s="10">
        <v>31.1</v>
      </c>
      <c r="F442" s="35">
        <f t="shared" si="91"/>
        <v>-9.7222222222222127E-2</v>
      </c>
      <c r="G442" s="35">
        <f t="shared" si="92"/>
        <v>-0.34999999999999964</v>
      </c>
      <c r="H442" s="24">
        <f t="shared" si="85"/>
        <v>8.6388888888888893</v>
      </c>
      <c r="I442" s="24">
        <f>$AW$28*$AW$26*9.81</f>
        <v>179.05212</v>
      </c>
      <c r="J442" s="24">
        <f>0.5*$AW$30*$AW$29*$AW$27*(H442^2)</f>
        <v>23.998338396990743</v>
      </c>
      <c r="K442" s="24">
        <f>$AW$26*F442</f>
        <v>-136.49999999999986</v>
      </c>
      <c r="L442" s="24">
        <f t="shared" si="86"/>
        <v>66.550458396990877</v>
      </c>
      <c r="M442" s="24">
        <f t="shared" si="87"/>
        <v>574.92201559622674</v>
      </c>
      <c r="N442" s="24">
        <f t="shared" si="88"/>
        <v>0.57492201559622669</v>
      </c>
      <c r="O442" s="24">
        <v>650483.69952191308</v>
      </c>
      <c r="P442" s="24">
        <v>-772510.91666666686</v>
      </c>
      <c r="S442" s="44">
        <f>C443-C442</f>
        <v>1</v>
      </c>
      <c r="T442" s="44">
        <v>574.92201559622674</v>
      </c>
      <c r="U442" s="44">
        <f>M442*S442</f>
        <v>574.92201559622674</v>
      </c>
      <c r="V442" s="44">
        <f t="shared" si="89"/>
        <v>650483.69952191308</v>
      </c>
      <c r="W442" s="44">
        <f>$AW$26*F442</f>
        <v>-136.49999999999986</v>
      </c>
      <c r="X442" s="44">
        <f>IF(W442&lt;0, W442, 0)</f>
        <v>-136.49999999999986</v>
      </c>
      <c r="Y442" s="44">
        <f>X442*H442</f>
        <v>-1179.2083333333321</v>
      </c>
      <c r="Z442" s="44">
        <f t="shared" si="84"/>
        <v>-1179.2083333333321</v>
      </c>
      <c r="AA442" s="44">
        <f t="shared" si="98"/>
        <v>-9058.8333333333248</v>
      </c>
      <c r="AB442" s="44">
        <f>+AB441+Z442</f>
        <v>-772510.91666666686</v>
      </c>
      <c r="AC442" s="44">
        <f t="shared" si="90"/>
        <v>1179.2083333333321</v>
      </c>
      <c r="AD442" s="44">
        <f>(AC442*S442)*($AW$31/100)</f>
        <v>943.36666666666576</v>
      </c>
      <c r="AE442" s="44">
        <f>AE441+AD442</f>
        <v>7247.0666666666602</v>
      </c>
      <c r="AF442" s="44">
        <v>618008.73333333374</v>
      </c>
      <c r="BF442">
        <f t="shared" si="94"/>
        <v>0</v>
      </c>
      <c r="BG442">
        <f t="shared" si="95"/>
        <v>19.100000000000001</v>
      </c>
      <c r="BH442">
        <f t="shared" si="96"/>
        <v>5.3055555555555562</v>
      </c>
    </row>
    <row r="443" spans="2:60">
      <c r="B443" s="3" t="s">
        <v>47</v>
      </c>
      <c r="C443" s="3">
        <v>435</v>
      </c>
      <c r="D443" s="3">
        <v>435</v>
      </c>
      <c r="E443" s="10">
        <v>30.6</v>
      </c>
      <c r="F443" s="35">
        <f t="shared" si="91"/>
        <v>-0.26388888888888917</v>
      </c>
      <c r="G443" s="35">
        <f t="shared" si="92"/>
        <v>-0.95000000000000107</v>
      </c>
      <c r="H443" s="24">
        <f t="shared" si="85"/>
        <v>8.5</v>
      </c>
      <c r="I443" s="24">
        <f>$AW$28*$AW$26*9.81</f>
        <v>179.05212</v>
      </c>
      <c r="J443" s="24">
        <f>0.5*$AW$30*$AW$29*$AW$27*(H443^2)</f>
        <v>23.232890625</v>
      </c>
      <c r="K443" s="24">
        <f>$AW$26*F443</f>
        <v>-370.5000000000004</v>
      </c>
      <c r="L443" s="24">
        <f t="shared" si="86"/>
        <v>-168.21498937500039</v>
      </c>
      <c r="M443" s="24">
        <f t="shared" si="87"/>
        <v>-1429.8274096875032</v>
      </c>
      <c r="N443" s="24">
        <f t="shared" si="88"/>
        <v>-1.4298274096875032</v>
      </c>
      <c r="O443" s="24">
        <v>649053.87211222562</v>
      </c>
      <c r="P443" s="24">
        <v>-775660.16666666686</v>
      </c>
      <c r="S443" s="44">
        <f>C444-C443</f>
        <v>1</v>
      </c>
      <c r="T443" s="44">
        <v>-1429.8274096875032</v>
      </c>
      <c r="U443" s="44">
        <f>M443*S443</f>
        <v>-1429.8274096875032</v>
      </c>
      <c r="V443" s="44">
        <f t="shared" si="89"/>
        <v>649053.87211222562</v>
      </c>
      <c r="W443" s="44">
        <f>$AW$26*F443</f>
        <v>-370.5000000000004</v>
      </c>
      <c r="X443" s="44">
        <f>IF(W443&lt;0, W443, 0)</f>
        <v>-370.5000000000004</v>
      </c>
      <c r="Y443" s="44">
        <f>X443*H443</f>
        <v>-3149.2500000000032</v>
      </c>
      <c r="Z443" s="44">
        <f t="shared" si="84"/>
        <v>-3149.2500000000032</v>
      </c>
      <c r="AA443" s="44">
        <f t="shared" si="98"/>
        <v>-12208.083333333328</v>
      </c>
      <c r="AB443" s="44">
        <f>+AB442+Z443</f>
        <v>-775660.16666666686</v>
      </c>
      <c r="AC443" s="44">
        <f t="shared" si="90"/>
        <v>3149.2500000000032</v>
      </c>
      <c r="AD443" s="44">
        <f>(AC443*S443)*($AW$31/100)</f>
        <v>2519.4000000000028</v>
      </c>
      <c r="AE443" s="44">
        <f>AE442+AD443</f>
        <v>9766.4666666666635</v>
      </c>
      <c r="AF443" s="44">
        <v>620528.13333333377</v>
      </c>
      <c r="BF443">
        <f t="shared" si="94"/>
        <v>0</v>
      </c>
      <c r="BG443">
        <f t="shared" si="95"/>
        <v>22.6</v>
      </c>
      <c r="BH443">
        <f t="shared" si="96"/>
        <v>6.2777777777777777</v>
      </c>
    </row>
    <row r="444" spans="2:60">
      <c r="B444" s="3" t="s">
        <v>47</v>
      </c>
      <c r="C444" s="3">
        <v>436</v>
      </c>
      <c r="D444" s="3">
        <v>436</v>
      </c>
      <c r="E444" s="10">
        <v>29.2</v>
      </c>
      <c r="F444" s="35">
        <f t="shared" si="91"/>
        <v>-0.54166666666666696</v>
      </c>
      <c r="G444" s="35">
        <f t="shared" si="92"/>
        <v>-1.9500000000000011</v>
      </c>
      <c r="H444" s="24">
        <f t="shared" si="85"/>
        <v>8.1111111111111107</v>
      </c>
      <c r="I444" s="24">
        <f>$AW$28*$AW$26*9.81</f>
        <v>179.05212</v>
      </c>
      <c r="J444" s="24">
        <f>0.5*$AW$30*$AW$29*$AW$27*(H444^2)</f>
        <v>21.15563657407407</v>
      </c>
      <c r="K444" s="24">
        <f>$AW$26*F444</f>
        <v>-760.50000000000045</v>
      </c>
      <c r="L444" s="24">
        <f t="shared" si="86"/>
        <v>-560.29224342592636</v>
      </c>
      <c r="M444" s="24">
        <f t="shared" si="87"/>
        <v>-4544.5926411214023</v>
      </c>
      <c r="N444" s="24">
        <f t="shared" si="88"/>
        <v>-4.5445926411214019</v>
      </c>
      <c r="O444" s="24">
        <v>644509.27947110427</v>
      </c>
      <c r="P444" s="24">
        <v>-781828.66666666686</v>
      </c>
      <c r="S444" s="44">
        <f>C445-C444</f>
        <v>1</v>
      </c>
      <c r="T444" s="44">
        <v>-4544.5926411214023</v>
      </c>
      <c r="U444" s="44">
        <f>M444*S444</f>
        <v>-4544.5926411214023</v>
      </c>
      <c r="V444" s="44">
        <f t="shared" si="89"/>
        <v>644509.27947110427</v>
      </c>
      <c r="W444" s="44">
        <f>$AW$26*F444</f>
        <v>-760.50000000000045</v>
      </c>
      <c r="X444" s="44">
        <f>IF(W444&lt;0, W444, 0)</f>
        <v>-760.50000000000045</v>
      </c>
      <c r="Y444" s="44">
        <f>X444*H444</f>
        <v>-6168.5000000000036</v>
      </c>
      <c r="Z444" s="44">
        <f t="shared" si="84"/>
        <v>-6168.5000000000036</v>
      </c>
      <c r="AA444" s="44">
        <f t="shared" si="98"/>
        <v>-18376.583333333332</v>
      </c>
      <c r="AB444" s="44">
        <f>+AB443+Z444</f>
        <v>-781828.66666666686</v>
      </c>
      <c r="AC444" s="44">
        <f t="shared" si="90"/>
        <v>6168.5000000000036</v>
      </c>
      <c r="AD444" s="44">
        <f>(AC444*S444)*($AW$31/100)</f>
        <v>4934.8000000000029</v>
      </c>
      <c r="AE444" s="44">
        <f>AE443+AD444</f>
        <v>14701.266666666666</v>
      </c>
      <c r="AF444" s="44">
        <v>625462.93333333381</v>
      </c>
      <c r="BF444">
        <f t="shared" si="94"/>
        <v>0</v>
      </c>
      <c r="BG444">
        <f t="shared" si="95"/>
        <v>27.4</v>
      </c>
      <c r="BH444">
        <f t="shared" si="96"/>
        <v>7.6111111111111107</v>
      </c>
    </row>
    <row r="445" spans="2:60">
      <c r="B445" s="3" t="s">
        <v>47</v>
      </c>
      <c r="C445" s="3">
        <v>437</v>
      </c>
      <c r="D445" s="3">
        <v>437</v>
      </c>
      <c r="E445" s="10">
        <v>26.7</v>
      </c>
      <c r="F445" s="35">
        <f t="shared" si="91"/>
        <v>-0.86111111111111094</v>
      </c>
      <c r="G445" s="35">
        <f t="shared" si="92"/>
        <v>-3.0999999999999996</v>
      </c>
      <c r="H445" s="24">
        <f t="shared" si="85"/>
        <v>7.4166666666666661</v>
      </c>
      <c r="I445" s="24">
        <f>$AW$28*$AW$26*9.81</f>
        <v>179.05212</v>
      </c>
      <c r="J445" s="24">
        <f>0.5*$AW$30*$AW$29*$AW$27*(H445^2)</f>
        <v>17.688170572916661</v>
      </c>
      <c r="K445" s="24">
        <f>$AW$26*F445</f>
        <v>-1208.9999999999998</v>
      </c>
      <c r="L445" s="24">
        <f t="shared" si="86"/>
        <v>-1012.2597094270832</v>
      </c>
      <c r="M445" s="24">
        <f t="shared" si="87"/>
        <v>-7507.5928449175326</v>
      </c>
      <c r="N445" s="24">
        <f t="shared" si="88"/>
        <v>-7.5075928449175322</v>
      </c>
      <c r="O445" s="24">
        <v>637001.68662618671</v>
      </c>
      <c r="P445" s="24">
        <v>-790795.41666666686</v>
      </c>
      <c r="S445" s="44">
        <f>C446-C445</f>
        <v>1</v>
      </c>
      <c r="T445" s="44">
        <v>-7507.5928449175326</v>
      </c>
      <c r="U445" s="44">
        <f>M445*S445</f>
        <v>-7507.5928449175326</v>
      </c>
      <c r="V445" s="44">
        <f t="shared" si="89"/>
        <v>637001.68662618671</v>
      </c>
      <c r="W445" s="44">
        <f>$AW$26*F445</f>
        <v>-1208.9999999999998</v>
      </c>
      <c r="X445" s="44">
        <f>IF(W445&lt;0, W445, 0)</f>
        <v>-1208.9999999999998</v>
      </c>
      <c r="Y445" s="44">
        <f>X445*H445</f>
        <v>-8966.7499999999982</v>
      </c>
      <c r="Z445" s="44">
        <f t="shared" si="84"/>
        <v>-8966.7499999999982</v>
      </c>
      <c r="AA445" s="44">
        <f t="shared" si="98"/>
        <v>-27343.333333333328</v>
      </c>
      <c r="AB445" s="44">
        <f>+AB444+Z445</f>
        <v>-790795.41666666686</v>
      </c>
      <c r="AC445" s="44">
        <f t="shared" si="90"/>
        <v>8966.7499999999982</v>
      </c>
      <c r="AD445" s="44">
        <f>(AC445*S445)*($AW$31/100)</f>
        <v>7173.3999999999987</v>
      </c>
      <c r="AE445" s="44">
        <f>AE444+AD445</f>
        <v>21874.666666666664</v>
      </c>
      <c r="AF445" s="44">
        <v>632636.33333333384</v>
      </c>
      <c r="BF445">
        <f t="shared" si="94"/>
        <v>0</v>
      </c>
      <c r="BG445">
        <f t="shared" si="95"/>
        <v>31.6</v>
      </c>
      <c r="BH445">
        <f t="shared" si="96"/>
        <v>8.7777777777777786</v>
      </c>
    </row>
    <row r="446" spans="2:60">
      <c r="B446" s="3" t="s">
        <v>47</v>
      </c>
      <c r="C446" s="3">
        <v>438</v>
      </c>
      <c r="D446" s="3">
        <v>438</v>
      </c>
      <c r="E446" s="10">
        <v>23</v>
      </c>
      <c r="F446" s="35">
        <f t="shared" si="91"/>
        <v>-1.1805555555555556</v>
      </c>
      <c r="G446" s="35">
        <f t="shared" si="92"/>
        <v>-4.25</v>
      </c>
      <c r="H446" s="24">
        <f t="shared" si="85"/>
        <v>6.3888888888888884</v>
      </c>
      <c r="I446" s="24">
        <f>$AW$28*$AW$26*9.81</f>
        <v>179.05212</v>
      </c>
      <c r="J446" s="24">
        <f>0.5*$AW$30*$AW$29*$AW$27*(H446^2)</f>
        <v>13.125506365740739</v>
      </c>
      <c r="K446" s="24">
        <f>$AW$26*F446</f>
        <v>-1657.5</v>
      </c>
      <c r="L446" s="24">
        <f t="shared" si="86"/>
        <v>-1465.3223736342593</v>
      </c>
      <c r="M446" s="24">
        <f t="shared" si="87"/>
        <v>-9361.7818315522109</v>
      </c>
      <c r="N446" s="24">
        <f t="shared" si="88"/>
        <v>-9.3617818315522108</v>
      </c>
      <c r="O446" s="24">
        <v>627639.90479463455</v>
      </c>
      <c r="P446" s="24">
        <v>-801385.00000000023</v>
      </c>
      <c r="S446" s="44">
        <f>C447-C446</f>
        <v>1</v>
      </c>
      <c r="T446" s="44">
        <v>-9361.7818315522109</v>
      </c>
      <c r="U446" s="44">
        <f>M446*S446</f>
        <v>-9361.7818315522109</v>
      </c>
      <c r="V446" s="44">
        <f t="shared" si="89"/>
        <v>627639.90479463455</v>
      </c>
      <c r="W446" s="44">
        <f>$AW$26*F446</f>
        <v>-1657.5</v>
      </c>
      <c r="X446" s="44">
        <f>IF(W446&lt;0, W446, 0)</f>
        <v>-1657.5</v>
      </c>
      <c r="Y446" s="44">
        <f>X446*H446</f>
        <v>-10589.583333333332</v>
      </c>
      <c r="Z446" s="44">
        <f t="shared" si="84"/>
        <v>-10589.583333333332</v>
      </c>
      <c r="AA446" s="44">
        <f t="shared" si="98"/>
        <v>-37932.916666666657</v>
      </c>
      <c r="AB446" s="44">
        <f>+AB445+Z446</f>
        <v>-801385.00000000023</v>
      </c>
      <c r="AC446" s="44">
        <f t="shared" si="90"/>
        <v>10589.583333333332</v>
      </c>
      <c r="AD446" s="44">
        <f>(AC446*S446)*($AW$31/100)</f>
        <v>8471.6666666666661</v>
      </c>
      <c r="AE446" s="44">
        <f>AE445+AD446</f>
        <v>30346.333333333328</v>
      </c>
      <c r="AF446" s="44">
        <v>641108.00000000047</v>
      </c>
      <c r="BF446">
        <f t="shared" si="94"/>
        <v>0</v>
      </c>
      <c r="BG446">
        <f t="shared" si="95"/>
        <v>33.4</v>
      </c>
      <c r="BH446">
        <f t="shared" si="96"/>
        <v>9.2777777777777768</v>
      </c>
    </row>
    <row r="447" spans="2:60">
      <c r="B447" s="3" t="s">
        <v>47</v>
      </c>
      <c r="C447" s="3">
        <v>439</v>
      </c>
      <c r="D447" s="3">
        <v>439</v>
      </c>
      <c r="E447" s="10">
        <v>18.2</v>
      </c>
      <c r="F447" s="35">
        <f t="shared" si="91"/>
        <v>-1.4027777777777777</v>
      </c>
      <c r="G447" s="35">
        <f t="shared" si="92"/>
        <v>-5.05</v>
      </c>
      <c r="H447" s="24">
        <f t="shared" si="85"/>
        <v>5.0555555555555554</v>
      </c>
      <c r="I447" s="24">
        <f>$AW$28*$AW$26*9.81</f>
        <v>179.05212</v>
      </c>
      <c r="J447" s="24">
        <f>0.5*$AW$30*$AW$29*$AW$27*(H447^2)</f>
        <v>8.2187008101851831</v>
      </c>
      <c r="K447" s="24">
        <f>$AW$26*F447</f>
        <v>-1969.4999999999998</v>
      </c>
      <c r="L447" s="24">
        <f t="shared" si="86"/>
        <v>-1782.2291791898147</v>
      </c>
      <c r="M447" s="24">
        <f t="shared" si="87"/>
        <v>-9010.1586281262844</v>
      </c>
      <c r="N447" s="24">
        <f t="shared" si="88"/>
        <v>-9.010158628126284</v>
      </c>
      <c r="O447" s="24">
        <v>618629.7461665083</v>
      </c>
      <c r="P447" s="24">
        <v>-811341.91666666686</v>
      </c>
      <c r="S447" s="44">
        <f>C448-C447</f>
        <v>1</v>
      </c>
      <c r="T447" s="44">
        <v>-9010.1586281262844</v>
      </c>
      <c r="U447" s="44">
        <f>M447*S447</f>
        <v>-9010.1586281262844</v>
      </c>
      <c r="V447" s="44">
        <f t="shared" si="89"/>
        <v>618629.7461665083</v>
      </c>
      <c r="W447" s="44">
        <f>$AW$26*F447</f>
        <v>-1969.4999999999998</v>
      </c>
      <c r="X447" s="44">
        <f>IF(W447&lt;0, W447, 0)</f>
        <v>-1969.4999999999998</v>
      </c>
      <c r="Y447" s="44">
        <f>X447*H447</f>
        <v>-9956.9166666666642</v>
      </c>
      <c r="Z447" s="44">
        <f t="shared" si="84"/>
        <v>-9956.9166666666642</v>
      </c>
      <c r="AA447" s="44">
        <f t="shared" si="98"/>
        <v>-47889.833333333321</v>
      </c>
      <c r="AB447" s="44">
        <f>+AB446+Z447</f>
        <v>-811341.91666666686</v>
      </c>
      <c r="AC447" s="44">
        <f t="shared" si="90"/>
        <v>9956.9166666666642</v>
      </c>
      <c r="AD447" s="44">
        <f>(AC447*S447)*($AW$31/100)</f>
        <v>7965.5333333333319</v>
      </c>
      <c r="AE447" s="44">
        <f>AE446+AD447</f>
        <v>38311.866666666661</v>
      </c>
      <c r="AF447" s="44">
        <v>649073.53333333379</v>
      </c>
      <c r="BF447">
        <f t="shared" si="94"/>
        <v>0</v>
      </c>
      <c r="BG447">
        <f t="shared" si="95"/>
        <v>33.5</v>
      </c>
      <c r="BH447">
        <f t="shared" si="96"/>
        <v>9.3055555555555554</v>
      </c>
    </row>
    <row r="448" spans="2:60">
      <c r="B448" s="3" t="s">
        <v>47</v>
      </c>
      <c r="C448" s="3">
        <v>440</v>
      </c>
      <c r="D448" s="3">
        <v>440</v>
      </c>
      <c r="E448" s="10">
        <v>12.9</v>
      </c>
      <c r="F448" s="35">
        <f t="shared" si="91"/>
        <v>-1.4583333333333333</v>
      </c>
      <c r="G448" s="35">
        <f t="shared" si="92"/>
        <v>-5.25</v>
      </c>
      <c r="H448" s="24">
        <f t="shared" si="85"/>
        <v>3.5833333333333335</v>
      </c>
      <c r="I448" s="24">
        <f>$AW$28*$AW$26*9.81</f>
        <v>179.05212</v>
      </c>
      <c r="J448" s="24">
        <f>0.5*$AW$30*$AW$29*$AW$27*(H448^2)</f>
        <v>4.1289518229166662</v>
      </c>
      <c r="K448" s="24">
        <f>$AW$26*F448</f>
        <v>-2047.5</v>
      </c>
      <c r="L448" s="24">
        <f t="shared" si="86"/>
        <v>-1864.3189281770833</v>
      </c>
      <c r="M448" s="24">
        <f t="shared" si="87"/>
        <v>-6680.4761593012154</v>
      </c>
      <c r="N448" s="24">
        <f t="shared" si="88"/>
        <v>-6.6804761593012154</v>
      </c>
      <c r="O448" s="24">
        <v>611949.27000720706</v>
      </c>
      <c r="P448" s="24">
        <v>-818678.79166666686</v>
      </c>
      <c r="S448" s="44">
        <f>C449-C448</f>
        <v>1</v>
      </c>
      <c r="T448" s="44">
        <v>-6680.4761593012154</v>
      </c>
      <c r="U448" s="44">
        <f>M448*S448</f>
        <v>-6680.4761593012154</v>
      </c>
      <c r="V448" s="44">
        <f t="shared" si="89"/>
        <v>611949.27000720706</v>
      </c>
      <c r="W448" s="44">
        <f>$AW$26*F448</f>
        <v>-2047.5</v>
      </c>
      <c r="X448" s="44">
        <f>IF(W448&lt;0, W448, 0)</f>
        <v>-2047.5</v>
      </c>
      <c r="Y448" s="44">
        <f>X448*H448</f>
        <v>-7336.875</v>
      </c>
      <c r="Z448" s="44">
        <f t="shared" si="84"/>
        <v>-7336.875</v>
      </c>
      <c r="AA448" s="44">
        <f t="shared" si="98"/>
        <v>-55226.708333333321</v>
      </c>
      <c r="AB448" s="44">
        <f>+AB447+Z448</f>
        <v>-818678.79166666686</v>
      </c>
      <c r="AC448" s="44">
        <f t="shared" si="90"/>
        <v>7336.875</v>
      </c>
      <c r="AD448" s="44">
        <f>(AC448*S448)*($AW$31/100)</f>
        <v>5869.5</v>
      </c>
      <c r="AE448" s="44">
        <f>AE447+AD448</f>
        <v>44181.366666666661</v>
      </c>
      <c r="AF448" s="44">
        <v>654943.03333333379</v>
      </c>
      <c r="BF448">
        <f t="shared" si="94"/>
        <v>0</v>
      </c>
      <c r="BG448">
        <f t="shared" si="95"/>
        <v>32.799999999999997</v>
      </c>
      <c r="BH448">
        <f t="shared" si="96"/>
        <v>9.1111111111111107</v>
      </c>
    </row>
    <row r="449" spans="2:60">
      <c r="B449" s="3" t="s">
        <v>47</v>
      </c>
      <c r="C449" s="3">
        <v>441</v>
      </c>
      <c r="D449" s="3">
        <v>441</v>
      </c>
      <c r="E449" s="10">
        <v>7.7</v>
      </c>
      <c r="F449" s="35">
        <f t="shared" si="91"/>
        <v>-1.2638888888888891</v>
      </c>
      <c r="G449" s="35">
        <f t="shared" si="92"/>
        <v>-4.5500000000000007</v>
      </c>
      <c r="H449" s="24">
        <f t="shared" si="85"/>
        <v>2.1388888888888888</v>
      </c>
      <c r="I449" s="24">
        <f>$AW$28*$AW$26*9.81</f>
        <v>179.05212</v>
      </c>
      <c r="J449" s="24">
        <f>0.5*$AW$30*$AW$29*$AW$27*(H449^2)</f>
        <v>1.4710988136574072</v>
      </c>
      <c r="K449" s="24">
        <f>$AW$26*F449</f>
        <v>-1774.5000000000002</v>
      </c>
      <c r="L449" s="24">
        <f t="shared" si="86"/>
        <v>-1593.9767811863428</v>
      </c>
      <c r="M449" s="24">
        <f t="shared" si="87"/>
        <v>-3409.3392264263443</v>
      </c>
      <c r="N449" s="24">
        <f t="shared" si="88"/>
        <v>-3.4093392264263445</v>
      </c>
      <c r="O449" s="24">
        <v>608539.93078078073</v>
      </c>
      <c r="P449" s="24">
        <v>-822474.25000000023</v>
      </c>
      <c r="S449" s="44">
        <f>C450-C449</f>
        <v>1</v>
      </c>
      <c r="T449" s="44">
        <v>-3409.3392264263443</v>
      </c>
      <c r="U449" s="44">
        <f>M449*S449</f>
        <v>-3409.3392264263443</v>
      </c>
      <c r="V449" s="44">
        <f t="shared" si="89"/>
        <v>608539.93078078073</v>
      </c>
      <c r="W449" s="44">
        <f>$AW$26*F449</f>
        <v>-1774.5000000000002</v>
      </c>
      <c r="X449" s="44">
        <f>IF(W449&lt;0, W449, 0)</f>
        <v>-1774.5000000000002</v>
      </c>
      <c r="Y449" s="44">
        <f>X449*H449</f>
        <v>-3795.4583333333339</v>
      </c>
      <c r="Z449" s="44">
        <f t="shared" si="84"/>
        <v>-3795.4583333333339</v>
      </c>
      <c r="AA449" s="44">
        <f t="shared" si="98"/>
        <v>-59022.166666666657</v>
      </c>
      <c r="AB449" s="44">
        <f>+AB448+Z449</f>
        <v>-822474.25000000023</v>
      </c>
      <c r="AC449" s="44">
        <f t="shared" si="90"/>
        <v>3795.4583333333339</v>
      </c>
      <c r="AD449" s="44">
        <f>(AC449*S449)*($AW$31/100)</f>
        <v>3036.3666666666672</v>
      </c>
      <c r="AE449" s="44">
        <f>AE448+AD449</f>
        <v>47217.73333333333</v>
      </c>
      <c r="AF449" s="44">
        <v>657979.40000000049</v>
      </c>
      <c r="BF449">
        <f t="shared" si="94"/>
        <v>0</v>
      </c>
      <c r="BG449">
        <f t="shared" si="95"/>
        <v>31.9</v>
      </c>
      <c r="BH449">
        <f t="shared" si="96"/>
        <v>8.8611111111111107</v>
      </c>
    </row>
    <row r="450" spans="2:60">
      <c r="B450" s="3" t="s">
        <v>47</v>
      </c>
      <c r="C450" s="3">
        <v>442</v>
      </c>
      <c r="D450" s="3">
        <v>442</v>
      </c>
      <c r="E450" s="10">
        <v>3.8</v>
      </c>
      <c r="F450" s="35">
        <f t="shared" si="91"/>
        <v>-0.88888888888888895</v>
      </c>
      <c r="G450" s="35">
        <f t="shared" si="92"/>
        <v>-3.2</v>
      </c>
      <c r="H450" s="24">
        <f t="shared" si="85"/>
        <v>1.0555555555555556</v>
      </c>
      <c r="I450" s="24">
        <f>$AW$28*$AW$26*9.81</f>
        <v>179.05212</v>
      </c>
      <c r="J450" s="24">
        <f>0.5*$AW$30*$AW$29*$AW$27*(H450^2)</f>
        <v>0.35828414351851851</v>
      </c>
      <c r="K450" s="24">
        <f>$AW$26*F450</f>
        <v>-1248</v>
      </c>
      <c r="L450" s="24">
        <f t="shared" si="86"/>
        <v>-1068.5895958564815</v>
      </c>
      <c r="M450" s="24">
        <f t="shared" si="87"/>
        <v>-1127.9556845151749</v>
      </c>
      <c r="N450" s="24">
        <f t="shared" si="88"/>
        <v>-1.1279556845151748</v>
      </c>
      <c r="O450" s="24">
        <v>607411.97509626555</v>
      </c>
      <c r="P450" s="24">
        <v>-823791.5833333336</v>
      </c>
      <c r="S450" s="44">
        <f>C451-C450</f>
        <v>1</v>
      </c>
      <c r="T450" s="44">
        <v>-1127.9556845151749</v>
      </c>
      <c r="U450" s="44">
        <f>M450*S450</f>
        <v>-1127.9556845151749</v>
      </c>
      <c r="V450" s="44">
        <f t="shared" si="89"/>
        <v>607411.97509626555</v>
      </c>
      <c r="W450" s="44">
        <f>$AW$26*F450</f>
        <v>-1248</v>
      </c>
      <c r="X450" s="44">
        <f>IF(W450&lt;0, W450, 0)</f>
        <v>-1248</v>
      </c>
      <c r="Y450" s="44">
        <f>X450*H450</f>
        <v>-1317.3333333333333</v>
      </c>
      <c r="Z450" s="44">
        <f t="shared" si="84"/>
        <v>-1317.3333333333333</v>
      </c>
      <c r="AA450" s="44">
        <f t="shared" si="98"/>
        <v>-60339.499999999993</v>
      </c>
      <c r="AB450" s="44">
        <f>+AB449+Z450</f>
        <v>-823791.5833333336</v>
      </c>
      <c r="AC450" s="44">
        <f t="shared" si="90"/>
        <v>1317.3333333333333</v>
      </c>
      <c r="AD450" s="44">
        <f>(AC450*S450)*($AW$31/100)</f>
        <v>1053.8666666666666</v>
      </c>
      <c r="AE450" s="44">
        <f>AE449+AD450</f>
        <v>48271.6</v>
      </c>
      <c r="AF450" s="44">
        <v>659033.26666666719</v>
      </c>
      <c r="BF450">
        <f t="shared" si="94"/>
        <v>0</v>
      </c>
      <c r="BG450">
        <f t="shared" si="95"/>
        <v>31.3</v>
      </c>
      <c r="BH450">
        <f t="shared" si="96"/>
        <v>8.6944444444444446</v>
      </c>
    </row>
    <row r="451" spans="2:60">
      <c r="B451" s="3" t="s">
        <v>47</v>
      </c>
      <c r="C451" s="3">
        <v>443</v>
      </c>
      <c r="D451" s="3">
        <v>443</v>
      </c>
      <c r="E451" s="10">
        <v>1.3</v>
      </c>
      <c r="F451" s="35">
        <f t="shared" si="91"/>
        <v>-0.49999999999999994</v>
      </c>
      <c r="G451" s="35">
        <f t="shared" si="92"/>
        <v>-1.7999999999999998</v>
      </c>
      <c r="H451" s="24">
        <f t="shared" si="85"/>
        <v>0.3611111111111111</v>
      </c>
      <c r="I451" s="24">
        <f>$AW$28*$AW$26*9.81</f>
        <v>179.05212</v>
      </c>
      <c r="J451" s="24">
        <f>0.5*$AW$30*$AW$29*$AW$27*(H451^2)</f>
        <v>4.1932146990740736E-2</v>
      </c>
      <c r="K451" s="24">
        <f>$AW$26*F451</f>
        <v>-701.99999999999989</v>
      </c>
      <c r="L451" s="24">
        <f t="shared" si="86"/>
        <v>-522.90594785300914</v>
      </c>
      <c r="M451" s="24">
        <f t="shared" si="87"/>
        <v>-188.82714783580886</v>
      </c>
      <c r="N451" s="24">
        <f t="shared" si="88"/>
        <v>-0.18882714783580887</v>
      </c>
      <c r="O451" s="24">
        <v>607223.14794842969</v>
      </c>
      <c r="P451" s="24">
        <v>-824045.0833333336</v>
      </c>
      <c r="S451" s="44">
        <f>C452-C451</f>
        <v>1</v>
      </c>
      <c r="T451" s="44">
        <v>-188.82714783580886</v>
      </c>
      <c r="U451" s="44">
        <f>M451*S451</f>
        <v>-188.82714783580886</v>
      </c>
      <c r="V451" s="44">
        <f t="shared" si="89"/>
        <v>607223.14794842969</v>
      </c>
      <c r="W451" s="44">
        <f>$AW$26*F451</f>
        <v>-701.99999999999989</v>
      </c>
      <c r="X451" s="44">
        <f>IF(W451&lt;0, W451, 0)</f>
        <v>-701.99999999999989</v>
      </c>
      <c r="Y451" s="44">
        <f>X451*H451</f>
        <v>-253.49999999999994</v>
      </c>
      <c r="Z451" s="44">
        <f t="shared" si="84"/>
        <v>-253.49999999999994</v>
      </c>
      <c r="AA451" s="44">
        <f t="shared" si="98"/>
        <v>-60592.999999999993</v>
      </c>
      <c r="AB451" s="44">
        <f>+AB450+Z451</f>
        <v>-824045.0833333336</v>
      </c>
      <c r="AC451" s="44">
        <f t="shared" si="90"/>
        <v>253.49999999999994</v>
      </c>
      <c r="AD451" s="44">
        <f>(AC451*S451)*($AW$31/100)</f>
        <v>202.79999999999995</v>
      </c>
      <c r="AE451" s="44">
        <f>AE450+AD451</f>
        <v>48474.400000000001</v>
      </c>
      <c r="AF451" s="44">
        <v>659236.06666666723</v>
      </c>
      <c r="BF451">
        <f t="shared" si="94"/>
        <v>0</v>
      </c>
      <c r="BG451">
        <f t="shared" si="95"/>
        <v>31.1</v>
      </c>
      <c r="BH451">
        <f t="shared" si="96"/>
        <v>8.6388888888888893</v>
      </c>
    </row>
    <row r="452" spans="2:60">
      <c r="B452" s="3" t="s">
        <v>47</v>
      </c>
      <c r="C452" s="3">
        <v>444</v>
      </c>
      <c r="D452" s="3">
        <v>444</v>
      </c>
      <c r="E452" s="10">
        <v>0.2</v>
      </c>
      <c r="F452" s="35">
        <f t="shared" si="91"/>
        <v>-0.18055555555555555</v>
      </c>
      <c r="G452" s="35">
        <f t="shared" si="92"/>
        <v>-0.65</v>
      </c>
      <c r="H452" s="24">
        <f t="shared" si="85"/>
        <v>5.5555555555555559E-2</v>
      </c>
      <c r="I452" s="24">
        <f>$AW$28*$AW$26*9.81</f>
        <v>179.05212</v>
      </c>
      <c r="J452" s="24">
        <f>0.5*$AW$30*$AW$29*$AW$27*(H452^2)</f>
        <v>9.9247685185185181E-4</v>
      </c>
      <c r="K452" s="24">
        <f>$AW$26*F452</f>
        <v>-253.5</v>
      </c>
      <c r="L452" s="24">
        <f t="shared" si="86"/>
        <v>-74.446887523148149</v>
      </c>
      <c r="M452" s="24">
        <f t="shared" si="87"/>
        <v>-4.1359381957304526</v>
      </c>
      <c r="N452" s="24">
        <f t="shared" si="88"/>
        <v>-4.1359381957304523E-3</v>
      </c>
      <c r="O452" s="24">
        <v>607219.01201023394</v>
      </c>
      <c r="P452" s="24">
        <v>-824059.16666666698</v>
      </c>
      <c r="S452" s="44">
        <f>C453-C452</f>
        <v>1</v>
      </c>
      <c r="T452" s="44">
        <v>-4.1359381957304526</v>
      </c>
      <c r="U452" s="44">
        <f>M452*S452</f>
        <v>-4.1359381957304526</v>
      </c>
      <c r="V452" s="44">
        <f t="shared" si="89"/>
        <v>607219.01201023394</v>
      </c>
      <c r="W452" s="44">
        <f>$AW$26*F452</f>
        <v>-253.5</v>
      </c>
      <c r="X452" s="44">
        <f>IF(W452&lt;0, W452, 0)</f>
        <v>-253.5</v>
      </c>
      <c r="Y452" s="44">
        <f>X452*H452</f>
        <v>-14.083333333333334</v>
      </c>
      <c r="Z452" s="44">
        <f t="shared" si="84"/>
        <v>-14.083333333333334</v>
      </c>
      <c r="AA452" s="44">
        <f t="shared" si="98"/>
        <v>-60607.083333333328</v>
      </c>
      <c r="AB452" s="44">
        <f>+AB451+Z452</f>
        <v>-824059.16666666698</v>
      </c>
      <c r="AC452" s="44">
        <f t="shared" si="90"/>
        <v>14.083333333333334</v>
      </c>
      <c r="AD452" s="44">
        <f>(AC452*S452)*($AW$31/100)</f>
        <v>11.266666666666667</v>
      </c>
      <c r="AE452" s="44">
        <f>AE451+AD452</f>
        <v>48485.666666666672</v>
      </c>
      <c r="AF452" s="44">
        <v>659247.33333333395</v>
      </c>
      <c r="BF452">
        <f t="shared" si="94"/>
        <v>0</v>
      </c>
      <c r="BG452">
        <f t="shared" si="95"/>
        <v>30.6</v>
      </c>
      <c r="BH452">
        <f t="shared" si="96"/>
        <v>8.5</v>
      </c>
    </row>
    <row r="453" spans="2:60">
      <c r="B453" s="3" t="s">
        <v>47</v>
      </c>
      <c r="C453" s="3">
        <v>445</v>
      </c>
      <c r="D453" s="3">
        <v>445</v>
      </c>
      <c r="E453" s="10">
        <v>0</v>
      </c>
      <c r="F453" s="35">
        <f t="shared" si="91"/>
        <v>-2.777777777777778E-2</v>
      </c>
      <c r="G453" s="35">
        <f t="shared" si="92"/>
        <v>-0.1</v>
      </c>
      <c r="H453" s="24">
        <f t="shared" si="85"/>
        <v>0</v>
      </c>
      <c r="I453" s="24">
        <f>$AW$28*$AW$26*9.81</f>
        <v>179.05212</v>
      </c>
      <c r="J453" s="24">
        <f>0.5*$AW$30*$AW$29*$AW$27*(H453^2)</f>
        <v>0</v>
      </c>
      <c r="K453" s="24">
        <f>$AW$26*F453</f>
        <v>-39</v>
      </c>
      <c r="L453" s="24">
        <f t="shared" si="86"/>
        <v>140.05212</v>
      </c>
      <c r="M453" s="24">
        <f t="shared" si="87"/>
        <v>0</v>
      </c>
      <c r="N453" s="24">
        <f t="shared" si="88"/>
        <v>0</v>
      </c>
      <c r="O453" s="24">
        <v>607219.01201023394</v>
      </c>
      <c r="P453" s="24">
        <v>-824059.16666666698</v>
      </c>
      <c r="S453" s="44">
        <f>C454-C453</f>
        <v>1</v>
      </c>
      <c r="T453" s="44">
        <v>0</v>
      </c>
      <c r="U453" s="44">
        <f>M453*S453</f>
        <v>0</v>
      </c>
      <c r="V453" s="44">
        <f t="shared" si="89"/>
        <v>607219.01201023394</v>
      </c>
      <c r="W453" s="44">
        <f>$AW$26*F453</f>
        <v>-39</v>
      </c>
      <c r="X453" s="44">
        <f>IF(W453&lt;0, W453, 0)</f>
        <v>-39</v>
      </c>
      <c r="Y453" s="44">
        <f>X453*H453</f>
        <v>0</v>
      </c>
      <c r="Z453" s="44">
        <f t="shared" si="84"/>
        <v>0</v>
      </c>
      <c r="AA453" s="44">
        <v>0</v>
      </c>
      <c r="AB453" s="44">
        <f>+AB452+Z453</f>
        <v>-824059.16666666698</v>
      </c>
      <c r="AC453" s="44">
        <f t="shared" si="90"/>
        <v>0</v>
      </c>
      <c r="AD453" s="44">
        <f>(AC453*S453)*($AW$31/100)</f>
        <v>0</v>
      </c>
      <c r="AE453" s="44">
        <v>0</v>
      </c>
      <c r="AF453" s="44">
        <v>659247.33333333395</v>
      </c>
      <c r="BF453">
        <f t="shared" si="94"/>
        <v>0</v>
      </c>
      <c r="BG453">
        <f t="shared" si="95"/>
        <v>29.2</v>
      </c>
      <c r="BH453">
        <f t="shared" si="96"/>
        <v>8.1111111111111107</v>
      </c>
    </row>
    <row r="454" spans="2:60">
      <c r="B454" s="3" t="s">
        <v>47</v>
      </c>
      <c r="C454" s="3">
        <v>446</v>
      </c>
      <c r="D454" s="3">
        <v>446</v>
      </c>
      <c r="E454" s="10">
        <v>0</v>
      </c>
      <c r="F454" s="35">
        <f t="shared" si="91"/>
        <v>0</v>
      </c>
      <c r="G454" s="35">
        <f t="shared" si="92"/>
        <v>0</v>
      </c>
      <c r="H454" s="24">
        <f t="shared" si="85"/>
        <v>0</v>
      </c>
      <c r="I454" s="24">
        <f>$AW$28*$AW$26*9.81</f>
        <v>179.05212</v>
      </c>
      <c r="J454" s="24">
        <f>0.5*$AW$30*$AW$29*$AW$27*(H454^2)</f>
        <v>0</v>
      </c>
      <c r="K454" s="24">
        <f>$AW$26*F454</f>
        <v>0</v>
      </c>
      <c r="L454" s="24">
        <f t="shared" si="86"/>
        <v>179.05212</v>
      </c>
      <c r="M454" s="24">
        <f t="shared" si="87"/>
        <v>0</v>
      </c>
      <c r="N454" s="24">
        <f t="shared" si="88"/>
        <v>0</v>
      </c>
      <c r="O454" s="24">
        <v>607219.01201023394</v>
      </c>
      <c r="P454" s="24">
        <v>-824059.16666666698</v>
      </c>
      <c r="S454" s="44">
        <f>C455-C454</f>
        <v>1</v>
      </c>
      <c r="T454" s="44">
        <v>0</v>
      </c>
      <c r="U454" s="44">
        <f>M454*S454</f>
        <v>0</v>
      </c>
      <c r="V454" s="44">
        <f t="shared" si="89"/>
        <v>607219.01201023394</v>
      </c>
      <c r="W454" s="44">
        <f>$AW$26*F454</f>
        <v>0</v>
      </c>
      <c r="X454" s="44">
        <f>IF(W454&lt;0, W454, 0)</f>
        <v>0</v>
      </c>
      <c r="Y454" s="44">
        <f>X454*H454</f>
        <v>0</v>
      </c>
      <c r="Z454" s="44">
        <f t="shared" si="84"/>
        <v>0</v>
      </c>
      <c r="AA454" s="44">
        <f t="shared" ref="AA454:AA485" si="99">AA453+Z454</f>
        <v>0</v>
      </c>
      <c r="AB454" s="44">
        <f>+AB453+Z454</f>
        <v>-824059.16666666698</v>
      </c>
      <c r="AC454" s="44">
        <f t="shared" si="90"/>
        <v>0</v>
      </c>
      <c r="AD454" s="44">
        <f>(AC454*S454)*($AW$31/100)</f>
        <v>0</v>
      </c>
      <c r="AE454" s="44">
        <f>AE453+AD454</f>
        <v>0</v>
      </c>
      <c r="AF454" s="44">
        <v>659247.33333333395</v>
      </c>
      <c r="BF454">
        <f t="shared" si="94"/>
        <v>0</v>
      </c>
      <c r="BG454">
        <f t="shared" si="95"/>
        <v>26.7</v>
      </c>
      <c r="BH454">
        <f t="shared" si="96"/>
        <v>7.4166666666666661</v>
      </c>
    </row>
    <row r="455" spans="2:60">
      <c r="B455" s="3" t="s">
        <v>47</v>
      </c>
      <c r="C455" s="3">
        <v>447</v>
      </c>
      <c r="D455" s="3">
        <v>447</v>
      </c>
      <c r="E455" s="10">
        <v>0</v>
      </c>
      <c r="F455" s="35">
        <f t="shared" si="91"/>
        <v>0</v>
      </c>
      <c r="G455" s="35">
        <f t="shared" si="92"/>
        <v>0</v>
      </c>
      <c r="H455" s="24">
        <f t="shared" si="85"/>
        <v>0</v>
      </c>
      <c r="I455" s="24">
        <f>$AW$28*$AW$26*9.81</f>
        <v>179.05212</v>
      </c>
      <c r="J455" s="24">
        <f>0.5*$AW$30*$AW$29*$AW$27*(H455^2)</f>
        <v>0</v>
      </c>
      <c r="K455" s="24">
        <f>$AW$26*F455</f>
        <v>0</v>
      </c>
      <c r="L455" s="24">
        <f t="shared" si="86"/>
        <v>179.05212</v>
      </c>
      <c r="M455" s="24">
        <f t="shared" si="87"/>
        <v>0</v>
      </c>
      <c r="N455" s="24">
        <f t="shared" si="88"/>
        <v>0</v>
      </c>
      <c r="O455" s="24">
        <v>607219.01201023394</v>
      </c>
      <c r="P455" s="24">
        <v>-824059.16666666698</v>
      </c>
      <c r="S455" s="44">
        <f>C456-C455</f>
        <v>1</v>
      </c>
      <c r="T455" s="44">
        <v>0</v>
      </c>
      <c r="U455" s="44">
        <f>M455*S455</f>
        <v>0</v>
      </c>
      <c r="V455" s="44">
        <f t="shared" si="89"/>
        <v>607219.01201023394</v>
      </c>
      <c r="W455" s="44">
        <f>$AW$26*F455</f>
        <v>0</v>
      </c>
      <c r="X455" s="44">
        <f>IF(W455&lt;0, W455, 0)</f>
        <v>0</v>
      </c>
      <c r="Y455" s="44">
        <f>X455*H455</f>
        <v>0</v>
      </c>
      <c r="Z455" s="44">
        <f t="shared" si="84"/>
        <v>0</v>
      </c>
      <c r="AA455" s="44">
        <f t="shared" si="99"/>
        <v>0</v>
      </c>
      <c r="AB455" s="44">
        <f>+AB454+Z455</f>
        <v>-824059.16666666698</v>
      </c>
      <c r="AC455" s="44">
        <f t="shared" si="90"/>
        <v>0</v>
      </c>
      <c r="AD455" s="44">
        <f>(AC455*S455)*($AW$31/100)</f>
        <v>0</v>
      </c>
      <c r="AE455" s="44">
        <f>AE454+AD455</f>
        <v>0</v>
      </c>
      <c r="AF455" s="44">
        <v>659247.33333333395</v>
      </c>
      <c r="BF455">
        <f t="shared" si="94"/>
        <v>0</v>
      </c>
      <c r="BG455">
        <f t="shared" si="95"/>
        <v>23</v>
      </c>
      <c r="BH455">
        <f t="shared" si="96"/>
        <v>6.3888888888888884</v>
      </c>
    </row>
    <row r="456" spans="2:60">
      <c r="B456" s="3" t="s">
        <v>47</v>
      </c>
      <c r="C456" s="3">
        <v>448</v>
      </c>
      <c r="D456" s="3">
        <v>448</v>
      </c>
      <c r="E456" s="10">
        <v>0</v>
      </c>
      <c r="F456" s="35">
        <f t="shared" si="91"/>
        <v>0</v>
      </c>
      <c r="G456" s="35">
        <f t="shared" si="92"/>
        <v>0</v>
      </c>
      <c r="H456" s="24">
        <f t="shared" si="85"/>
        <v>0</v>
      </c>
      <c r="I456" s="24">
        <f>$AW$28*$AW$26*9.81</f>
        <v>179.05212</v>
      </c>
      <c r="J456" s="24">
        <f>0.5*$AW$30*$AW$29*$AW$27*(H456^2)</f>
        <v>0</v>
      </c>
      <c r="K456" s="24">
        <f>$AW$26*F456</f>
        <v>0</v>
      </c>
      <c r="L456" s="24">
        <f t="shared" si="86"/>
        <v>179.05212</v>
      </c>
      <c r="M456" s="24">
        <f t="shared" si="87"/>
        <v>0</v>
      </c>
      <c r="N456" s="24">
        <f t="shared" si="88"/>
        <v>0</v>
      </c>
      <c r="O456" s="24">
        <v>607219.01201023394</v>
      </c>
      <c r="P456" s="24">
        <v>-824059.16666666698</v>
      </c>
      <c r="S456" s="44">
        <f>C457-C456</f>
        <v>1</v>
      </c>
      <c r="T456" s="44">
        <v>0</v>
      </c>
      <c r="U456" s="44">
        <f>M456*S456</f>
        <v>0</v>
      </c>
      <c r="V456" s="44">
        <f t="shared" si="89"/>
        <v>607219.01201023394</v>
      </c>
      <c r="W456" s="44">
        <f>$AW$26*F456</f>
        <v>0</v>
      </c>
      <c r="X456" s="44">
        <f>IF(W456&lt;0, W456, 0)</f>
        <v>0</v>
      </c>
      <c r="Y456" s="44">
        <f>X456*H456</f>
        <v>0</v>
      </c>
      <c r="Z456" s="44">
        <f t="shared" ref="Z456:Z519" si="100">Y456*S456</f>
        <v>0</v>
      </c>
      <c r="AA456" s="44">
        <f t="shared" si="99"/>
        <v>0</v>
      </c>
      <c r="AB456" s="44">
        <f>+AB455+Z456</f>
        <v>-824059.16666666698</v>
      </c>
      <c r="AC456" s="44">
        <f t="shared" si="90"/>
        <v>0</v>
      </c>
      <c r="AD456" s="44">
        <f>(AC456*S456)*($AW$31/100)</f>
        <v>0</v>
      </c>
      <c r="AE456" s="44">
        <f>AE455+AD456</f>
        <v>0</v>
      </c>
      <c r="AF456" s="44">
        <v>659247.33333333395</v>
      </c>
      <c r="BF456">
        <f t="shared" si="94"/>
        <v>0</v>
      </c>
      <c r="BG456">
        <f t="shared" si="95"/>
        <v>18.2</v>
      </c>
      <c r="BH456">
        <f t="shared" si="96"/>
        <v>5.0555555555555554</v>
      </c>
    </row>
    <row r="457" spans="2:60">
      <c r="B457" s="3" t="s">
        <v>47</v>
      </c>
      <c r="C457" s="3">
        <v>449</v>
      </c>
      <c r="D457" s="3">
        <v>449</v>
      </c>
      <c r="E457" s="10">
        <v>0</v>
      </c>
      <c r="F457" s="35">
        <f t="shared" si="91"/>
        <v>0</v>
      </c>
      <c r="G457" s="35">
        <f t="shared" si="92"/>
        <v>0</v>
      </c>
      <c r="H457" s="24">
        <f t="shared" ref="H457:H520" si="101">E457/3.6</f>
        <v>0</v>
      </c>
      <c r="I457" s="24">
        <f>$AW$28*$AW$26*9.81</f>
        <v>179.05212</v>
      </c>
      <c r="J457" s="24">
        <f>0.5*$AW$30*$AW$29*$AW$27*(H457^2)</f>
        <v>0</v>
      </c>
      <c r="K457" s="24">
        <f>$AW$26*F457</f>
        <v>0</v>
      </c>
      <c r="L457" s="24">
        <f t="shared" ref="L457:L520" si="102">I457+J457+K457</f>
        <v>179.05212</v>
      </c>
      <c r="M457" s="24">
        <f t="shared" ref="M457:M520" si="103">L457*H457</f>
        <v>0</v>
      </c>
      <c r="N457" s="24">
        <f t="shared" ref="N457:N520" si="104">M457/1000</f>
        <v>0</v>
      </c>
      <c r="O457" s="24">
        <v>607219.01201023394</v>
      </c>
      <c r="P457" s="24">
        <v>-824059.16666666698</v>
      </c>
      <c r="S457" s="44">
        <f>C458-C457</f>
        <v>1</v>
      </c>
      <c r="T457" s="44">
        <v>0</v>
      </c>
      <c r="U457" s="44">
        <f>M457*S457</f>
        <v>0</v>
      </c>
      <c r="V457" s="44">
        <f t="shared" ref="V457:V520" si="105">V456+U457</f>
        <v>607219.01201023394</v>
      </c>
      <c r="W457" s="44">
        <f>$AW$26*F457</f>
        <v>0</v>
      </c>
      <c r="X457" s="44">
        <f>IF(W457&lt;0, W457, 0)</f>
        <v>0</v>
      </c>
      <c r="Y457" s="44">
        <f>X457*H457</f>
        <v>0</v>
      </c>
      <c r="Z457" s="44">
        <f t="shared" si="100"/>
        <v>0</v>
      </c>
      <c r="AA457" s="44">
        <f t="shared" si="99"/>
        <v>0</v>
      </c>
      <c r="AB457" s="44">
        <f>+AB456+Z457</f>
        <v>-824059.16666666698</v>
      </c>
      <c r="AC457" s="44">
        <f t="shared" ref="AC457:AC520" si="106">ABS(Y457)</f>
        <v>0</v>
      </c>
      <c r="AD457" s="44">
        <f>(AC457*S457)*($AW$31/100)</f>
        <v>0</v>
      </c>
      <c r="AE457" s="44">
        <f>AE456+AD457</f>
        <v>0</v>
      </c>
      <c r="AF457" s="44">
        <v>659247.33333333395</v>
      </c>
      <c r="BF457">
        <f t="shared" si="94"/>
        <v>0</v>
      </c>
      <c r="BG457">
        <f t="shared" si="95"/>
        <v>12.9</v>
      </c>
      <c r="BH457">
        <f t="shared" si="96"/>
        <v>3.5833333333333335</v>
      </c>
    </row>
    <row r="458" spans="2:60">
      <c r="B458" s="3" t="s">
        <v>47</v>
      </c>
      <c r="C458" s="3">
        <v>450</v>
      </c>
      <c r="D458" s="3">
        <v>450</v>
      </c>
      <c r="E458" s="10">
        <v>0</v>
      </c>
      <c r="F458" s="35">
        <f t="shared" ref="F458:F521" si="107">($E459-$E457)/2/3.6</f>
        <v>0</v>
      </c>
      <c r="G458" s="35">
        <f t="shared" ref="G458:G521" si="108">($E459-$E457)/2</f>
        <v>0</v>
      </c>
      <c r="H458" s="24">
        <f t="shared" si="101"/>
        <v>0</v>
      </c>
      <c r="I458" s="24">
        <f>$AW$28*$AW$26*9.81</f>
        <v>179.05212</v>
      </c>
      <c r="J458" s="24">
        <f>0.5*$AW$30*$AW$29*$AW$27*(H458^2)</f>
        <v>0</v>
      </c>
      <c r="K458" s="24">
        <f>$AW$26*F458</f>
        <v>0</v>
      </c>
      <c r="L458" s="24">
        <f t="shared" si="102"/>
        <v>179.05212</v>
      </c>
      <c r="M458" s="24">
        <f t="shared" si="103"/>
        <v>0</v>
      </c>
      <c r="N458" s="24">
        <f t="shared" si="104"/>
        <v>0</v>
      </c>
      <c r="O458" s="24">
        <v>607219.01201023394</v>
      </c>
      <c r="P458" s="24">
        <v>-824059.16666666698</v>
      </c>
      <c r="S458" s="44">
        <f>C459-C458</f>
        <v>1</v>
      </c>
      <c r="T458" s="44">
        <v>0</v>
      </c>
      <c r="U458" s="44">
        <f>M458*S458</f>
        <v>0</v>
      </c>
      <c r="V458" s="44">
        <f t="shared" si="105"/>
        <v>607219.01201023394</v>
      </c>
      <c r="W458" s="44">
        <f>$AW$26*F458</f>
        <v>0</v>
      </c>
      <c r="X458" s="44">
        <f>IF(W458&lt;0, W458, 0)</f>
        <v>0</v>
      </c>
      <c r="Y458" s="44">
        <f>X458*H458</f>
        <v>0</v>
      </c>
      <c r="Z458" s="44">
        <f t="shared" si="100"/>
        <v>0</v>
      </c>
      <c r="AA458" s="44">
        <f t="shared" si="99"/>
        <v>0</v>
      </c>
      <c r="AB458" s="44">
        <f>+AB457+Z458</f>
        <v>-824059.16666666698</v>
      </c>
      <c r="AC458" s="44">
        <f t="shared" si="106"/>
        <v>0</v>
      </c>
      <c r="AD458" s="44">
        <f>(AC458*S458)*($AW$31/100)</f>
        <v>0</v>
      </c>
      <c r="AE458" s="44">
        <f>AE457+AD458</f>
        <v>0</v>
      </c>
      <c r="AF458" s="44">
        <v>659247.33333333395</v>
      </c>
      <c r="BF458">
        <f t="shared" si="94"/>
        <v>0</v>
      </c>
      <c r="BG458">
        <f t="shared" si="95"/>
        <v>7.7</v>
      </c>
      <c r="BH458">
        <f t="shared" si="96"/>
        <v>2.1388888888888888</v>
      </c>
    </row>
    <row r="459" spans="2:60">
      <c r="B459" s="3" t="s">
        <v>47</v>
      </c>
      <c r="C459" s="3">
        <v>451</v>
      </c>
      <c r="D459" s="3">
        <v>451</v>
      </c>
      <c r="E459" s="10">
        <v>0</v>
      </c>
      <c r="F459" s="35">
        <f t="shared" si="107"/>
        <v>0</v>
      </c>
      <c r="G459" s="35">
        <f t="shared" si="108"/>
        <v>0</v>
      </c>
      <c r="H459" s="24">
        <f t="shared" si="101"/>
        <v>0</v>
      </c>
      <c r="I459" s="24">
        <f>$AW$28*$AW$26*9.81</f>
        <v>179.05212</v>
      </c>
      <c r="J459" s="24">
        <f>0.5*$AW$30*$AW$29*$AW$27*(H459^2)</f>
        <v>0</v>
      </c>
      <c r="K459" s="24">
        <f>$AW$26*F459</f>
        <v>0</v>
      </c>
      <c r="L459" s="24">
        <f t="shared" si="102"/>
        <v>179.05212</v>
      </c>
      <c r="M459" s="24">
        <f t="shared" si="103"/>
        <v>0</v>
      </c>
      <c r="N459" s="24">
        <f t="shared" si="104"/>
        <v>0</v>
      </c>
      <c r="O459" s="24">
        <v>607219.01201023394</v>
      </c>
      <c r="P459" s="24">
        <v>-824059.16666666698</v>
      </c>
      <c r="S459" s="44">
        <f>C460-C459</f>
        <v>1</v>
      </c>
      <c r="T459" s="44">
        <v>0</v>
      </c>
      <c r="U459" s="44">
        <f>M459*S459</f>
        <v>0</v>
      </c>
      <c r="V459" s="44">
        <f t="shared" si="105"/>
        <v>607219.01201023394</v>
      </c>
      <c r="W459" s="44">
        <f>$AW$26*F459</f>
        <v>0</v>
      </c>
      <c r="X459" s="44">
        <f>IF(W459&lt;0, W459, 0)</f>
        <v>0</v>
      </c>
      <c r="Y459" s="44">
        <f>X459*H459</f>
        <v>0</v>
      </c>
      <c r="Z459" s="44">
        <f t="shared" si="100"/>
        <v>0</v>
      </c>
      <c r="AA459" s="44">
        <f t="shared" si="99"/>
        <v>0</v>
      </c>
      <c r="AB459" s="44">
        <f>+AB458+Z459</f>
        <v>-824059.16666666698</v>
      </c>
      <c r="AC459" s="44">
        <f t="shared" si="106"/>
        <v>0</v>
      </c>
      <c r="AD459" s="44">
        <f>(AC459*S459)*($AW$31/100)</f>
        <v>0</v>
      </c>
      <c r="AE459" s="44">
        <f>AE458+AD459</f>
        <v>0</v>
      </c>
      <c r="AF459" s="44">
        <v>659247.33333333395</v>
      </c>
      <c r="BF459">
        <f t="shared" si="94"/>
        <v>0</v>
      </c>
      <c r="BG459">
        <f t="shared" si="95"/>
        <v>3.8</v>
      </c>
      <c r="BH459">
        <f t="shared" si="96"/>
        <v>1.0555555555555556</v>
      </c>
    </row>
    <row r="460" spans="2:60">
      <c r="B460" s="3" t="s">
        <v>47</v>
      </c>
      <c r="C460" s="3">
        <v>452</v>
      </c>
      <c r="D460" s="3">
        <v>452</v>
      </c>
      <c r="E460" s="10">
        <v>0</v>
      </c>
      <c r="F460" s="35">
        <f t="shared" si="107"/>
        <v>0</v>
      </c>
      <c r="G460" s="35">
        <f t="shared" si="108"/>
        <v>0</v>
      </c>
      <c r="H460" s="24">
        <f t="shared" si="101"/>
        <v>0</v>
      </c>
      <c r="I460" s="24">
        <f>$AW$28*$AW$26*9.81</f>
        <v>179.05212</v>
      </c>
      <c r="J460" s="24">
        <f>0.5*$AW$30*$AW$29*$AW$27*(H460^2)</f>
        <v>0</v>
      </c>
      <c r="K460" s="24">
        <f>$AW$26*F460</f>
        <v>0</v>
      </c>
      <c r="L460" s="24">
        <f t="shared" si="102"/>
        <v>179.05212</v>
      </c>
      <c r="M460" s="24">
        <f t="shared" si="103"/>
        <v>0</v>
      </c>
      <c r="N460" s="24">
        <f t="shared" si="104"/>
        <v>0</v>
      </c>
      <c r="O460" s="24">
        <v>607219.01201023394</v>
      </c>
      <c r="P460" s="24">
        <v>-824059.16666666698</v>
      </c>
      <c r="S460" s="44">
        <f>C461-C460</f>
        <v>1</v>
      </c>
      <c r="T460" s="44">
        <v>0</v>
      </c>
      <c r="U460" s="44">
        <f>M460*S460</f>
        <v>0</v>
      </c>
      <c r="V460" s="44">
        <f t="shared" si="105"/>
        <v>607219.01201023394</v>
      </c>
      <c r="W460" s="44">
        <f>$AW$26*F460</f>
        <v>0</v>
      </c>
      <c r="X460" s="44">
        <f>IF(W460&lt;0, W460, 0)</f>
        <v>0</v>
      </c>
      <c r="Y460" s="44">
        <f>X460*H460</f>
        <v>0</v>
      </c>
      <c r="Z460" s="44">
        <f t="shared" si="100"/>
        <v>0</v>
      </c>
      <c r="AA460" s="44">
        <f t="shared" si="99"/>
        <v>0</v>
      </c>
      <c r="AB460" s="44">
        <f>+AB459+Z460</f>
        <v>-824059.16666666698</v>
      </c>
      <c r="AC460" s="44">
        <f t="shared" si="106"/>
        <v>0</v>
      </c>
      <c r="AD460" s="44">
        <f>(AC460*S460)*($AW$31/100)</f>
        <v>0</v>
      </c>
      <c r="AE460" s="44">
        <f>AE459+AD460</f>
        <v>0</v>
      </c>
      <c r="AF460" s="44">
        <v>659247.33333333395</v>
      </c>
      <c r="BF460">
        <f t="shared" si="94"/>
        <v>0</v>
      </c>
      <c r="BG460">
        <f t="shared" si="95"/>
        <v>1.3</v>
      </c>
      <c r="BH460">
        <f t="shared" si="96"/>
        <v>0.3611111111111111</v>
      </c>
    </row>
    <row r="461" spans="2:60">
      <c r="B461" s="3" t="s">
        <v>47</v>
      </c>
      <c r="C461" s="3">
        <v>453</v>
      </c>
      <c r="D461" s="3">
        <v>453</v>
      </c>
      <c r="E461" s="10">
        <v>0</v>
      </c>
      <c r="F461" s="35">
        <f t="shared" si="107"/>
        <v>0</v>
      </c>
      <c r="G461" s="35">
        <f t="shared" si="108"/>
        <v>0</v>
      </c>
      <c r="H461" s="24">
        <f t="shared" si="101"/>
        <v>0</v>
      </c>
      <c r="I461" s="24">
        <f>$AW$28*$AW$26*9.81</f>
        <v>179.05212</v>
      </c>
      <c r="J461" s="24">
        <f>0.5*$AW$30*$AW$29*$AW$27*(H461^2)</f>
        <v>0</v>
      </c>
      <c r="K461" s="24">
        <f>$AW$26*F461</f>
        <v>0</v>
      </c>
      <c r="L461" s="24">
        <f t="shared" si="102"/>
        <v>179.05212</v>
      </c>
      <c r="M461" s="24">
        <f t="shared" si="103"/>
        <v>0</v>
      </c>
      <c r="N461" s="24">
        <f t="shared" si="104"/>
        <v>0</v>
      </c>
      <c r="O461" s="24">
        <v>607219.01201023394</v>
      </c>
      <c r="P461" s="24">
        <v>-824059.16666666698</v>
      </c>
      <c r="S461" s="44">
        <f>C462-C461</f>
        <v>1</v>
      </c>
      <c r="T461" s="44">
        <v>0</v>
      </c>
      <c r="U461" s="44">
        <f>M461*S461</f>
        <v>0</v>
      </c>
      <c r="V461" s="44">
        <f t="shared" si="105"/>
        <v>607219.01201023394</v>
      </c>
      <c r="W461" s="44">
        <f>$AW$26*F461</f>
        <v>0</v>
      </c>
      <c r="X461" s="44">
        <f>IF(W461&lt;0, W461, 0)</f>
        <v>0</v>
      </c>
      <c r="Y461" s="44">
        <f>X461*H461</f>
        <v>0</v>
      </c>
      <c r="Z461" s="44">
        <f t="shared" si="100"/>
        <v>0</v>
      </c>
      <c r="AA461" s="44">
        <f t="shared" si="99"/>
        <v>0</v>
      </c>
      <c r="AB461" s="44">
        <f>+AB460+Z461</f>
        <v>-824059.16666666698</v>
      </c>
      <c r="AC461" s="44">
        <f t="shared" si="106"/>
        <v>0</v>
      </c>
      <c r="AD461" s="44">
        <f>(AC461*S461)*($AW$31/100)</f>
        <v>0</v>
      </c>
      <c r="AE461" s="44">
        <f>AE460+AD461</f>
        <v>0</v>
      </c>
      <c r="AF461" s="44">
        <v>659247.33333333395</v>
      </c>
      <c r="BF461">
        <f t="shared" si="94"/>
        <v>1</v>
      </c>
      <c r="BG461" t="str">
        <f t="shared" si="95"/>
        <v/>
      </c>
      <c r="BH461">
        <f t="shared" si="96"/>
        <v>5.5555555555555559E-2</v>
      </c>
    </row>
    <row r="462" spans="2:60">
      <c r="B462" s="3" t="s">
        <v>47</v>
      </c>
      <c r="C462" s="3">
        <v>454</v>
      </c>
      <c r="D462" s="3">
        <v>454</v>
      </c>
      <c r="E462" s="10">
        <v>0</v>
      </c>
      <c r="F462" s="35">
        <f t="shared" si="107"/>
        <v>0</v>
      </c>
      <c r="G462" s="35">
        <f t="shared" si="108"/>
        <v>0</v>
      </c>
      <c r="H462" s="24">
        <f t="shared" si="101"/>
        <v>0</v>
      </c>
      <c r="I462" s="24">
        <f>$AW$28*$AW$26*9.81</f>
        <v>179.05212</v>
      </c>
      <c r="J462" s="24">
        <f>0.5*$AW$30*$AW$29*$AW$27*(H462^2)</f>
        <v>0</v>
      </c>
      <c r="K462" s="24">
        <f>$AW$26*F462</f>
        <v>0</v>
      </c>
      <c r="L462" s="24">
        <f t="shared" si="102"/>
        <v>179.05212</v>
      </c>
      <c r="M462" s="24">
        <f t="shared" si="103"/>
        <v>0</v>
      </c>
      <c r="N462" s="24">
        <f t="shared" si="104"/>
        <v>0</v>
      </c>
      <c r="O462" s="24">
        <v>607219.01201023394</v>
      </c>
      <c r="P462" s="24">
        <v>-824059.16666666698</v>
      </c>
      <c r="S462" s="44">
        <f>C463-C462</f>
        <v>1</v>
      </c>
      <c r="T462" s="44">
        <v>0</v>
      </c>
      <c r="U462" s="44">
        <f>M462*S462</f>
        <v>0</v>
      </c>
      <c r="V462" s="44">
        <f t="shared" si="105"/>
        <v>607219.01201023394</v>
      </c>
      <c r="W462" s="44">
        <f>$AW$26*F462</f>
        <v>0</v>
      </c>
      <c r="X462" s="44">
        <f>IF(W462&lt;0, W462, 0)</f>
        <v>0</v>
      </c>
      <c r="Y462" s="44">
        <f>X462*H462</f>
        <v>0</v>
      </c>
      <c r="Z462" s="44">
        <f t="shared" si="100"/>
        <v>0</v>
      </c>
      <c r="AA462" s="44">
        <f t="shared" si="99"/>
        <v>0</v>
      </c>
      <c r="AB462" s="44">
        <f>+AB461+Z462</f>
        <v>-824059.16666666698</v>
      </c>
      <c r="AC462" s="44">
        <f t="shared" si="106"/>
        <v>0</v>
      </c>
      <c r="AD462" s="44">
        <f>(AC462*S462)*($AW$31/100)</f>
        <v>0</v>
      </c>
      <c r="AE462" s="44">
        <f>AE461+AD462</f>
        <v>0</v>
      </c>
      <c r="AF462" s="44">
        <v>659247.33333333395</v>
      </c>
      <c r="BF462">
        <f t="shared" si="94"/>
        <v>1</v>
      </c>
      <c r="BG462" t="str">
        <f t="shared" si="95"/>
        <v/>
      </c>
      <c r="BH462">
        <f t="shared" si="96"/>
        <v>0</v>
      </c>
    </row>
    <row r="463" spans="2:60">
      <c r="B463" s="3" t="s">
        <v>47</v>
      </c>
      <c r="C463" s="3">
        <v>455</v>
      </c>
      <c r="D463" s="3">
        <v>455</v>
      </c>
      <c r="E463" s="10">
        <v>0</v>
      </c>
      <c r="F463" s="35">
        <f t="shared" si="107"/>
        <v>0</v>
      </c>
      <c r="G463" s="35">
        <f t="shared" si="108"/>
        <v>0</v>
      </c>
      <c r="H463" s="24">
        <f t="shared" si="101"/>
        <v>0</v>
      </c>
      <c r="I463" s="24">
        <f>$AW$28*$AW$26*9.81</f>
        <v>179.05212</v>
      </c>
      <c r="J463" s="24">
        <f>0.5*$AW$30*$AW$29*$AW$27*(H463^2)</f>
        <v>0</v>
      </c>
      <c r="K463" s="24">
        <f>$AW$26*F463</f>
        <v>0</v>
      </c>
      <c r="L463" s="24">
        <f t="shared" si="102"/>
        <v>179.05212</v>
      </c>
      <c r="M463" s="24">
        <f t="shared" si="103"/>
        <v>0</v>
      </c>
      <c r="N463" s="24">
        <f t="shared" si="104"/>
        <v>0</v>
      </c>
      <c r="O463" s="24">
        <v>607219.01201023394</v>
      </c>
      <c r="P463" s="24">
        <v>-824059.16666666698</v>
      </c>
      <c r="S463" s="44">
        <f>C464-C463</f>
        <v>1</v>
      </c>
      <c r="T463" s="44">
        <v>0</v>
      </c>
      <c r="U463" s="44">
        <f>M463*S463</f>
        <v>0</v>
      </c>
      <c r="V463" s="44">
        <f t="shared" si="105"/>
        <v>607219.01201023394</v>
      </c>
      <c r="W463" s="44">
        <f>$AW$26*F463</f>
        <v>0</v>
      </c>
      <c r="X463" s="44">
        <f>IF(W463&lt;0, W463, 0)</f>
        <v>0</v>
      </c>
      <c r="Y463" s="44">
        <f>X463*H463</f>
        <v>0</v>
      </c>
      <c r="Z463" s="44">
        <f t="shared" si="100"/>
        <v>0</v>
      </c>
      <c r="AA463" s="44">
        <f t="shared" si="99"/>
        <v>0</v>
      </c>
      <c r="AB463" s="44">
        <f>+AB462+Z463</f>
        <v>-824059.16666666698</v>
      </c>
      <c r="AC463" s="44">
        <f t="shared" si="106"/>
        <v>0</v>
      </c>
      <c r="AD463" s="44">
        <f>(AC463*S463)*($AW$31/100)</f>
        <v>0</v>
      </c>
      <c r="AE463" s="44">
        <f>AE462+AD463</f>
        <v>0</v>
      </c>
      <c r="AF463" s="44">
        <v>659247.33333333395</v>
      </c>
      <c r="BF463">
        <f t="shared" si="94"/>
        <v>1</v>
      </c>
      <c r="BG463" t="str">
        <f t="shared" si="95"/>
        <v/>
      </c>
      <c r="BH463">
        <f t="shared" si="96"/>
        <v>0</v>
      </c>
    </row>
    <row r="464" spans="2:60">
      <c r="B464" s="3" t="s">
        <v>47</v>
      </c>
      <c r="C464" s="3">
        <v>456</v>
      </c>
      <c r="D464" s="3">
        <v>456</v>
      </c>
      <c r="E464" s="10">
        <v>0</v>
      </c>
      <c r="F464" s="35">
        <f t="shared" si="107"/>
        <v>0</v>
      </c>
      <c r="G464" s="35">
        <f t="shared" si="108"/>
        <v>0</v>
      </c>
      <c r="H464" s="24">
        <f t="shared" si="101"/>
        <v>0</v>
      </c>
      <c r="I464" s="24">
        <f>$AW$28*$AW$26*9.81</f>
        <v>179.05212</v>
      </c>
      <c r="J464" s="24">
        <f>0.5*$AW$30*$AW$29*$AW$27*(H464^2)</f>
        <v>0</v>
      </c>
      <c r="K464" s="24">
        <f>$AW$26*F464</f>
        <v>0</v>
      </c>
      <c r="L464" s="24">
        <f t="shared" si="102"/>
        <v>179.05212</v>
      </c>
      <c r="M464" s="24">
        <f t="shared" si="103"/>
        <v>0</v>
      </c>
      <c r="N464" s="24">
        <f t="shared" si="104"/>
        <v>0</v>
      </c>
      <c r="O464" s="24">
        <v>607219.01201023394</v>
      </c>
      <c r="P464" s="24">
        <v>-824059.16666666698</v>
      </c>
      <c r="S464" s="44">
        <f>C465-C464</f>
        <v>1</v>
      </c>
      <c r="T464" s="44">
        <v>0</v>
      </c>
      <c r="U464" s="44">
        <f>M464*S464</f>
        <v>0</v>
      </c>
      <c r="V464" s="44">
        <f t="shared" si="105"/>
        <v>607219.01201023394</v>
      </c>
      <c r="W464" s="44">
        <f>$AW$26*F464</f>
        <v>0</v>
      </c>
      <c r="X464" s="44">
        <f>IF(W464&lt;0, W464, 0)</f>
        <v>0</v>
      </c>
      <c r="Y464" s="44">
        <f>X464*H464</f>
        <v>0</v>
      </c>
      <c r="Z464" s="44">
        <f t="shared" si="100"/>
        <v>0</v>
      </c>
      <c r="AA464" s="44">
        <f t="shared" si="99"/>
        <v>0</v>
      </c>
      <c r="AB464" s="44">
        <f>+AB463+Z464</f>
        <v>-824059.16666666698</v>
      </c>
      <c r="AC464" s="44">
        <f t="shared" si="106"/>
        <v>0</v>
      </c>
      <c r="AD464" s="44">
        <f>(AC464*S464)*($AW$31/100)</f>
        <v>0</v>
      </c>
      <c r="AE464" s="44">
        <f>AE463+AD464</f>
        <v>0</v>
      </c>
      <c r="AF464" s="44">
        <v>659247.33333333395</v>
      </c>
      <c r="BF464">
        <f t="shared" si="94"/>
        <v>1</v>
      </c>
      <c r="BG464" t="str">
        <f t="shared" si="95"/>
        <v/>
      </c>
      <c r="BH464">
        <f t="shared" si="96"/>
        <v>0</v>
      </c>
    </row>
    <row r="465" spans="2:60">
      <c r="B465" s="3" t="s">
        <v>47</v>
      </c>
      <c r="C465" s="3">
        <v>457</v>
      </c>
      <c r="D465" s="3">
        <v>457</v>
      </c>
      <c r="E465" s="10">
        <v>0</v>
      </c>
      <c r="F465" s="35">
        <f t="shared" si="107"/>
        <v>0</v>
      </c>
      <c r="G465" s="35">
        <f t="shared" si="108"/>
        <v>0</v>
      </c>
      <c r="H465" s="24">
        <f t="shared" si="101"/>
        <v>0</v>
      </c>
      <c r="I465" s="24">
        <f>$AW$28*$AW$26*9.81</f>
        <v>179.05212</v>
      </c>
      <c r="J465" s="24">
        <f>0.5*$AW$30*$AW$29*$AW$27*(H465^2)</f>
        <v>0</v>
      </c>
      <c r="K465" s="24">
        <f>$AW$26*F465</f>
        <v>0</v>
      </c>
      <c r="L465" s="24">
        <f t="shared" si="102"/>
        <v>179.05212</v>
      </c>
      <c r="M465" s="24">
        <f t="shared" si="103"/>
        <v>0</v>
      </c>
      <c r="N465" s="24">
        <f t="shared" si="104"/>
        <v>0</v>
      </c>
      <c r="O465" s="24">
        <v>607219.01201023394</v>
      </c>
      <c r="P465" s="24">
        <v>-824059.16666666698</v>
      </c>
      <c r="S465" s="44">
        <f>C466-C465</f>
        <v>1</v>
      </c>
      <c r="T465" s="44">
        <v>0</v>
      </c>
      <c r="U465" s="44">
        <f>M465*S465</f>
        <v>0</v>
      </c>
      <c r="V465" s="44">
        <f t="shared" si="105"/>
        <v>607219.01201023394</v>
      </c>
      <c r="W465" s="44">
        <f>$AW$26*F465</f>
        <v>0</v>
      </c>
      <c r="X465" s="44">
        <f>IF(W465&lt;0, W465, 0)</f>
        <v>0</v>
      </c>
      <c r="Y465" s="44">
        <f>X465*H465</f>
        <v>0</v>
      </c>
      <c r="Z465" s="44">
        <f t="shared" si="100"/>
        <v>0</v>
      </c>
      <c r="AA465" s="44">
        <f t="shared" si="99"/>
        <v>0</v>
      </c>
      <c r="AB465" s="44">
        <f>+AB464+Z465</f>
        <v>-824059.16666666698</v>
      </c>
      <c r="AC465" s="44">
        <f t="shared" si="106"/>
        <v>0</v>
      </c>
      <c r="AD465" s="44">
        <f>(AC465*S465)*($AW$31/100)</f>
        <v>0</v>
      </c>
      <c r="AE465" s="44">
        <f>AE464+AD465</f>
        <v>0</v>
      </c>
      <c r="AF465" s="44">
        <v>659247.33333333395</v>
      </c>
      <c r="BF465">
        <f t="shared" ref="BF465:BF528" si="109">IF(E456&lt;1,1,0)</f>
        <v>1</v>
      </c>
      <c r="BG465" t="str">
        <f t="shared" ref="BG465:BG528" si="110">IF(BF465=1,"",E456)</f>
        <v/>
      </c>
      <c r="BH465">
        <f t="shared" ref="BH465:BH528" si="111">E456/3.6</f>
        <v>0</v>
      </c>
    </row>
    <row r="466" spans="2:60">
      <c r="B466" s="3" t="s">
        <v>47</v>
      </c>
      <c r="C466" s="3">
        <v>458</v>
      </c>
      <c r="D466" s="3">
        <v>458</v>
      </c>
      <c r="E466" s="10">
        <v>0</v>
      </c>
      <c r="F466" s="35">
        <f t="shared" si="107"/>
        <v>0</v>
      </c>
      <c r="G466" s="35">
        <f t="shared" si="108"/>
        <v>0</v>
      </c>
      <c r="H466" s="24">
        <f t="shared" si="101"/>
        <v>0</v>
      </c>
      <c r="I466" s="24">
        <f>$AW$28*$AW$26*9.81</f>
        <v>179.05212</v>
      </c>
      <c r="J466" s="24">
        <f>0.5*$AW$30*$AW$29*$AW$27*(H466^2)</f>
        <v>0</v>
      </c>
      <c r="K466" s="24">
        <f>$AW$26*F466</f>
        <v>0</v>
      </c>
      <c r="L466" s="24">
        <f t="shared" si="102"/>
        <v>179.05212</v>
      </c>
      <c r="M466" s="24">
        <f t="shared" si="103"/>
        <v>0</v>
      </c>
      <c r="N466" s="24">
        <f t="shared" si="104"/>
        <v>0</v>
      </c>
      <c r="O466" s="24">
        <v>607219.01201023394</v>
      </c>
      <c r="P466" s="24">
        <v>-824059.16666666698</v>
      </c>
      <c r="S466" s="44">
        <f>C467-C466</f>
        <v>1</v>
      </c>
      <c r="T466" s="44">
        <v>0</v>
      </c>
      <c r="U466" s="44">
        <f>M466*S466</f>
        <v>0</v>
      </c>
      <c r="V466" s="44">
        <f t="shared" si="105"/>
        <v>607219.01201023394</v>
      </c>
      <c r="W466" s="44">
        <f>$AW$26*F466</f>
        <v>0</v>
      </c>
      <c r="X466" s="44">
        <f>IF(W466&lt;0, W466, 0)</f>
        <v>0</v>
      </c>
      <c r="Y466" s="44">
        <f>X466*H466</f>
        <v>0</v>
      </c>
      <c r="Z466" s="44">
        <f t="shared" si="100"/>
        <v>0</v>
      </c>
      <c r="AA466" s="44">
        <f t="shared" si="99"/>
        <v>0</v>
      </c>
      <c r="AB466" s="44">
        <f>+AB465+Z466</f>
        <v>-824059.16666666698</v>
      </c>
      <c r="AC466" s="44">
        <f t="shared" si="106"/>
        <v>0</v>
      </c>
      <c r="AD466" s="44">
        <f>(AC466*S466)*($AW$31/100)</f>
        <v>0</v>
      </c>
      <c r="AE466" s="44">
        <f>AE465+AD466</f>
        <v>0</v>
      </c>
      <c r="AF466" s="44">
        <v>659247.33333333395</v>
      </c>
      <c r="BF466">
        <f t="shared" si="109"/>
        <v>1</v>
      </c>
      <c r="BG466" t="str">
        <f t="shared" si="110"/>
        <v/>
      </c>
      <c r="BH466">
        <f t="shared" si="111"/>
        <v>0</v>
      </c>
    </row>
    <row r="467" spans="2:60">
      <c r="B467" s="3" t="s">
        <v>47</v>
      </c>
      <c r="C467" s="3">
        <v>459</v>
      </c>
      <c r="D467" s="3">
        <v>459</v>
      </c>
      <c r="E467" s="10">
        <v>0</v>
      </c>
      <c r="F467" s="35">
        <f t="shared" si="107"/>
        <v>0</v>
      </c>
      <c r="G467" s="35">
        <f t="shared" si="108"/>
        <v>0</v>
      </c>
      <c r="H467" s="24">
        <f t="shared" si="101"/>
        <v>0</v>
      </c>
      <c r="I467" s="24">
        <f>$AW$28*$AW$26*9.81</f>
        <v>179.05212</v>
      </c>
      <c r="J467" s="24">
        <f>0.5*$AW$30*$AW$29*$AW$27*(H467^2)</f>
        <v>0</v>
      </c>
      <c r="K467" s="24">
        <f>$AW$26*F467</f>
        <v>0</v>
      </c>
      <c r="L467" s="24">
        <f t="shared" si="102"/>
        <v>179.05212</v>
      </c>
      <c r="M467" s="24">
        <f t="shared" si="103"/>
        <v>0</v>
      </c>
      <c r="N467" s="24">
        <f t="shared" si="104"/>
        <v>0</v>
      </c>
      <c r="O467" s="24">
        <v>607219.01201023394</v>
      </c>
      <c r="P467" s="24">
        <v>-824059.16666666698</v>
      </c>
      <c r="S467" s="44">
        <f>C468-C467</f>
        <v>1</v>
      </c>
      <c r="T467" s="44">
        <v>0</v>
      </c>
      <c r="U467" s="44">
        <f>M467*S467</f>
        <v>0</v>
      </c>
      <c r="V467" s="44">
        <f t="shared" si="105"/>
        <v>607219.01201023394</v>
      </c>
      <c r="W467" s="44">
        <f>$AW$26*F467</f>
        <v>0</v>
      </c>
      <c r="X467" s="44">
        <f>IF(W467&lt;0, W467, 0)</f>
        <v>0</v>
      </c>
      <c r="Y467" s="44">
        <f>X467*H467</f>
        <v>0</v>
      </c>
      <c r="Z467" s="44">
        <f t="shared" si="100"/>
        <v>0</v>
      </c>
      <c r="AA467" s="44">
        <f t="shared" si="99"/>
        <v>0</v>
      </c>
      <c r="AB467" s="44">
        <f>+AB466+Z467</f>
        <v>-824059.16666666698</v>
      </c>
      <c r="AC467" s="44">
        <f t="shared" si="106"/>
        <v>0</v>
      </c>
      <c r="AD467" s="44">
        <f>(AC467*S467)*($AW$31/100)</f>
        <v>0</v>
      </c>
      <c r="AE467" s="44">
        <f>AE466+AD467</f>
        <v>0</v>
      </c>
      <c r="AF467" s="44">
        <v>659247.33333333395</v>
      </c>
      <c r="BF467">
        <f t="shared" si="109"/>
        <v>1</v>
      </c>
      <c r="BG467" t="str">
        <f t="shared" si="110"/>
        <v/>
      </c>
      <c r="BH467">
        <f t="shared" si="111"/>
        <v>0</v>
      </c>
    </row>
    <row r="468" spans="2:60">
      <c r="B468" s="3" t="s">
        <v>47</v>
      </c>
      <c r="C468" s="3">
        <v>460</v>
      </c>
      <c r="D468" s="3">
        <v>460</v>
      </c>
      <c r="E468" s="10">
        <v>0</v>
      </c>
      <c r="F468" s="35">
        <f t="shared" si="107"/>
        <v>0</v>
      </c>
      <c r="G468" s="35">
        <f t="shared" si="108"/>
        <v>0</v>
      </c>
      <c r="H468" s="24">
        <f t="shared" si="101"/>
        <v>0</v>
      </c>
      <c r="I468" s="24">
        <f>$AW$28*$AW$26*9.81</f>
        <v>179.05212</v>
      </c>
      <c r="J468" s="24">
        <f>0.5*$AW$30*$AW$29*$AW$27*(H468^2)</f>
        <v>0</v>
      </c>
      <c r="K468" s="24">
        <f>$AW$26*F468</f>
        <v>0</v>
      </c>
      <c r="L468" s="24">
        <f t="shared" si="102"/>
        <v>179.05212</v>
      </c>
      <c r="M468" s="24">
        <f t="shared" si="103"/>
        <v>0</v>
      </c>
      <c r="N468" s="24">
        <f t="shared" si="104"/>
        <v>0</v>
      </c>
      <c r="O468" s="24">
        <v>607219.01201023394</v>
      </c>
      <c r="P468" s="24">
        <v>-824059.16666666698</v>
      </c>
      <c r="S468" s="44">
        <f>C469-C468</f>
        <v>1</v>
      </c>
      <c r="T468" s="44">
        <v>0</v>
      </c>
      <c r="U468" s="44">
        <f>M468*S468</f>
        <v>0</v>
      </c>
      <c r="V468" s="44">
        <f t="shared" si="105"/>
        <v>607219.01201023394</v>
      </c>
      <c r="W468" s="44">
        <f>$AW$26*F468</f>
        <v>0</v>
      </c>
      <c r="X468" s="44">
        <f>IF(W468&lt;0, W468, 0)</f>
        <v>0</v>
      </c>
      <c r="Y468" s="44">
        <f>X468*H468</f>
        <v>0</v>
      </c>
      <c r="Z468" s="44">
        <f t="shared" si="100"/>
        <v>0</v>
      </c>
      <c r="AA468" s="44">
        <f t="shared" si="99"/>
        <v>0</v>
      </c>
      <c r="AB468" s="44">
        <f>+AB467+Z468</f>
        <v>-824059.16666666698</v>
      </c>
      <c r="AC468" s="44">
        <f t="shared" si="106"/>
        <v>0</v>
      </c>
      <c r="AD468" s="44">
        <f>(AC468*S468)*($AW$31/100)</f>
        <v>0</v>
      </c>
      <c r="AE468" s="44">
        <f>AE467+AD468</f>
        <v>0</v>
      </c>
      <c r="AF468" s="44">
        <v>659247.33333333395</v>
      </c>
      <c r="BF468">
        <f t="shared" si="109"/>
        <v>1</v>
      </c>
      <c r="BG468" t="str">
        <f t="shared" si="110"/>
        <v/>
      </c>
      <c r="BH468">
        <f t="shared" si="111"/>
        <v>0</v>
      </c>
    </row>
    <row r="469" spans="2:60">
      <c r="B469" s="3" t="s">
        <v>47</v>
      </c>
      <c r="C469" s="3">
        <v>461</v>
      </c>
      <c r="D469" s="3">
        <v>461</v>
      </c>
      <c r="E469" s="10">
        <v>0</v>
      </c>
      <c r="F469" s="35">
        <f t="shared" si="107"/>
        <v>0</v>
      </c>
      <c r="G469" s="35">
        <f t="shared" si="108"/>
        <v>0</v>
      </c>
      <c r="H469" s="24">
        <f t="shared" si="101"/>
        <v>0</v>
      </c>
      <c r="I469" s="24">
        <f>$AW$28*$AW$26*9.81</f>
        <v>179.05212</v>
      </c>
      <c r="J469" s="24">
        <f>0.5*$AW$30*$AW$29*$AW$27*(H469^2)</f>
        <v>0</v>
      </c>
      <c r="K469" s="24">
        <f>$AW$26*F469</f>
        <v>0</v>
      </c>
      <c r="L469" s="24">
        <f t="shared" si="102"/>
        <v>179.05212</v>
      </c>
      <c r="M469" s="24">
        <f t="shared" si="103"/>
        <v>0</v>
      </c>
      <c r="N469" s="24">
        <f t="shared" si="104"/>
        <v>0</v>
      </c>
      <c r="O469" s="24">
        <v>607219.01201023394</v>
      </c>
      <c r="P469" s="24">
        <v>-824059.16666666698</v>
      </c>
      <c r="S469" s="44">
        <f>C470-C469</f>
        <v>1</v>
      </c>
      <c r="T469" s="44">
        <v>0</v>
      </c>
      <c r="U469" s="44">
        <f>M469*S469</f>
        <v>0</v>
      </c>
      <c r="V469" s="44">
        <f t="shared" si="105"/>
        <v>607219.01201023394</v>
      </c>
      <c r="W469" s="44">
        <f>$AW$26*F469</f>
        <v>0</v>
      </c>
      <c r="X469" s="44">
        <f>IF(W469&lt;0, W469, 0)</f>
        <v>0</v>
      </c>
      <c r="Y469" s="44">
        <f>X469*H469</f>
        <v>0</v>
      </c>
      <c r="Z469" s="44">
        <f t="shared" si="100"/>
        <v>0</v>
      </c>
      <c r="AA469" s="44">
        <f t="shared" si="99"/>
        <v>0</v>
      </c>
      <c r="AB469" s="44">
        <f>+AB468+Z469</f>
        <v>-824059.16666666698</v>
      </c>
      <c r="AC469" s="44">
        <f t="shared" si="106"/>
        <v>0</v>
      </c>
      <c r="AD469" s="44">
        <f>(AC469*S469)*($AW$31/100)</f>
        <v>0</v>
      </c>
      <c r="AE469" s="44">
        <f>AE468+AD469</f>
        <v>0</v>
      </c>
      <c r="AF469" s="44">
        <v>659247.33333333395</v>
      </c>
      <c r="BF469">
        <f t="shared" si="109"/>
        <v>1</v>
      </c>
      <c r="BG469" t="str">
        <f t="shared" si="110"/>
        <v/>
      </c>
      <c r="BH469">
        <f t="shared" si="111"/>
        <v>0</v>
      </c>
    </row>
    <row r="470" spans="2:60">
      <c r="B470" s="3" t="s">
        <v>47</v>
      </c>
      <c r="C470" s="3">
        <v>462</v>
      </c>
      <c r="D470" s="3">
        <v>462</v>
      </c>
      <c r="E470" s="10">
        <v>0</v>
      </c>
      <c r="F470" s="35">
        <f t="shared" si="107"/>
        <v>0</v>
      </c>
      <c r="G470" s="35">
        <f t="shared" si="108"/>
        <v>0</v>
      </c>
      <c r="H470" s="24">
        <f t="shared" si="101"/>
        <v>0</v>
      </c>
      <c r="I470" s="24">
        <f>$AW$28*$AW$26*9.81</f>
        <v>179.05212</v>
      </c>
      <c r="J470" s="24">
        <f>0.5*$AW$30*$AW$29*$AW$27*(H470^2)</f>
        <v>0</v>
      </c>
      <c r="K470" s="24">
        <f>$AW$26*F470</f>
        <v>0</v>
      </c>
      <c r="L470" s="24">
        <f t="shared" si="102"/>
        <v>179.05212</v>
      </c>
      <c r="M470" s="24">
        <f t="shared" si="103"/>
        <v>0</v>
      </c>
      <c r="N470" s="24">
        <f t="shared" si="104"/>
        <v>0</v>
      </c>
      <c r="O470" s="24">
        <v>607219.01201023394</v>
      </c>
      <c r="P470" s="24">
        <v>-824059.16666666698</v>
      </c>
      <c r="S470" s="44">
        <f>C471-C470</f>
        <v>1</v>
      </c>
      <c r="T470" s="44">
        <v>0</v>
      </c>
      <c r="U470" s="44">
        <f>M470*S470</f>
        <v>0</v>
      </c>
      <c r="V470" s="44">
        <f t="shared" si="105"/>
        <v>607219.01201023394</v>
      </c>
      <c r="W470" s="44">
        <f>$AW$26*F470</f>
        <v>0</v>
      </c>
      <c r="X470" s="44">
        <f>IF(W470&lt;0, W470, 0)</f>
        <v>0</v>
      </c>
      <c r="Y470" s="44">
        <f>X470*H470</f>
        <v>0</v>
      </c>
      <c r="Z470" s="44">
        <f t="shared" si="100"/>
        <v>0</v>
      </c>
      <c r="AA470" s="44">
        <f t="shared" si="99"/>
        <v>0</v>
      </c>
      <c r="AB470" s="44">
        <f>+AB469+Z470</f>
        <v>-824059.16666666698</v>
      </c>
      <c r="AC470" s="44">
        <f t="shared" si="106"/>
        <v>0</v>
      </c>
      <c r="AD470" s="44">
        <f>(AC470*S470)*($AW$31/100)</f>
        <v>0</v>
      </c>
      <c r="AE470" s="44">
        <f>AE469+AD470</f>
        <v>0</v>
      </c>
      <c r="AF470" s="44">
        <v>659247.33333333395</v>
      </c>
      <c r="BF470">
        <f t="shared" si="109"/>
        <v>1</v>
      </c>
      <c r="BG470" t="str">
        <f t="shared" si="110"/>
        <v/>
      </c>
      <c r="BH470">
        <f t="shared" si="111"/>
        <v>0</v>
      </c>
    </row>
    <row r="471" spans="2:60">
      <c r="B471" s="3" t="s">
        <v>47</v>
      </c>
      <c r="C471" s="3">
        <v>463</v>
      </c>
      <c r="D471" s="3">
        <v>463</v>
      </c>
      <c r="E471" s="10">
        <v>0</v>
      </c>
      <c r="F471" s="35">
        <f t="shared" si="107"/>
        <v>0</v>
      </c>
      <c r="G471" s="35">
        <f t="shared" si="108"/>
        <v>0</v>
      </c>
      <c r="H471" s="24">
        <f t="shared" si="101"/>
        <v>0</v>
      </c>
      <c r="I471" s="24">
        <f>$AW$28*$AW$26*9.81</f>
        <v>179.05212</v>
      </c>
      <c r="J471" s="24">
        <f>0.5*$AW$30*$AW$29*$AW$27*(H471^2)</f>
        <v>0</v>
      </c>
      <c r="K471" s="24">
        <f>$AW$26*F471</f>
        <v>0</v>
      </c>
      <c r="L471" s="24">
        <f t="shared" si="102"/>
        <v>179.05212</v>
      </c>
      <c r="M471" s="24">
        <f t="shared" si="103"/>
        <v>0</v>
      </c>
      <c r="N471" s="24">
        <f t="shared" si="104"/>
        <v>0</v>
      </c>
      <c r="O471" s="24">
        <v>607219.01201023394</v>
      </c>
      <c r="P471" s="24">
        <v>-824059.16666666698</v>
      </c>
      <c r="S471" s="44">
        <f>C472-C471</f>
        <v>1</v>
      </c>
      <c r="T471" s="44">
        <v>0</v>
      </c>
      <c r="U471" s="44">
        <f>M471*S471</f>
        <v>0</v>
      </c>
      <c r="V471" s="44">
        <f t="shared" si="105"/>
        <v>607219.01201023394</v>
      </c>
      <c r="W471" s="44">
        <f>$AW$26*F471</f>
        <v>0</v>
      </c>
      <c r="X471" s="44">
        <f>IF(W471&lt;0, W471, 0)</f>
        <v>0</v>
      </c>
      <c r="Y471" s="44">
        <f>X471*H471</f>
        <v>0</v>
      </c>
      <c r="Z471" s="44">
        <f t="shared" si="100"/>
        <v>0</v>
      </c>
      <c r="AA471" s="44">
        <f t="shared" si="99"/>
        <v>0</v>
      </c>
      <c r="AB471" s="44">
        <f>+AB470+Z471</f>
        <v>-824059.16666666698</v>
      </c>
      <c r="AC471" s="44">
        <f t="shared" si="106"/>
        <v>0</v>
      </c>
      <c r="AD471" s="44">
        <f>(AC471*S471)*($AW$31/100)</f>
        <v>0</v>
      </c>
      <c r="AE471" s="44">
        <f>AE470+AD471</f>
        <v>0</v>
      </c>
      <c r="AF471" s="44">
        <v>659247.33333333395</v>
      </c>
      <c r="BF471">
        <f t="shared" si="109"/>
        <v>1</v>
      </c>
      <c r="BG471" t="str">
        <f t="shared" si="110"/>
        <v/>
      </c>
      <c r="BH471">
        <f t="shared" si="111"/>
        <v>0</v>
      </c>
    </row>
    <row r="472" spans="2:60">
      <c r="B472" s="3" t="s">
        <v>47</v>
      </c>
      <c r="C472" s="3">
        <v>464</v>
      </c>
      <c r="D472" s="3">
        <v>464</v>
      </c>
      <c r="E472" s="10">
        <v>0</v>
      </c>
      <c r="F472" s="35">
        <f t="shared" si="107"/>
        <v>0</v>
      </c>
      <c r="G472" s="35">
        <f t="shared" si="108"/>
        <v>0</v>
      </c>
      <c r="H472" s="24">
        <f t="shared" si="101"/>
        <v>0</v>
      </c>
      <c r="I472" s="24">
        <f>$AW$28*$AW$26*9.81</f>
        <v>179.05212</v>
      </c>
      <c r="J472" s="24">
        <f>0.5*$AW$30*$AW$29*$AW$27*(H472^2)</f>
        <v>0</v>
      </c>
      <c r="K472" s="24">
        <f>$AW$26*F472</f>
        <v>0</v>
      </c>
      <c r="L472" s="24">
        <f t="shared" si="102"/>
        <v>179.05212</v>
      </c>
      <c r="M472" s="24">
        <f t="shared" si="103"/>
        <v>0</v>
      </c>
      <c r="N472" s="24">
        <f t="shared" si="104"/>
        <v>0</v>
      </c>
      <c r="O472" s="24">
        <v>607219.01201023394</v>
      </c>
      <c r="P472" s="24">
        <v>-824059.16666666698</v>
      </c>
      <c r="S472" s="44">
        <f>C473-C472</f>
        <v>1</v>
      </c>
      <c r="T472" s="44">
        <v>0</v>
      </c>
      <c r="U472" s="44">
        <f>M472*S472</f>
        <v>0</v>
      </c>
      <c r="V472" s="44">
        <f t="shared" si="105"/>
        <v>607219.01201023394</v>
      </c>
      <c r="W472" s="44">
        <f>$AW$26*F472</f>
        <v>0</v>
      </c>
      <c r="X472" s="44">
        <f>IF(W472&lt;0, W472, 0)</f>
        <v>0</v>
      </c>
      <c r="Y472" s="44">
        <f>X472*H472</f>
        <v>0</v>
      </c>
      <c r="Z472" s="44">
        <f t="shared" si="100"/>
        <v>0</v>
      </c>
      <c r="AA472" s="44">
        <f t="shared" si="99"/>
        <v>0</v>
      </c>
      <c r="AB472" s="44">
        <f>+AB471+Z472</f>
        <v>-824059.16666666698</v>
      </c>
      <c r="AC472" s="44">
        <f t="shared" si="106"/>
        <v>0</v>
      </c>
      <c r="AD472" s="44">
        <f>(AC472*S472)*($AW$31/100)</f>
        <v>0</v>
      </c>
      <c r="AE472" s="44">
        <f>AE471+AD472</f>
        <v>0</v>
      </c>
      <c r="AF472" s="44">
        <v>659247.33333333395</v>
      </c>
      <c r="BF472">
        <f t="shared" si="109"/>
        <v>1</v>
      </c>
      <c r="BG472" t="str">
        <f t="shared" si="110"/>
        <v/>
      </c>
      <c r="BH472">
        <f t="shared" si="111"/>
        <v>0</v>
      </c>
    </row>
    <row r="473" spans="2:60">
      <c r="B473" s="3" t="s">
        <v>47</v>
      </c>
      <c r="C473" s="3">
        <v>465</v>
      </c>
      <c r="D473" s="3">
        <v>465</v>
      </c>
      <c r="E473" s="10">
        <v>0</v>
      </c>
      <c r="F473" s="35">
        <f t="shared" si="107"/>
        <v>0</v>
      </c>
      <c r="G473" s="35">
        <f t="shared" si="108"/>
        <v>0</v>
      </c>
      <c r="H473" s="24">
        <f t="shared" si="101"/>
        <v>0</v>
      </c>
      <c r="I473" s="24">
        <f>$AW$28*$AW$26*9.81</f>
        <v>179.05212</v>
      </c>
      <c r="J473" s="24">
        <f>0.5*$AW$30*$AW$29*$AW$27*(H473^2)</f>
        <v>0</v>
      </c>
      <c r="K473" s="24">
        <f>$AW$26*F473</f>
        <v>0</v>
      </c>
      <c r="L473" s="24">
        <f t="shared" si="102"/>
        <v>179.05212</v>
      </c>
      <c r="M473" s="24">
        <f t="shared" si="103"/>
        <v>0</v>
      </c>
      <c r="N473" s="24">
        <f t="shared" si="104"/>
        <v>0</v>
      </c>
      <c r="O473" s="24">
        <v>607219.01201023394</v>
      </c>
      <c r="P473" s="24">
        <v>-824059.16666666698</v>
      </c>
      <c r="S473" s="44">
        <f>C474-C473</f>
        <v>1</v>
      </c>
      <c r="T473" s="44">
        <v>0</v>
      </c>
      <c r="U473" s="44">
        <f>M473*S473</f>
        <v>0</v>
      </c>
      <c r="V473" s="44">
        <f t="shared" si="105"/>
        <v>607219.01201023394</v>
      </c>
      <c r="W473" s="44">
        <f>$AW$26*F473</f>
        <v>0</v>
      </c>
      <c r="X473" s="44">
        <f>IF(W473&lt;0, W473, 0)</f>
        <v>0</v>
      </c>
      <c r="Y473" s="44">
        <f>X473*H473</f>
        <v>0</v>
      </c>
      <c r="Z473" s="44">
        <f t="shared" si="100"/>
        <v>0</v>
      </c>
      <c r="AA473" s="44">
        <f t="shared" si="99"/>
        <v>0</v>
      </c>
      <c r="AB473" s="44">
        <f>+AB472+Z473</f>
        <v>-824059.16666666698</v>
      </c>
      <c r="AC473" s="44">
        <f t="shared" si="106"/>
        <v>0</v>
      </c>
      <c r="AD473" s="44">
        <f>(AC473*S473)*($AW$31/100)</f>
        <v>0</v>
      </c>
      <c r="AE473" s="44">
        <f>AE472+AD473</f>
        <v>0</v>
      </c>
      <c r="AF473" s="44">
        <v>659247.33333333395</v>
      </c>
      <c r="BF473">
        <f t="shared" si="109"/>
        <v>1</v>
      </c>
      <c r="BG473" t="str">
        <f t="shared" si="110"/>
        <v/>
      </c>
      <c r="BH473">
        <f t="shared" si="111"/>
        <v>0</v>
      </c>
    </row>
    <row r="474" spans="2:60">
      <c r="B474" s="3" t="s">
        <v>47</v>
      </c>
      <c r="C474" s="3">
        <v>466</v>
      </c>
      <c r="D474" s="3">
        <v>466</v>
      </c>
      <c r="E474" s="10">
        <v>0</v>
      </c>
      <c r="F474" s="35">
        <f t="shared" si="107"/>
        <v>0</v>
      </c>
      <c r="G474" s="35">
        <f t="shared" si="108"/>
        <v>0</v>
      </c>
      <c r="H474" s="24">
        <f t="shared" si="101"/>
        <v>0</v>
      </c>
      <c r="I474" s="24">
        <f>$AW$28*$AW$26*9.81</f>
        <v>179.05212</v>
      </c>
      <c r="J474" s="24">
        <f>0.5*$AW$30*$AW$29*$AW$27*(H474^2)</f>
        <v>0</v>
      </c>
      <c r="K474" s="24">
        <f>$AW$26*F474</f>
        <v>0</v>
      </c>
      <c r="L474" s="24">
        <f t="shared" si="102"/>
        <v>179.05212</v>
      </c>
      <c r="M474" s="24">
        <f t="shared" si="103"/>
        <v>0</v>
      </c>
      <c r="N474" s="24">
        <f t="shared" si="104"/>
        <v>0</v>
      </c>
      <c r="O474" s="24">
        <v>607219.01201023394</v>
      </c>
      <c r="P474" s="24">
        <v>-824059.16666666698</v>
      </c>
      <c r="S474" s="44">
        <f>C475-C474</f>
        <v>1</v>
      </c>
      <c r="T474" s="44">
        <v>0</v>
      </c>
      <c r="U474" s="44">
        <f>M474*S474</f>
        <v>0</v>
      </c>
      <c r="V474" s="44">
        <f t="shared" si="105"/>
        <v>607219.01201023394</v>
      </c>
      <c r="W474" s="44">
        <f>$AW$26*F474</f>
        <v>0</v>
      </c>
      <c r="X474" s="44">
        <f>IF(W474&lt;0, W474, 0)</f>
        <v>0</v>
      </c>
      <c r="Y474" s="44">
        <f>X474*H474</f>
        <v>0</v>
      </c>
      <c r="Z474" s="44">
        <f t="shared" si="100"/>
        <v>0</v>
      </c>
      <c r="AA474" s="44">
        <f t="shared" si="99"/>
        <v>0</v>
      </c>
      <c r="AB474" s="44">
        <f>+AB473+Z474</f>
        <v>-824059.16666666698</v>
      </c>
      <c r="AC474" s="44">
        <f t="shared" si="106"/>
        <v>0</v>
      </c>
      <c r="AD474" s="44">
        <f>(AC474*S474)*($AW$31/100)</f>
        <v>0</v>
      </c>
      <c r="AE474" s="44">
        <f>AE473+AD474</f>
        <v>0</v>
      </c>
      <c r="AF474" s="44">
        <v>659247.33333333395</v>
      </c>
      <c r="BF474">
        <f t="shared" si="109"/>
        <v>1</v>
      </c>
      <c r="BG474" t="str">
        <f t="shared" si="110"/>
        <v/>
      </c>
      <c r="BH474">
        <f t="shared" si="111"/>
        <v>0</v>
      </c>
    </row>
    <row r="475" spans="2:60">
      <c r="B475" s="3" t="s">
        <v>47</v>
      </c>
      <c r="C475" s="3">
        <v>467</v>
      </c>
      <c r="D475" s="3">
        <v>467</v>
      </c>
      <c r="E475" s="10">
        <v>0</v>
      </c>
      <c r="F475" s="35">
        <f t="shared" si="107"/>
        <v>0</v>
      </c>
      <c r="G475" s="35">
        <f t="shared" si="108"/>
        <v>0</v>
      </c>
      <c r="H475" s="24">
        <f t="shared" si="101"/>
        <v>0</v>
      </c>
      <c r="I475" s="24">
        <f>$AW$28*$AW$26*9.81</f>
        <v>179.05212</v>
      </c>
      <c r="J475" s="24">
        <f>0.5*$AW$30*$AW$29*$AW$27*(H475^2)</f>
        <v>0</v>
      </c>
      <c r="K475" s="24">
        <f>$AW$26*F475</f>
        <v>0</v>
      </c>
      <c r="L475" s="24">
        <f t="shared" si="102"/>
        <v>179.05212</v>
      </c>
      <c r="M475" s="24">
        <f t="shared" si="103"/>
        <v>0</v>
      </c>
      <c r="N475" s="24">
        <f t="shared" si="104"/>
        <v>0</v>
      </c>
      <c r="O475" s="24">
        <v>607219.01201023394</v>
      </c>
      <c r="P475" s="24">
        <v>-824059.16666666698</v>
      </c>
      <c r="S475" s="44">
        <f>C476-C475</f>
        <v>1</v>
      </c>
      <c r="T475" s="44">
        <v>0</v>
      </c>
      <c r="U475" s="44">
        <f>M475*S475</f>
        <v>0</v>
      </c>
      <c r="V475" s="44">
        <f t="shared" si="105"/>
        <v>607219.01201023394</v>
      </c>
      <c r="W475" s="44">
        <f>$AW$26*F475</f>
        <v>0</v>
      </c>
      <c r="X475" s="44">
        <f>IF(W475&lt;0, W475, 0)</f>
        <v>0</v>
      </c>
      <c r="Y475" s="44">
        <f>X475*H475</f>
        <v>0</v>
      </c>
      <c r="Z475" s="44">
        <f t="shared" si="100"/>
        <v>0</v>
      </c>
      <c r="AA475" s="44">
        <f t="shared" si="99"/>
        <v>0</v>
      </c>
      <c r="AB475" s="44">
        <f>+AB474+Z475</f>
        <v>-824059.16666666698</v>
      </c>
      <c r="AC475" s="44">
        <f t="shared" si="106"/>
        <v>0</v>
      </c>
      <c r="AD475" s="44">
        <f>(AC475*S475)*($AW$31/100)</f>
        <v>0</v>
      </c>
      <c r="AE475" s="44">
        <f>AE474+AD475</f>
        <v>0</v>
      </c>
      <c r="AF475" s="44">
        <v>659247.33333333395</v>
      </c>
      <c r="BF475">
        <f t="shared" si="109"/>
        <v>1</v>
      </c>
      <c r="BG475" t="str">
        <f t="shared" si="110"/>
        <v/>
      </c>
      <c r="BH475">
        <f t="shared" si="111"/>
        <v>0</v>
      </c>
    </row>
    <row r="476" spans="2:60">
      <c r="B476" s="3" t="s">
        <v>47</v>
      </c>
      <c r="C476" s="3">
        <v>468</v>
      </c>
      <c r="D476" s="3">
        <v>468</v>
      </c>
      <c r="E476" s="10">
        <v>0</v>
      </c>
      <c r="F476" s="35">
        <f t="shared" si="107"/>
        <v>0</v>
      </c>
      <c r="G476" s="35">
        <f t="shared" si="108"/>
        <v>0</v>
      </c>
      <c r="H476" s="24">
        <f t="shared" si="101"/>
        <v>0</v>
      </c>
      <c r="I476" s="24">
        <f>$AW$28*$AW$26*9.81</f>
        <v>179.05212</v>
      </c>
      <c r="J476" s="24">
        <f>0.5*$AW$30*$AW$29*$AW$27*(H476^2)</f>
        <v>0</v>
      </c>
      <c r="K476" s="24">
        <f>$AW$26*F476</f>
        <v>0</v>
      </c>
      <c r="L476" s="24">
        <f t="shared" si="102"/>
        <v>179.05212</v>
      </c>
      <c r="M476" s="24">
        <f t="shared" si="103"/>
        <v>0</v>
      </c>
      <c r="N476" s="24">
        <f t="shared" si="104"/>
        <v>0</v>
      </c>
      <c r="O476" s="24">
        <v>607219.01201023394</v>
      </c>
      <c r="P476" s="24">
        <v>-824059.16666666698</v>
      </c>
      <c r="S476" s="44">
        <f>C477-C476</f>
        <v>1</v>
      </c>
      <c r="T476" s="44">
        <v>0</v>
      </c>
      <c r="U476" s="44">
        <f>M476*S476</f>
        <v>0</v>
      </c>
      <c r="V476" s="44">
        <f t="shared" si="105"/>
        <v>607219.01201023394</v>
      </c>
      <c r="W476" s="44">
        <f>$AW$26*F476</f>
        <v>0</v>
      </c>
      <c r="X476" s="44">
        <f>IF(W476&lt;0, W476, 0)</f>
        <v>0</v>
      </c>
      <c r="Y476" s="44">
        <f>X476*H476</f>
        <v>0</v>
      </c>
      <c r="Z476" s="44">
        <f t="shared" si="100"/>
        <v>0</v>
      </c>
      <c r="AA476" s="44">
        <f t="shared" si="99"/>
        <v>0</v>
      </c>
      <c r="AB476" s="44">
        <f>+AB475+Z476</f>
        <v>-824059.16666666698</v>
      </c>
      <c r="AC476" s="44">
        <f t="shared" si="106"/>
        <v>0</v>
      </c>
      <c r="AD476" s="44">
        <f>(AC476*S476)*($AW$31/100)</f>
        <v>0</v>
      </c>
      <c r="AE476" s="44">
        <f>AE475+AD476</f>
        <v>0</v>
      </c>
      <c r="AF476" s="44">
        <v>659247.33333333395</v>
      </c>
      <c r="BF476">
        <f t="shared" si="109"/>
        <v>1</v>
      </c>
      <c r="BG476" t="str">
        <f t="shared" si="110"/>
        <v/>
      </c>
      <c r="BH476">
        <f t="shared" si="111"/>
        <v>0</v>
      </c>
    </row>
    <row r="477" spans="2:60">
      <c r="B477" s="3" t="s">
        <v>47</v>
      </c>
      <c r="C477" s="3">
        <v>469</v>
      </c>
      <c r="D477" s="3">
        <v>469</v>
      </c>
      <c r="E477" s="10">
        <v>0</v>
      </c>
      <c r="F477" s="35">
        <f t="shared" si="107"/>
        <v>0</v>
      </c>
      <c r="G477" s="35">
        <f t="shared" si="108"/>
        <v>0</v>
      </c>
      <c r="H477" s="24">
        <f t="shared" si="101"/>
        <v>0</v>
      </c>
      <c r="I477" s="24">
        <f>$AW$28*$AW$26*9.81</f>
        <v>179.05212</v>
      </c>
      <c r="J477" s="24">
        <f>0.5*$AW$30*$AW$29*$AW$27*(H477^2)</f>
        <v>0</v>
      </c>
      <c r="K477" s="24">
        <f>$AW$26*F477</f>
        <v>0</v>
      </c>
      <c r="L477" s="24">
        <f t="shared" si="102"/>
        <v>179.05212</v>
      </c>
      <c r="M477" s="24">
        <f t="shared" si="103"/>
        <v>0</v>
      </c>
      <c r="N477" s="24">
        <f t="shared" si="104"/>
        <v>0</v>
      </c>
      <c r="O477" s="24">
        <v>607219.01201023394</v>
      </c>
      <c r="P477" s="24">
        <v>-824059.16666666698</v>
      </c>
      <c r="S477" s="44">
        <f>C478-C477</f>
        <v>1</v>
      </c>
      <c r="T477" s="44">
        <v>0</v>
      </c>
      <c r="U477" s="44">
        <f>M477*S477</f>
        <v>0</v>
      </c>
      <c r="V477" s="44">
        <f t="shared" si="105"/>
        <v>607219.01201023394</v>
      </c>
      <c r="W477" s="44">
        <f>$AW$26*F477</f>
        <v>0</v>
      </c>
      <c r="X477" s="44">
        <f>IF(W477&lt;0, W477, 0)</f>
        <v>0</v>
      </c>
      <c r="Y477" s="44">
        <f>X477*H477</f>
        <v>0</v>
      </c>
      <c r="Z477" s="44">
        <f t="shared" si="100"/>
        <v>0</v>
      </c>
      <c r="AA477" s="44">
        <f t="shared" si="99"/>
        <v>0</v>
      </c>
      <c r="AB477" s="44">
        <f>+AB476+Z477</f>
        <v>-824059.16666666698</v>
      </c>
      <c r="AC477" s="44">
        <f t="shared" si="106"/>
        <v>0</v>
      </c>
      <c r="AD477" s="44">
        <f>(AC477*S477)*($AW$31/100)</f>
        <v>0</v>
      </c>
      <c r="AE477" s="44">
        <f>AE476+AD477</f>
        <v>0</v>
      </c>
      <c r="AF477" s="44">
        <v>659247.33333333395</v>
      </c>
      <c r="BF477">
        <f t="shared" si="109"/>
        <v>1</v>
      </c>
      <c r="BG477" t="str">
        <f t="shared" si="110"/>
        <v/>
      </c>
      <c r="BH477">
        <f t="shared" si="111"/>
        <v>0</v>
      </c>
    </row>
    <row r="478" spans="2:60">
      <c r="B478" s="3" t="s">
        <v>47</v>
      </c>
      <c r="C478" s="3">
        <v>470</v>
      </c>
      <c r="D478" s="3">
        <v>470</v>
      </c>
      <c r="E478" s="10">
        <v>0</v>
      </c>
      <c r="F478" s="35">
        <f t="shared" si="107"/>
        <v>0</v>
      </c>
      <c r="G478" s="35">
        <f t="shared" si="108"/>
        <v>0</v>
      </c>
      <c r="H478" s="24">
        <f t="shared" si="101"/>
        <v>0</v>
      </c>
      <c r="I478" s="24">
        <f>$AW$28*$AW$26*9.81</f>
        <v>179.05212</v>
      </c>
      <c r="J478" s="24">
        <f>0.5*$AW$30*$AW$29*$AW$27*(H478^2)</f>
        <v>0</v>
      </c>
      <c r="K478" s="24">
        <f>$AW$26*F478</f>
        <v>0</v>
      </c>
      <c r="L478" s="24">
        <f t="shared" si="102"/>
        <v>179.05212</v>
      </c>
      <c r="M478" s="24">
        <f t="shared" si="103"/>
        <v>0</v>
      </c>
      <c r="N478" s="24">
        <f t="shared" si="104"/>
        <v>0</v>
      </c>
      <c r="O478" s="24">
        <v>607219.01201023394</v>
      </c>
      <c r="P478" s="24">
        <v>-824059.16666666698</v>
      </c>
      <c r="S478" s="44">
        <f>C479-C478</f>
        <v>1</v>
      </c>
      <c r="T478" s="44">
        <v>0</v>
      </c>
      <c r="U478" s="44">
        <f>M478*S478</f>
        <v>0</v>
      </c>
      <c r="V478" s="44">
        <f t="shared" si="105"/>
        <v>607219.01201023394</v>
      </c>
      <c r="W478" s="44">
        <f>$AW$26*F478</f>
        <v>0</v>
      </c>
      <c r="X478" s="44">
        <f>IF(W478&lt;0, W478, 0)</f>
        <v>0</v>
      </c>
      <c r="Y478" s="44">
        <f>X478*H478</f>
        <v>0</v>
      </c>
      <c r="Z478" s="44">
        <f t="shared" si="100"/>
        <v>0</v>
      </c>
      <c r="AA478" s="44">
        <f t="shared" si="99"/>
        <v>0</v>
      </c>
      <c r="AB478" s="44">
        <f>+AB477+Z478</f>
        <v>-824059.16666666698</v>
      </c>
      <c r="AC478" s="44">
        <f t="shared" si="106"/>
        <v>0</v>
      </c>
      <c r="AD478" s="44">
        <f>(AC478*S478)*($AW$31/100)</f>
        <v>0</v>
      </c>
      <c r="AE478" s="44">
        <f>AE477+AD478</f>
        <v>0</v>
      </c>
      <c r="AF478" s="44">
        <v>659247.33333333395</v>
      </c>
      <c r="BF478">
        <f t="shared" si="109"/>
        <v>1</v>
      </c>
      <c r="BG478" t="str">
        <f t="shared" si="110"/>
        <v/>
      </c>
      <c r="BH478">
        <f t="shared" si="111"/>
        <v>0</v>
      </c>
    </row>
    <row r="479" spans="2:60">
      <c r="B479" s="3" t="s">
        <v>47</v>
      </c>
      <c r="C479" s="3">
        <v>471</v>
      </c>
      <c r="D479" s="3">
        <v>471</v>
      </c>
      <c r="E479" s="10">
        <v>0</v>
      </c>
      <c r="F479" s="35">
        <f t="shared" si="107"/>
        <v>0</v>
      </c>
      <c r="G479" s="35">
        <f t="shared" si="108"/>
        <v>0</v>
      </c>
      <c r="H479" s="24">
        <f t="shared" si="101"/>
        <v>0</v>
      </c>
      <c r="I479" s="24">
        <f>$AW$28*$AW$26*9.81</f>
        <v>179.05212</v>
      </c>
      <c r="J479" s="24">
        <f>0.5*$AW$30*$AW$29*$AW$27*(H479^2)</f>
        <v>0</v>
      </c>
      <c r="K479" s="24">
        <f>$AW$26*F479</f>
        <v>0</v>
      </c>
      <c r="L479" s="24">
        <f t="shared" si="102"/>
        <v>179.05212</v>
      </c>
      <c r="M479" s="24">
        <f t="shared" si="103"/>
        <v>0</v>
      </c>
      <c r="N479" s="24">
        <f t="shared" si="104"/>
        <v>0</v>
      </c>
      <c r="O479" s="24">
        <v>607219.01201023394</v>
      </c>
      <c r="P479" s="24">
        <v>-824059.16666666698</v>
      </c>
      <c r="S479" s="44">
        <f>C480-C479</f>
        <v>1</v>
      </c>
      <c r="T479" s="44">
        <v>0</v>
      </c>
      <c r="U479" s="44">
        <f>M479*S479</f>
        <v>0</v>
      </c>
      <c r="V479" s="44">
        <f t="shared" si="105"/>
        <v>607219.01201023394</v>
      </c>
      <c r="W479" s="44">
        <f>$AW$26*F479</f>
        <v>0</v>
      </c>
      <c r="X479" s="44">
        <f>IF(W479&lt;0, W479, 0)</f>
        <v>0</v>
      </c>
      <c r="Y479" s="44">
        <f>X479*H479</f>
        <v>0</v>
      </c>
      <c r="Z479" s="44">
        <f t="shared" si="100"/>
        <v>0</v>
      </c>
      <c r="AA479" s="44">
        <f t="shared" si="99"/>
        <v>0</v>
      </c>
      <c r="AB479" s="44">
        <f>+AB478+Z479</f>
        <v>-824059.16666666698</v>
      </c>
      <c r="AC479" s="44">
        <f t="shared" si="106"/>
        <v>0</v>
      </c>
      <c r="AD479" s="44">
        <f>(AC479*S479)*($AW$31/100)</f>
        <v>0</v>
      </c>
      <c r="AE479" s="44">
        <f>AE478+AD479</f>
        <v>0</v>
      </c>
      <c r="AF479" s="44">
        <v>659247.33333333395</v>
      </c>
      <c r="BF479">
        <f t="shared" si="109"/>
        <v>1</v>
      </c>
      <c r="BG479" t="str">
        <f t="shared" si="110"/>
        <v/>
      </c>
      <c r="BH479">
        <f t="shared" si="111"/>
        <v>0</v>
      </c>
    </row>
    <row r="480" spans="2:60">
      <c r="B480" s="3" t="s">
        <v>47</v>
      </c>
      <c r="C480" s="3">
        <v>472</v>
      </c>
      <c r="D480" s="3">
        <v>472</v>
      </c>
      <c r="E480" s="10">
        <v>0</v>
      </c>
      <c r="F480" s="35">
        <f t="shared" si="107"/>
        <v>0</v>
      </c>
      <c r="G480" s="35">
        <f t="shared" si="108"/>
        <v>0</v>
      </c>
      <c r="H480" s="24">
        <f t="shared" si="101"/>
        <v>0</v>
      </c>
      <c r="I480" s="24">
        <f>$AW$28*$AW$26*9.81</f>
        <v>179.05212</v>
      </c>
      <c r="J480" s="24">
        <f>0.5*$AW$30*$AW$29*$AW$27*(H480^2)</f>
        <v>0</v>
      </c>
      <c r="K480" s="24">
        <f>$AW$26*F480</f>
        <v>0</v>
      </c>
      <c r="L480" s="24">
        <f t="shared" si="102"/>
        <v>179.05212</v>
      </c>
      <c r="M480" s="24">
        <f t="shared" si="103"/>
        <v>0</v>
      </c>
      <c r="N480" s="24">
        <f t="shared" si="104"/>
        <v>0</v>
      </c>
      <c r="O480" s="24">
        <v>607219.01201023394</v>
      </c>
      <c r="P480" s="24">
        <v>-824059.16666666698</v>
      </c>
      <c r="S480" s="44">
        <f>C481-C480</f>
        <v>1</v>
      </c>
      <c r="T480" s="44">
        <v>0</v>
      </c>
      <c r="U480" s="44">
        <f>M480*S480</f>
        <v>0</v>
      </c>
      <c r="V480" s="44">
        <f t="shared" si="105"/>
        <v>607219.01201023394</v>
      </c>
      <c r="W480" s="44">
        <f>$AW$26*F480</f>
        <v>0</v>
      </c>
      <c r="X480" s="44">
        <f>IF(W480&lt;0, W480, 0)</f>
        <v>0</v>
      </c>
      <c r="Y480" s="44">
        <f>X480*H480</f>
        <v>0</v>
      </c>
      <c r="Z480" s="44">
        <f t="shared" si="100"/>
        <v>0</v>
      </c>
      <c r="AA480" s="44">
        <f t="shared" si="99"/>
        <v>0</v>
      </c>
      <c r="AB480" s="44">
        <f>+AB479+Z480</f>
        <v>-824059.16666666698</v>
      </c>
      <c r="AC480" s="44">
        <f t="shared" si="106"/>
        <v>0</v>
      </c>
      <c r="AD480" s="44">
        <f>(AC480*S480)*($AW$31/100)</f>
        <v>0</v>
      </c>
      <c r="AE480" s="44">
        <f>AE479+AD480</f>
        <v>0</v>
      </c>
      <c r="AF480" s="44">
        <v>659247.33333333395</v>
      </c>
      <c r="BF480">
        <f t="shared" si="109"/>
        <v>1</v>
      </c>
      <c r="BG480" t="str">
        <f t="shared" si="110"/>
        <v/>
      </c>
      <c r="BH480">
        <f t="shared" si="111"/>
        <v>0</v>
      </c>
    </row>
    <row r="481" spans="2:60">
      <c r="B481" s="3" t="s">
        <v>47</v>
      </c>
      <c r="C481" s="3">
        <v>473</v>
      </c>
      <c r="D481" s="3">
        <v>473</v>
      </c>
      <c r="E481" s="10">
        <v>0</v>
      </c>
      <c r="F481" s="35">
        <f t="shared" si="107"/>
        <v>0</v>
      </c>
      <c r="G481" s="35">
        <f t="shared" si="108"/>
        <v>0</v>
      </c>
      <c r="H481" s="24">
        <f t="shared" si="101"/>
        <v>0</v>
      </c>
      <c r="I481" s="24">
        <f>$AW$28*$AW$26*9.81</f>
        <v>179.05212</v>
      </c>
      <c r="J481" s="24">
        <f>0.5*$AW$30*$AW$29*$AW$27*(H481^2)</f>
        <v>0</v>
      </c>
      <c r="K481" s="24">
        <f>$AW$26*F481</f>
        <v>0</v>
      </c>
      <c r="L481" s="24">
        <f t="shared" si="102"/>
        <v>179.05212</v>
      </c>
      <c r="M481" s="24">
        <f t="shared" si="103"/>
        <v>0</v>
      </c>
      <c r="N481" s="24">
        <f t="shared" si="104"/>
        <v>0</v>
      </c>
      <c r="O481" s="24">
        <v>607219.01201023394</v>
      </c>
      <c r="P481" s="24">
        <v>-824059.16666666698</v>
      </c>
      <c r="S481" s="44">
        <f>C482-C481</f>
        <v>1</v>
      </c>
      <c r="T481" s="44">
        <v>0</v>
      </c>
      <c r="U481" s="44">
        <f>M481*S481</f>
        <v>0</v>
      </c>
      <c r="V481" s="44">
        <f t="shared" si="105"/>
        <v>607219.01201023394</v>
      </c>
      <c r="W481" s="44">
        <f>$AW$26*F481</f>
        <v>0</v>
      </c>
      <c r="X481" s="44">
        <f>IF(W481&lt;0, W481, 0)</f>
        <v>0</v>
      </c>
      <c r="Y481" s="44">
        <f>X481*H481</f>
        <v>0</v>
      </c>
      <c r="Z481" s="44">
        <f t="shared" si="100"/>
        <v>0</v>
      </c>
      <c r="AA481" s="44">
        <f t="shared" si="99"/>
        <v>0</v>
      </c>
      <c r="AB481" s="44">
        <f>+AB480+Z481</f>
        <v>-824059.16666666698</v>
      </c>
      <c r="AC481" s="44">
        <f t="shared" si="106"/>
        <v>0</v>
      </c>
      <c r="AD481" s="44">
        <f>(AC481*S481)*($AW$31/100)</f>
        <v>0</v>
      </c>
      <c r="AE481" s="44">
        <f>AE480+AD481</f>
        <v>0</v>
      </c>
      <c r="AF481" s="44">
        <v>659247.33333333395</v>
      </c>
      <c r="BF481">
        <f t="shared" si="109"/>
        <v>1</v>
      </c>
      <c r="BG481" t="str">
        <f t="shared" si="110"/>
        <v/>
      </c>
      <c r="BH481">
        <f t="shared" si="111"/>
        <v>0</v>
      </c>
    </row>
    <row r="482" spans="2:60">
      <c r="B482" s="3" t="s">
        <v>47</v>
      </c>
      <c r="C482" s="3">
        <v>474</v>
      </c>
      <c r="D482" s="3">
        <v>474</v>
      </c>
      <c r="E482" s="10">
        <v>0</v>
      </c>
      <c r="F482" s="35">
        <f t="shared" si="107"/>
        <v>0</v>
      </c>
      <c r="G482" s="35">
        <f t="shared" si="108"/>
        <v>0</v>
      </c>
      <c r="H482" s="24">
        <f t="shared" si="101"/>
        <v>0</v>
      </c>
      <c r="I482" s="24">
        <f>$AW$28*$AW$26*9.81</f>
        <v>179.05212</v>
      </c>
      <c r="J482" s="24">
        <f>0.5*$AW$30*$AW$29*$AW$27*(H482^2)</f>
        <v>0</v>
      </c>
      <c r="K482" s="24">
        <f>$AW$26*F482</f>
        <v>0</v>
      </c>
      <c r="L482" s="24">
        <f t="shared" si="102"/>
        <v>179.05212</v>
      </c>
      <c r="M482" s="24">
        <f t="shared" si="103"/>
        <v>0</v>
      </c>
      <c r="N482" s="24">
        <f t="shared" si="104"/>
        <v>0</v>
      </c>
      <c r="O482" s="24">
        <v>607219.01201023394</v>
      </c>
      <c r="P482" s="24">
        <v>-824059.16666666698</v>
      </c>
      <c r="S482" s="44">
        <f>C483-C482</f>
        <v>1</v>
      </c>
      <c r="T482" s="44">
        <v>0</v>
      </c>
      <c r="U482" s="44">
        <f>M482*S482</f>
        <v>0</v>
      </c>
      <c r="V482" s="44">
        <f t="shared" si="105"/>
        <v>607219.01201023394</v>
      </c>
      <c r="W482" s="44">
        <f>$AW$26*F482</f>
        <v>0</v>
      </c>
      <c r="X482" s="44">
        <f>IF(W482&lt;0, W482, 0)</f>
        <v>0</v>
      </c>
      <c r="Y482" s="44">
        <f>X482*H482</f>
        <v>0</v>
      </c>
      <c r="Z482" s="44">
        <f t="shared" si="100"/>
        <v>0</v>
      </c>
      <c r="AA482" s="44">
        <f t="shared" si="99"/>
        <v>0</v>
      </c>
      <c r="AB482" s="44">
        <f>+AB481+Z482</f>
        <v>-824059.16666666698</v>
      </c>
      <c r="AC482" s="44">
        <f t="shared" si="106"/>
        <v>0</v>
      </c>
      <c r="AD482" s="44">
        <f>(AC482*S482)*($AW$31/100)</f>
        <v>0</v>
      </c>
      <c r="AE482" s="44">
        <f>AE481+AD482</f>
        <v>0</v>
      </c>
      <c r="AF482" s="44">
        <v>659247.33333333395</v>
      </c>
      <c r="BF482">
        <f t="shared" si="109"/>
        <v>1</v>
      </c>
      <c r="BG482" t="str">
        <f t="shared" si="110"/>
        <v/>
      </c>
      <c r="BH482">
        <f t="shared" si="111"/>
        <v>0</v>
      </c>
    </row>
    <row r="483" spans="2:60">
      <c r="B483" s="3" t="s">
        <v>47</v>
      </c>
      <c r="C483" s="3">
        <v>475</v>
      </c>
      <c r="D483" s="3">
        <v>475</v>
      </c>
      <c r="E483" s="10">
        <v>0</v>
      </c>
      <c r="F483" s="35">
        <f t="shared" si="107"/>
        <v>0</v>
      </c>
      <c r="G483" s="35">
        <f t="shared" si="108"/>
        <v>0</v>
      </c>
      <c r="H483" s="24">
        <f t="shared" si="101"/>
        <v>0</v>
      </c>
      <c r="I483" s="24">
        <f>$AW$28*$AW$26*9.81</f>
        <v>179.05212</v>
      </c>
      <c r="J483" s="24">
        <f>0.5*$AW$30*$AW$29*$AW$27*(H483^2)</f>
        <v>0</v>
      </c>
      <c r="K483" s="24">
        <f>$AW$26*F483</f>
        <v>0</v>
      </c>
      <c r="L483" s="24">
        <f t="shared" si="102"/>
        <v>179.05212</v>
      </c>
      <c r="M483" s="24">
        <f t="shared" si="103"/>
        <v>0</v>
      </c>
      <c r="N483" s="24">
        <f t="shared" si="104"/>
        <v>0</v>
      </c>
      <c r="O483" s="24">
        <v>607219.01201023394</v>
      </c>
      <c r="P483" s="24">
        <v>-824059.16666666698</v>
      </c>
      <c r="S483" s="44">
        <f>C484-C483</f>
        <v>1</v>
      </c>
      <c r="T483" s="44">
        <v>0</v>
      </c>
      <c r="U483" s="44">
        <f>M483*S483</f>
        <v>0</v>
      </c>
      <c r="V483" s="44">
        <f t="shared" si="105"/>
        <v>607219.01201023394</v>
      </c>
      <c r="W483" s="44">
        <f>$AW$26*F483</f>
        <v>0</v>
      </c>
      <c r="X483" s="44">
        <f>IF(W483&lt;0, W483, 0)</f>
        <v>0</v>
      </c>
      <c r="Y483" s="44">
        <f>X483*H483</f>
        <v>0</v>
      </c>
      <c r="Z483" s="44">
        <f t="shared" si="100"/>
        <v>0</v>
      </c>
      <c r="AA483" s="44">
        <f t="shared" si="99"/>
        <v>0</v>
      </c>
      <c r="AB483" s="44">
        <f>+AB482+Z483</f>
        <v>-824059.16666666698</v>
      </c>
      <c r="AC483" s="44">
        <f t="shared" si="106"/>
        <v>0</v>
      </c>
      <c r="AD483" s="44">
        <f>(AC483*S483)*($AW$31/100)</f>
        <v>0</v>
      </c>
      <c r="AE483" s="44">
        <f>AE482+AD483</f>
        <v>0</v>
      </c>
      <c r="AF483" s="44">
        <v>659247.33333333395</v>
      </c>
      <c r="BF483">
        <f t="shared" si="109"/>
        <v>1</v>
      </c>
      <c r="BG483" t="str">
        <f t="shared" si="110"/>
        <v/>
      </c>
      <c r="BH483">
        <f t="shared" si="111"/>
        <v>0</v>
      </c>
    </row>
    <row r="484" spans="2:60">
      <c r="B484" s="3" t="s">
        <v>47</v>
      </c>
      <c r="C484" s="3">
        <v>476</v>
      </c>
      <c r="D484" s="3">
        <v>476</v>
      </c>
      <c r="E484" s="10">
        <v>0</v>
      </c>
      <c r="F484" s="35">
        <f t="shared" si="107"/>
        <v>0</v>
      </c>
      <c r="G484" s="35">
        <f t="shared" si="108"/>
        <v>0</v>
      </c>
      <c r="H484" s="24">
        <f t="shared" si="101"/>
        <v>0</v>
      </c>
      <c r="I484" s="24">
        <f>$AW$28*$AW$26*9.81</f>
        <v>179.05212</v>
      </c>
      <c r="J484" s="24">
        <f>0.5*$AW$30*$AW$29*$AW$27*(H484^2)</f>
        <v>0</v>
      </c>
      <c r="K484" s="24">
        <f>$AW$26*F484</f>
        <v>0</v>
      </c>
      <c r="L484" s="24">
        <f t="shared" si="102"/>
        <v>179.05212</v>
      </c>
      <c r="M484" s="24">
        <f t="shared" si="103"/>
        <v>0</v>
      </c>
      <c r="N484" s="24">
        <f t="shared" si="104"/>
        <v>0</v>
      </c>
      <c r="O484" s="24">
        <v>607219.01201023394</v>
      </c>
      <c r="P484" s="24">
        <v>-824059.16666666698</v>
      </c>
      <c r="S484" s="44">
        <f>C485-C484</f>
        <v>1</v>
      </c>
      <c r="T484" s="44">
        <v>0</v>
      </c>
      <c r="U484" s="44">
        <f>M484*S484</f>
        <v>0</v>
      </c>
      <c r="V484" s="44">
        <f t="shared" si="105"/>
        <v>607219.01201023394</v>
      </c>
      <c r="W484" s="44">
        <f>$AW$26*F484</f>
        <v>0</v>
      </c>
      <c r="X484" s="44">
        <f>IF(W484&lt;0, W484, 0)</f>
        <v>0</v>
      </c>
      <c r="Y484" s="44">
        <f>X484*H484</f>
        <v>0</v>
      </c>
      <c r="Z484" s="44">
        <f t="shared" si="100"/>
        <v>0</v>
      </c>
      <c r="AA484" s="44">
        <f t="shared" si="99"/>
        <v>0</v>
      </c>
      <c r="AB484" s="44">
        <f>+AB483+Z484</f>
        <v>-824059.16666666698</v>
      </c>
      <c r="AC484" s="44">
        <f t="shared" si="106"/>
        <v>0</v>
      </c>
      <c r="AD484" s="44">
        <f>(AC484*S484)*($AW$31/100)</f>
        <v>0</v>
      </c>
      <c r="AE484" s="44">
        <f>AE483+AD484</f>
        <v>0</v>
      </c>
      <c r="AF484" s="44">
        <v>659247.33333333395</v>
      </c>
      <c r="BF484">
        <f t="shared" si="109"/>
        <v>1</v>
      </c>
      <c r="BG484" t="str">
        <f t="shared" si="110"/>
        <v/>
      </c>
      <c r="BH484">
        <f t="shared" si="111"/>
        <v>0</v>
      </c>
    </row>
    <row r="485" spans="2:60">
      <c r="B485" s="3" t="s">
        <v>47</v>
      </c>
      <c r="C485" s="3">
        <v>477</v>
      </c>
      <c r="D485" s="3">
        <v>477</v>
      </c>
      <c r="E485" s="10">
        <v>0</v>
      </c>
      <c r="F485" s="35">
        <f t="shared" si="107"/>
        <v>0</v>
      </c>
      <c r="G485" s="35">
        <f t="shared" si="108"/>
        <v>0</v>
      </c>
      <c r="H485" s="24">
        <f t="shared" si="101"/>
        <v>0</v>
      </c>
      <c r="I485" s="24">
        <f>$AW$28*$AW$26*9.81</f>
        <v>179.05212</v>
      </c>
      <c r="J485" s="24">
        <f>0.5*$AW$30*$AW$29*$AW$27*(H485^2)</f>
        <v>0</v>
      </c>
      <c r="K485" s="24">
        <f>$AW$26*F485</f>
        <v>0</v>
      </c>
      <c r="L485" s="24">
        <f t="shared" si="102"/>
        <v>179.05212</v>
      </c>
      <c r="M485" s="24">
        <f t="shared" si="103"/>
        <v>0</v>
      </c>
      <c r="N485" s="24">
        <f t="shared" si="104"/>
        <v>0</v>
      </c>
      <c r="O485" s="24">
        <v>607219.01201023394</v>
      </c>
      <c r="P485" s="24">
        <v>-824059.16666666698</v>
      </c>
      <c r="S485" s="44">
        <f>C486-C485</f>
        <v>1</v>
      </c>
      <c r="T485" s="44">
        <v>0</v>
      </c>
      <c r="U485" s="44">
        <f>M485*S485</f>
        <v>0</v>
      </c>
      <c r="V485" s="44">
        <f t="shared" si="105"/>
        <v>607219.01201023394</v>
      </c>
      <c r="W485" s="44">
        <f>$AW$26*F485</f>
        <v>0</v>
      </c>
      <c r="X485" s="44">
        <f>IF(W485&lt;0, W485, 0)</f>
        <v>0</v>
      </c>
      <c r="Y485" s="44">
        <f>X485*H485</f>
        <v>0</v>
      </c>
      <c r="Z485" s="44">
        <f t="shared" si="100"/>
        <v>0</v>
      </c>
      <c r="AA485" s="44">
        <f t="shared" si="99"/>
        <v>0</v>
      </c>
      <c r="AB485" s="44">
        <f>+AB484+Z485</f>
        <v>-824059.16666666698</v>
      </c>
      <c r="AC485" s="44">
        <f t="shared" si="106"/>
        <v>0</v>
      </c>
      <c r="AD485" s="44">
        <f>(AC485*S485)*($AW$31/100)</f>
        <v>0</v>
      </c>
      <c r="AE485" s="44">
        <f>AE484+AD485</f>
        <v>0</v>
      </c>
      <c r="AF485" s="44">
        <v>659247.33333333395</v>
      </c>
      <c r="BF485">
        <f t="shared" si="109"/>
        <v>1</v>
      </c>
      <c r="BG485" t="str">
        <f t="shared" si="110"/>
        <v/>
      </c>
      <c r="BH485">
        <f t="shared" si="111"/>
        <v>0</v>
      </c>
    </row>
    <row r="486" spans="2:60">
      <c r="B486" s="3" t="s">
        <v>47</v>
      </c>
      <c r="C486" s="3">
        <v>478</v>
      </c>
      <c r="D486" s="3">
        <v>478</v>
      </c>
      <c r="E486" s="10">
        <v>0</v>
      </c>
      <c r="F486" s="35">
        <f t="shared" si="107"/>
        <v>0</v>
      </c>
      <c r="G486" s="35">
        <f t="shared" si="108"/>
        <v>0</v>
      </c>
      <c r="H486" s="24">
        <f t="shared" si="101"/>
        <v>0</v>
      </c>
      <c r="I486" s="24">
        <f>$AW$28*$AW$26*9.81</f>
        <v>179.05212</v>
      </c>
      <c r="J486" s="24">
        <f>0.5*$AW$30*$AW$29*$AW$27*(H486^2)</f>
        <v>0</v>
      </c>
      <c r="K486" s="24">
        <f>$AW$26*F486</f>
        <v>0</v>
      </c>
      <c r="L486" s="24">
        <f t="shared" si="102"/>
        <v>179.05212</v>
      </c>
      <c r="M486" s="24">
        <f t="shared" si="103"/>
        <v>0</v>
      </c>
      <c r="N486" s="24">
        <f t="shared" si="104"/>
        <v>0</v>
      </c>
      <c r="O486" s="24">
        <v>607219.01201023394</v>
      </c>
      <c r="P486" s="24">
        <v>-824059.16666666698</v>
      </c>
      <c r="S486" s="44">
        <f>C487-C486</f>
        <v>1</v>
      </c>
      <c r="T486" s="44">
        <v>0</v>
      </c>
      <c r="U486" s="44">
        <f>M486*S486</f>
        <v>0</v>
      </c>
      <c r="V486" s="44">
        <f t="shared" si="105"/>
        <v>607219.01201023394</v>
      </c>
      <c r="W486" s="44">
        <f>$AW$26*F486</f>
        <v>0</v>
      </c>
      <c r="X486" s="44">
        <f>IF(W486&lt;0, W486, 0)</f>
        <v>0</v>
      </c>
      <c r="Y486" s="44">
        <f>X486*H486</f>
        <v>0</v>
      </c>
      <c r="Z486" s="44">
        <f t="shared" si="100"/>
        <v>0</v>
      </c>
      <c r="AA486" s="44">
        <f t="shared" ref="AA486:AA517" si="112">AA485+Z486</f>
        <v>0</v>
      </c>
      <c r="AB486" s="44">
        <f>+AB485+Z486</f>
        <v>-824059.16666666698</v>
      </c>
      <c r="AC486" s="44">
        <f t="shared" si="106"/>
        <v>0</v>
      </c>
      <c r="AD486" s="44">
        <f>(AC486*S486)*($AW$31/100)</f>
        <v>0</v>
      </c>
      <c r="AE486" s="44">
        <f>AE485+AD486</f>
        <v>0</v>
      </c>
      <c r="AF486" s="44">
        <v>659247.33333333395</v>
      </c>
      <c r="BF486">
        <f t="shared" si="109"/>
        <v>1</v>
      </c>
      <c r="BG486" t="str">
        <f t="shared" si="110"/>
        <v/>
      </c>
      <c r="BH486">
        <f t="shared" si="111"/>
        <v>0</v>
      </c>
    </row>
    <row r="487" spans="2:60">
      <c r="B487" s="3" t="s">
        <v>47</v>
      </c>
      <c r="C487" s="3">
        <v>479</v>
      </c>
      <c r="D487" s="3">
        <v>479</v>
      </c>
      <c r="E487" s="10">
        <v>0</v>
      </c>
      <c r="F487" s="35">
        <f t="shared" si="107"/>
        <v>0</v>
      </c>
      <c r="G487" s="35">
        <f t="shared" si="108"/>
        <v>0</v>
      </c>
      <c r="H487" s="24">
        <f t="shared" si="101"/>
        <v>0</v>
      </c>
      <c r="I487" s="24">
        <f>$AW$28*$AW$26*9.81</f>
        <v>179.05212</v>
      </c>
      <c r="J487" s="24">
        <f>0.5*$AW$30*$AW$29*$AW$27*(H487^2)</f>
        <v>0</v>
      </c>
      <c r="K487" s="24">
        <f>$AW$26*F487</f>
        <v>0</v>
      </c>
      <c r="L487" s="24">
        <f t="shared" si="102"/>
        <v>179.05212</v>
      </c>
      <c r="M487" s="24">
        <f t="shared" si="103"/>
        <v>0</v>
      </c>
      <c r="N487" s="24">
        <f t="shared" si="104"/>
        <v>0</v>
      </c>
      <c r="O487" s="24">
        <v>607219.01201023394</v>
      </c>
      <c r="P487" s="24">
        <v>-824059.16666666698</v>
      </c>
      <c r="S487" s="44">
        <f>C488-C487</f>
        <v>1</v>
      </c>
      <c r="T487" s="44">
        <v>0</v>
      </c>
      <c r="U487" s="44">
        <f>M487*S487</f>
        <v>0</v>
      </c>
      <c r="V487" s="44">
        <f t="shared" si="105"/>
        <v>607219.01201023394</v>
      </c>
      <c r="W487" s="44">
        <f>$AW$26*F487</f>
        <v>0</v>
      </c>
      <c r="X487" s="44">
        <f>IF(W487&lt;0, W487, 0)</f>
        <v>0</v>
      </c>
      <c r="Y487" s="44">
        <f>X487*H487</f>
        <v>0</v>
      </c>
      <c r="Z487" s="44">
        <f t="shared" si="100"/>
        <v>0</v>
      </c>
      <c r="AA487" s="44">
        <f t="shared" si="112"/>
        <v>0</v>
      </c>
      <c r="AB487" s="44">
        <f>+AB486+Z487</f>
        <v>-824059.16666666698</v>
      </c>
      <c r="AC487" s="44">
        <f t="shared" si="106"/>
        <v>0</v>
      </c>
      <c r="AD487" s="44">
        <f>(AC487*S487)*($AW$31/100)</f>
        <v>0</v>
      </c>
      <c r="AE487" s="44">
        <f>AE486+AD487</f>
        <v>0</v>
      </c>
      <c r="AF487" s="44">
        <v>659247.33333333395</v>
      </c>
      <c r="BF487">
        <f t="shared" si="109"/>
        <v>1</v>
      </c>
      <c r="BG487" t="str">
        <f t="shared" si="110"/>
        <v/>
      </c>
      <c r="BH487">
        <f t="shared" si="111"/>
        <v>0</v>
      </c>
    </row>
    <row r="488" spans="2:60">
      <c r="B488" s="3" t="s">
        <v>47</v>
      </c>
      <c r="C488" s="3">
        <v>480</v>
      </c>
      <c r="D488" s="3">
        <v>480</v>
      </c>
      <c r="E488" s="10">
        <v>0</v>
      </c>
      <c r="F488" s="35">
        <f t="shared" si="107"/>
        <v>0</v>
      </c>
      <c r="G488" s="35">
        <f t="shared" si="108"/>
        <v>0</v>
      </c>
      <c r="H488" s="24">
        <f t="shared" si="101"/>
        <v>0</v>
      </c>
      <c r="I488" s="24">
        <f>$AW$28*$AW$26*9.81</f>
        <v>179.05212</v>
      </c>
      <c r="J488" s="24">
        <f>0.5*$AW$30*$AW$29*$AW$27*(H488^2)</f>
        <v>0</v>
      </c>
      <c r="K488" s="24">
        <f>$AW$26*F488</f>
        <v>0</v>
      </c>
      <c r="L488" s="24">
        <f t="shared" si="102"/>
        <v>179.05212</v>
      </c>
      <c r="M488" s="24">
        <f t="shared" si="103"/>
        <v>0</v>
      </c>
      <c r="N488" s="24">
        <f t="shared" si="104"/>
        <v>0</v>
      </c>
      <c r="O488" s="24">
        <v>607219.01201023394</v>
      </c>
      <c r="P488" s="24">
        <v>-824059.16666666698</v>
      </c>
      <c r="S488" s="44">
        <f>C489-C488</f>
        <v>1</v>
      </c>
      <c r="T488" s="44">
        <v>0</v>
      </c>
      <c r="U488" s="44">
        <f>M488*S488</f>
        <v>0</v>
      </c>
      <c r="V488" s="44">
        <f t="shared" si="105"/>
        <v>607219.01201023394</v>
      </c>
      <c r="W488" s="44">
        <f>$AW$26*F488</f>
        <v>0</v>
      </c>
      <c r="X488" s="44">
        <f>IF(W488&lt;0, W488, 0)</f>
        <v>0</v>
      </c>
      <c r="Y488" s="44">
        <f>X488*H488</f>
        <v>0</v>
      </c>
      <c r="Z488" s="44">
        <f t="shared" si="100"/>
        <v>0</v>
      </c>
      <c r="AA488" s="44">
        <f t="shared" si="112"/>
        <v>0</v>
      </c>
      <c r="AB488" s="44">
        <f>+AB487+Z488</f>
        <v>-824059.16666666698</v>
      </c>
      <c r="AC488" s="44">
        <f t="shared" si="106"/>
        <v>0</v>
      </c>
      <c r="AD488" s="44">
        <f>(AC488*S488)*($AW$31/100)</f>
        <v>0</v>
      </c>
      <c r="AE488" s="44">
        <f>AE487+AD488</f>
        <v>0</v>
      </c>
      <c r="AF488" s="44">
        <v>659247.33333333395</v>
      </c>
      <c r="BF488">
        <f t="shared" si="109"/>
        <v>1</v>
      </c>
      <c r="BG488" t="str">
        <f t="shared" si="110"/>
        <v/>
      </c>
      <c r="BH488">
        <f t="shared" si="111"/>
        <v>0</v>
      </c>
    </row>
    <row r="489" spans="2:60">
      <c r="B489" s="3" t="s">
        <v>47</v>
      </c>
      <c r="C489" s="3">
        <v>481</v>
      </c>
      <c r="D489" s="3">
        <v>481</v>
      </c>
      <c r="E489" s="10">
        <v>0</v>
      </c>
      <c r="F489" s="35">
        <f t="shared" si="107"/>
        <v>0</v>
      </c>
      <c r="G489" s="35">
        <f t="shared" si="108"/>
        <v>0</v>
      </c>
      <c r="H489" s="24">
        <f t="shared" si="101"/>
        <v>0</v>
      </c>
      <c r="I489" s="24">
        <f>$AW$28*$AW$26*9.81</f>
        <v>179.05212</v>
      </c>
      <c r="J489" s="24">
        <f>0.5*$AW$30*$AW$29*$AW$27*(H489^2)</f>
        <v>0</v>
      </c>
      <c r="K489" s="24">
        <f>$AW$26*F489</f>
        <v>0</v>
      </c>
      <c r="L489" s="24">
        <f t="shared" si="102"/>
        <v>179.05212</v>
      </c>
      <c r="M489" s="24">
        <f t="shared" si="103"/>
        <v>0</v>
      </c>
      <c r="N489" s="24">
        <f t="shared" si="104"/>
        <v>0</v>
      </c>
      <c r="O489" s="24">
        <v>607219.01201023394</v>
      </c>
      <c r="P489" s="24">
        <v>-824059.16666666698</v>
      </c>
      <c r="S489" s="44">
        <f>C490-C489</f>
        <v>1</v>
      </c>
      <c r="T489" s="44">
        <v>0</v>
      </c>
      <c r="U489" s="44">
        <f>M489*S489</f>
        <v>0</v>
      </c>
      <c r="V489" s="44">
        <f t="shared" si="105"/>
        <v>607219.01201023394</v>
      </c>
      <c r="W489" s="44">
        <f>$AW$26*F489</f>
        <v>0</v>
      </c>
      <c r="X489" s="44">
        <f>IF(W489&lt;0, W489, 0)</f>
        <v>0</v>
      </c>
      <c r="Y489" s="44">
        <f>X489*H489</f>
        <v>0</v>
      </c>
      <c r="Z489" s="44">
        <f t="shared" si="100"/>
        <v>0</v>
      </c>
      <c r="AA489" s="44">
        <f t="shared" si="112"/>
        <v>0</v>
      </c>
      <c r="AB489" s="44">
        <f>+AB488+Z489</f>
        <v>-824059.16666666698</v>
      </c>
      <c r="AC489" s="44">
        <f t="shared" si="106"/>
        <v>0</v>
      </c>
      <c r="AD489" s="44">
        <f>(AC489*S489)*($AW$31/100)</f>
        <v>0</v>
      </c>
      <c r="AE489" s="44">
        <f>AE488+AD489</f>
        <v>0</v>
      </c>
      <c r="AF489" s="44">
        <v>659247.33333333395</v>
      </c>
      <c r="BF489">
        <f t="shared" si="109"/>
        <v>1</v>
      </c>
      <c r="BG489" t="str">
        <f t="shared" si="110"/>
        <v/>
      </c>
      <c r="BH489">
        <f t="shared" si="111"/>
        <v>0</v>
      </c>
    </row>
    <row r="490" spans="2:60">
      <c r="B490" s="3" t="s">
        <v>47</v>
      </c>
      <c r="C490" s="3">
        <v>482</v>
      </c>
      <c r="D490" s="3">
        <v>482</v>
      </c>
      <c r="E490" s="10">
        <v>0</v>
      </c>
      <c r="F490" s="35">
        <f t="shared" si="107"/>
        <v>0</v>
      </c>
      <c r="G490" s="35">
        <f t="shared" si="108"/>
        <v>0</v>
      </c>
      <c r="H490" s="24">
        <f t="shared" si="101"/>
        <v>0</v>
      </c>
      <c r="I490" s="24">
        <f>$AW$28*$AW$26*9.81</f>
        <v>179.05212</v>
      </c>
      <c r="J490" s="24">
        <f>0.5*$AW$30*$AW$29*$AW$27*(H490^2)</f>
        <v>0</v>
      </c>
      <c r="K490" s="24">
        <f>$AW$26*F490</f>
        <v>0</v>
      </c>
      <c r="L490" s="24">
        <f t="shared" si="102"/>
        <v>179.05212</v>
      </c>
      <c r="M490" s="24">
        <f t="shared" si="103"/>
        <v>0</v>
      </c>
      <c r="N490" s="24">
        <f t="shared" si="104"/>
        <v>0</v>
      </c>
      <c r="O490" s="24">
        <v>607219.01201023394</v>
      </c>
      <c r="P490" s="24">
        <v>-824059.16666666698</v>
      </c>
      <c r="S490" s="44">
        <f>C491-C490</f>
        <v>1</v>
      </c>
      <c r="T490" s="44">
        <v>0</v>
      </c>
      <c r="U490" s="44">
        <f>M490*S490</f>
        <v>0</v>
      </c>
      <c r="V490" s="44">
        <f t="shared" si="105"/>
        <v>607219.01201023394</v>
      </c>
      <c r="W490" s="44">
        <f>$AW$26*F490</f>
        <v>0</v>
      </c>
      <c r="X490" s="44">
        <f>IF(W490&lt;0, W490, 0)</f>
        <v>0</v>
      </c>
      <c r="Y490" s="44">
        <f>X490*H490</f>
        <v>0</v>
      </c>
      <c r="Z490" s="44">
        <f t="shared" si="100"/>
        <v>0</v>
      </c>
      <c r="AA490" s="44">
        <f t="shared" si="112"/>
        <v>0</v>
      </c>
      <c r="AB490" s="44">
        <f>+AB489+Z490</f>
        <v>-824059.16666666698</v>
      </c>
      <c r="AC490" s="44">
        <f t="shared" si="106"/>
        <v>0</v>
      </c>
      <c r="AD490" s="44">
        <f>(AC490*S490)*($AW$31/100)</f>
        <v>0</v>
      </c>
      <c r="AE490" s="44">
        <f>AE489+AD490</f>
        <v>0</v>
      </c>
      <c r="AF490" s="44">
        <v>659247.33333333395</v>
      </c>
      <c r="BF490">
        <f t="shared" si="109"/>
        <v>1</v>
      </c>
      <c r="BG490" t="str">
        <f t="shared" si="110"/>
        <v/>
      </c>
      <c r="BH490">
        <f t="shared" si="111"/>
        <v>0</v>
      </c>
    </row>
    <row r="491" spans="2:60">
      <c r="B491" s="3" t="s">
        <v>47</v>
      </c>
      <c r="C491" s="3">
        <v>483</v>
      </c>
      <c r="D491" s="3">
        <v>483</v>
      </c>
      <c r="E491" s="10">
        <v>0</v>
      </c>
      <c r="F491" s="35">
        <f t="shared" si="107"/>
        <v>0</v>
      </c>
      <c r="G491" s="35">
        <f t="shared" si="108"/>
        <v>0</v>
      </c>
      <c r="H491" s="24">
        <f t="shared" si="101"/>
        <v>0</v>
      </c>
      <c r="I491" s="24">
        <f>$AW$28*$AW$26*9.81</f>
        <v>179.05212</v>
      </c>
      <c r="J491" s="24">
        <f>0.5*$AW$30*$AW$29*$AW$27*(H491^2)</f>
        <v>0</v>
      </c>
      <c r="K491" s="24">
        <f>$AW$26*F491</f>
        <v>0</v>
      </c>
      <c r="L491" s="24">
        <f t="shared" si="102"/>
        <v>179.05212</v>
      </c>
      <c r="M491" s="24">
        <f t="shared" si="103"/>
        <v>0</v>
      </c>
      <c r="N491" s="24">
        <f t="shared" si="104"/>
        <v>0</v>
      </c>
      <c r="O491" s="24">
        <v>607219.01201023394</v>
      </c>
      <c r="P491" s="24">
        <v>-824059.16666666698</v>
      </c>
      <c r="S491" s="44">
        <f>C492-C491</f>
        <v>1</v>
      </c>
      <c r="T491" s="44">
        <v>0</v>
      </c>
      <c r="U491" s="44">
        <f>M491*S491</f>
        <v>0</v>
      </c>
      <c r="V491" s="44">
        <f t="shared" si="105"/>
        <v>607219.01201023394</v>
      </c>
      <c r="W491" s="44">
        <f>$AW$26*F491</f>
        <v>0</v>
      </c>
      <c r="X491" s="44">
        <f>IF(W491&lt;0, W491, 0)</f>
        <v>0</v>
      </c>
      <c r="Y491" s="44">
        <f>X491*H491</f>
        <v>0</v>
      </c>
      <c r="Z491" s="44">
        <f t="shared" si="100"/>
        <v>0</v>
      </c>
      <c r="AA491" s="44">
        <f t="shared" si="112"/>
        <v>0</v>
      </c>
      <c r="AB491" s="44">
        <f>+AB490+Z491</f>
        <v>-824059.16666666698</v>
      </c>
      <c r="AC491" s="44">
        <f t="shared" si="106"/>
        <v>0</v>
      </c>
      <c r="AD491" s="44">
        <f>(AC491*S491)*($AW$31/100)</f>
        <v>0</v>
      </c>
      <c r="AE491" s="44">
        <f>AE490+AD491</f>
        <v>0</v>
      </c>
      <c r="AF491" s="44">
        <v>659247.33333333395</v>
      </c>
      <c r="BF491">
        <f t="shared" si="109"/>
        <v>1</v>
      </c>
      <c r="BG491" t="str">
        <f t="shared" si="110"/>
        <v/>
      </c>
      <c r="BH491">
        <f t="shared" si="111"/>
        <v>0</v>
      </c>
    </row>
    <row r="492" spans="2:60">
      <c r="B492" s="3" t="s">
        <v>47</v>
      </c>
      <c r="C492" s="3">
        <v>484</v>
      </c>
      <c r="D492" s="3">
        <v>484</v>
      </c>
      <c r="E492" s="10">
        <v>0</v>
      </c>
      <c r="F492" s="35">
        <f t="shared" si="107"/>
        <v>0</v>
      </c>
      <c r="G492" s="35">
        <f t="shared" si="108"/>
        <v>0</v>
      </c>
      <c r="H492" s="24">
        <f t="shared" si="101"/>
        <v>0</v>
      </c>
      <c r="I492" s="24">
        <f>$AW$28*$AW$26*9.81</f>
        <v>179.05212</v>
      </c>
      <c r="J492" s="24">
        <f>0.5*$AW$30*$AW$29*$AW$27*(H492^2)</f>
        <v>0</v>
      </c>
      <c r="K492" s="24">
        <f>$AW$26*F492</f>
        <v>0</v>
      </c>
      <c r="L492" s="24">
        <f t="shared" si="102"/>
        <v>179.05212</v>
      </c>
      <c r="M492" s="24">
        <f t="shared" si="103"/>
        <v>0</v>
      </c>
      <c r="N492" s="24">
        <f t="shared" si="104"/>
        <v>0</v>
      </c>
      <c r="O492" s="24">
        <v>607219.01201023394</v>
      </c>
      <c r="P492" s="24">
        <v>-824059.16666666698</v>
      </c>
      <c r="S492" s="44">
        <f>C493-C492</f>
        <v>1</v>
      </c>
      <c r="T492" s="44">
        <v>0</v>
      </c>
      <c r="U492" s="44">
        <f>M492*S492</f>
        <v>0</v>
      </c>
      <c r="V492" s="44">
        <f t="shared" si="105"/>
        <v>607219.01201023394</v>
      </c>
      <c r="W492" s="44">
        <f>$AW$26*F492</f>
        <v>0</v>
      </c>
      <c r="X492" s="44">
        <f>IF(W492&lt;0, W492, 0)</f>
        <v>0</v>
      </c>
      <c r="Y492" s="44">
        <f>X492*H492</f>
        <v>0</v>
      </c>
      <c r="Z492" s="44">
        <f t="shared" si="100"/>
        <v>0</v>
      </c>
      <c r="AA492" s="44">
        <f t="shared" si="112"/>
        <v>0</v>
      </c>
      <c r="AB492" s="44">
        <f>+AB491+Z492</f>
        <v>-824059.16666666698</v>
      </c>
      <c r="AC492" s="44">
        <f t="shared" si="106"/>
        <v>0</v>
      </c>
      <c r="AD492" s="44">
        <f>(AC492*S492)*($AW$31/100)</f>
        <v>0</v>
      </c>
      <c r="AE492" s="44">
        <f>AE491+AD492</f>
        <v>0</v>
      </c>
      <c r="AF492" s="44">
        <v>659247.33333333395</v>
      </c>
      <c r="BF492">
        <f t="shared" si="109"/>
        <v>1</v>
      </c>
      <c r="BG492" t="str">
        <f t="shared" si="110"/>
        <v/>
      </c>
      <c r="BH492">
        <f t="shared" si="111"/>
        <v>0</v>
      </c>
    </row>
    <row r="493" spans="2:60">
      <c r="B493" s="3" t="s">
        <v>47</v>
      </c>
      <c r="C493" s="3">
        <v>485</v>
      </c>
      <c r="D493" s="3">
        <v>485</v>
      </c>
      <c r="E493" s="10">
        <v>0</v>
      </c>
      <c r="F493" s="35">
        <f t="shared" si="107"/>
        <v>0</v>
      </c>
      <c r="G493" s="35">
        <f t="shared" si="108"/>
        <v>0</v>
      </c>
      <c r="H493" s="24">
        <f t="shared" si="101"/>
        <v>0</v>
      </c>
      <c r="I493" s="24">
        <f>$AW$28*$AW$26*9.81</f>
        <v>179.05212</v>
      </c>
      <c r="J493" s="24">
        <f>0.5*$AW$30*$AW$29*$AW$27*(H493^2)</f>
        <v>0</v>
      </c>
      <c r="K493" s="24">
        <f>$AW$26*F493</f>
        <v>0</v>
      </c>
      <c r="L493" s="24">
        <f t="shared" si="102"/>
        <v>179.05212</v>
      </c>
      <c r="M493" s="24">
        <f t="shared" si="103"/>
        <v>0</v>
      </c>
      <c r="N493" s="24">
        <f t="shared" si="104"/>
        <v>0</v>
      </c>
      <c r="O493" s="24">
        <v>607219.01201023394</v>
      </c>
      <c r="P493" s="24">
        <v>-824059.16666666698</v>
      </c>
      <c r="S493" s="44">
        <f>C494-C493</f>
        <v>1</v>
      </c>
      <c r="T493" s="44">
        <v>0</v>
      </c>
      <c r="U493" s="44">
        <f>M493*S493</f>
        <v>0</v>
      </c>
      <c r="V493" s="44">
        <f t="shared" si="105"/>
        <v>607219.01201023394</v>
      </c>
      <c r="W493" s="44">
        <f>$AW$26*F493</f>
        <v>0</v>
      </c>
      <c r="X493" s="44">
        <f>IF(W493&lt;0, W493, 0)</f>
        <v>0</v>
      </c>
      <c r="Y493" s="44">
        <f>X493*H493</f>
        <v>0</v>
      </c>
      <c r="Z493" s="44">
        <f t="shared" si="100"/>
        <v>0</v>
      </c>
      <c r="AA493" s="44">
        <f t="shared" si="112"/>
        <v>0</v>
      </c>
      <c r="AB493" s="44">
        <f>+AB492+Z493</f>
        <v>-824059.16666666698</v>
      </c>
      <c r="AC493" s="44">
        <f t="shared" si="106"/>
        <v>0</v>
      </c>
      <c r="AD493" s="44">
        <f>(AC493*S493)*($AW$31/100)</f>
        <v>0</v>
      </c>
      <c r="AE493" s="44">
        <f>AE492+AD493</f>
        <v>0</v>
      </c>
      <c r="AF493" s="44">
        <v>659247.33333333395</v>
      </c>
      <c r="BF493">
        <f t="shared" si="109"/>
        <v>1</v>
      </c>
      <c r="BG493" t="str">
        <f t="shared" si="110"/>
        <v/>
      </c>
      <c r="BH493">
        <f t="shared" si="111"/>
        <v>0</v>
      </c>
    </row>
    <row r="494" spans="2:60">
      <c r="B494" s="3" t="s">
        <v>47</v>
      </c>
      <c r="C494" s="3">
        <v>486</v>
      </c>
      <c r="D494" s="3">
        <v>486</v>
      </c>
      <c r="E494" s="10">
        <v>0</v>
      </c>
      <c r="F494" s="35">
        <f t="shared" si="107"/>
        <v>0</v>
      </c>
      <c r="G494" s="35">
        <f t="shared" si="108"/>
        <v>0</v>
      </c>
      <c r="H494" s="24">
        <f t="shared" si="101"/>
        <v>0</v>
      </c>
      <c r="I494" s="24">
        <f>$AW$28*$AW$26*9.81</f>
        <v>179.05212</v>
      </c>
      <c r="J494" s="24">
        <f>0.5*$AW$30*$AW$29*$AW$27*(H494^2)</f>
        <v>0</v>
      </c>
      <c r="K494" s="24">
        <f>$AW$26*F494</f>
        <v>0</v>
      </c>
      <c r="L494" s="24">
        <f t="shared" si="102"/>
        <v>179.05212</v>
      </c>
      <c r="M494" s="24">
        <f t="shared" si="103"/>
        <v>0</v>
      </c>
      <c r="N494" s="24">
        <f t="shared" si="104"/>
        <v>0</v>
      </c>
      <c r="O494" s="24">
        <v>607219.01201023394</v>
      </c>
      <c r="P494" s="24">
        <v>-824059.16666666698</v>
      </c>
      <c r="S494" s="44">
        <f>C495-C494</f>
        <v>1</v>
      </c>
      <c r="T494" s="44">
        <v>0</v>
      </c>
      <c r="U494" s="44">
        <f>M494*S494</f>
        <v>0</v>
      </c>
      <c r="V494" s="44">
        <f t="shared" si="105"/>
        <v>607219.01201023394</v>
      </c>
      <c r="W494" s="44">
        <f>$AW$26*F494</f>
        <v>0</v>
      </c>
      <c r="X494" s="44">
        <f>IF(W494&lt;0, W494, 0)</f>
        <v>0</v>
      </c>
      <c r="Y494" s="44">
        <f>X494*H494</f>
        <v>0</v>
      </c>
      <c r="Z494" s="44">
        <f t="shared" si="100"/>
        <v>0</v>
      </c>
      <c r="AA494" s="44">
        <f t="shared" si="112"/>
        <v>0</v>
      </c>
      <c r="AB494" s="44">
        <f>+AB493+Z494</f>
        <v>-824059.16666666698</v>
      </c>
      <c r="AC494" s="44">
        <f t="shared" si="106"/>
        <v>0</v>
      </c>
      <c r="AD494" s="44">
        <f>(AC494*S494)*($AW$31/100)</f>
        <v>0</v>
      </c>
      <c r="AE494" s="44">
        <f>AE493+AD494</f>
        <v>0</v>
      </c>
      <c r="AF494" s="44">
        <v>659247.33333333395</v>
      </c>
      <c r="BF494">
        <f t="shared" si="109"/>
        <v>1</v>
      </c>
      <c r="BG494" t="str">
        <f t="shared" si="110"/>
        <v/>
      </c>
      <c r="BH494">
        <f t="shared" si="111"/>
        <v>0</v>
      </c>
    </row>
    <row r="495" spans="2:60">
      <c r="B495" s="3" t="s">
        <v>47</v>
      </c>
      <c r="C495" s="3">
        <v>487</v>
      </c>
      <c r="D495" s="3">
        <v>487</v>
      </c>
      <c r="E495" s="10">
        <v>0</v>
      </c>
      <c r="F495" s="35">
        <f t="shared" si="107"/>
        <v>0</v>
      </c>
      <c r="G495" s="35">
        <f t="shared" si="108"/>
        <v>0</v>
      </c>
      <c r="H495" s="24">
        <f t="shared" si="101"/>
        <v>0</v>
      </c>
      <c r="I495" s="24">
        <f>$AW$28*$AW$26*9.81</f>
        <v>179.05212</v>
      </c>
      <c r="J495" s="24">
        <f>0.5*$AW$30*$AW$29*$AW$27*(H495^2)</f>
        <v>0</v>
      </c>
      <c r="K495" s="24">
        <f>$AW$26*F495</f>
        <v>0</v>
      </c>
      <c r="L495" s="24">
        <f t="shared" si="102"/>
        <v>179.05212</v>
      </c>
      <c r="M495" s="24">
        <f t="shared" si="103"/>
        <v>0</v>
      </c>
      <c r="N495" s="24">
        <f t="shared" si="104"/>
        <v>0</v>
      </c>
      <c r="O495" s="24">
        <v>607219.01201023394</v>
      </c>
      <c r="P495" s="24">
        <v>-824059.16666666698</v>
      </c>
      <c r="S495" s="44">
        <f>C496-C495</f>
        <v>1</v>
      </c>
      <c r="T495" s="44">
        <v>0</v>
      </c>
      <c r="U495" s="44">
        <f>M495*S495</f>
        <v>0</v>
      </c>
      <c r="V495" s="44">
        <f t="shared" si="105"/>
        <v>607219.01201023394</v>
      </c>
      <c r="W495" s="44">
        <f>$AW$26*F495</f>
        <v>0</v>
      </c>
      <c r="X495" s="44">
        <f>IF(W495&lt;0, W495, 0)</f>
        <v>0</v>
      </c>
      <c r="Y495" s="44">
        <f>X495*H495</f>
        <v>0</v>
      </c>
      <c r="Z495" s="44">
        <f t="shared" si="100"/>
        <v>0</v>
      </c>
      <c r="AA495" s="44">
        <f t="shared" si="112"/>
        <v>0</v>
      </c>
      <c r="AB495" s="44">
        <f>+AB494+Z495</f>
        <v>-824059.16666666698</v>
      </c>
      <c r="AC495" s="44">
        <f t="shared" si="106"/>
        <v>0</v>
      </c>
      <c r="AD495" s="44">
        <f>(AC495*S495)*($AW$31/100)</f>
        <v>0</v>
      </c>
      <c r="AE495" s="44">
        <f>AE494+AD495</f>
        <v>0</v>
      </c>
      <c r="AF495" s="44">
        <v>659247.33333333395</v>
      </c>
      <c r="BF495">
        <f t="shared" si="109"/>
        <v>1</v>
      </c>
      <c r="BG495" t="str">
        <f t="shared" si="110"/>
        <v/>
      </c>
      <c r="BH495">
        <f t="shared" si="111"/>
        <v>0</v>
      </c>
    </row>
    <row r="496" spans="2:60">
      <c r="B496" s="3" t="s">
        <v>47</v>
      </c>
      <c r="C496" s="3">
        <v>488</v>
      </c>
      <c r="D496" s="3">
        <v>488</v>
      </c>
      <c r="E496" s="10">
        <v>0</v>
      </c>
      <c r="F496" s="35">
        <f t="shared" si="107"/>
        <v>0</v>
      </c>
      <c r="G496" s="35">
        <f t="shared" si="108"/>
        <v>0</v>
      </c>
      <c r="H496" s="24">
        <f t="shared" si="101"/>
        <v>0</v>
      </c>
      <c r="I496" s="24">
        <f>$AW$28*$AW$26*9.81</f>
        <v>179.05212</v>
      </c>
      <c r="J496" s="24">
        <f>0.5*$AW$30*$AW$29*$AW$27*(H496^2)</f>
        <v>0</v>
      </c>
      <c r="K496" s="24">
        <f>$AW$26*F496</f>
        <v>0</v>
      </c>
      <c r="L496" s="24">
        <f t="shared" si="102"/>
        <v>179.05212</v>
      </c>
      <c r="M496" s="24">
        <f t="shared" si="103"/>
        <v>0</v>
      </c>
      <c r="N496" s="24">
        <f t="shared" si="104"/>
        <v>0</v>
      </c>
      <c r="O496" s="24">
        <v>607219.01201023394</v>
      </c>
      <c r="P496" s="24">
        <v>-824059.16666666698</v>
      </c>
      <c r="S496" s="44">
        <f>C497-C496</f>
        <v>1</v>
      </c>
      <c r="T496" s="44">
        <v>0</v>
      </c>
      <c r="U496" s="44">
        <f>M496*S496</f>
        <v>0</v>
      </c>
      <c r="V496" s="44">
        <f t="shared" si="105"/>
        <v>607219.01201023394</v>
      </c>
      <c r="W496" s="44">
        <f>$AW$26*F496</f>
        <v>0</v>
      </c>
      <c r="X496" s="44">
        <f>IF(W496&lt;0, W496, 0)</f>
        <v>0</v>
      </c>
      <c r="Y496" s="44">
        <f>X496*H496</f>
        <v>0</v>
      </c>
      <c r="Z496" s="44">
        <f t="shared" si="100"/>
        <v>0</v>
      </c>
      <c r="AA496" s="44">
        <f t="shared" si="112"/>
        <v>0</v>
      </c>
      <c r="AB496" s="44">
        <f>+AB495+Z496</f>
        <v>-824059.16666666698</v>
      </c>
      <c r="AC496" s="44">
        <f t="shared" si="106"/>
        <v>0</v>
      </c>
      <c r="AD496" s="44">
        <f>(AC496*S496)*($AW$31/100)</f>
        <v>0</v>
      </c>
      <c r="AE496" s="44">
        <f>AE495+AD496</f>
        <v>0</v>
      </c>
      <c r="AF496" s="44">
        <v>659247.33333333395</v>
      </c>
      <c r="BF496">
        <f t="shared" si="109"/>
        <v>1</v>
      </c>
      <c r="BG496" t="str">
        <f t="shared" si="110"/>
        <v/>
      </c>
      <c r="BH496">
        <f t="shared" si="111"/>
        <v>0</v>
      </c>
    </row>
    <row r="497" spans="2:60">
      <c r="B497" s="3" t="s">
        <v>47</v>
      </c>
      <c r="C497" s="3">
        <v>489</v>
      </c>
      <c r="D497" s="3">
        <v>489</v>
      </c>
      <c r="E497" s="10">
        <v>0</v>
      </c>
      <c r="F497" s="35">
        <f t="shared" si="107"/>
        <v>0</v>
      </c>
      <c r="G497" s="35">
        <f t="shared" si="108"/>
        <v>0</v>
      </c>
      <c r="H497" s="24">
        <f t="shared" si="101"/>
        <v>0</v>
      </c>
      <c r="I497" s="24">
        <f>$AW$28*$AW$26*9.81</f>
        <v>179.05212</v>
      </c>
      <c r="J497" s="24">
        <f>0.5*$AW$30*$AW$29*$AW$27*(H497^2)</f>
        <v>0</v>
      </c>
      <c r="K497" s="24">
        <f>$AW$26*F497</f>
        <v>0</v>
      </c>
      <c r="L497" s="24">
        <f t="shared" si="102"/>
        <v>179.05212</v>
      </c>
      <c r="M497" s="24">
        <f t="shared" si="103"/>
        <v>0</v>
      </c>
      <c r="N497" s="24">
        <f t="shared" si="104"/>
        <v>0</v>
      </c>
      <c r="O497" s="24">
        <v>607219.01201023394</v>
      </c>
      <c r="P497" s="24">
        <v>-824059.16666666698</v>
      </c>
      <c r="S497" s="44">
        <f>C498-C497</f>
        <v>1</v>
      </c>
      <c r="T497" s="44">
        <v>0</v>
      </c>
      <c r="U497" s="44">
        <f>M497*S497</f>
        <v>0</v>
      </c>
      <c r="V497" s="44">
        <f t="shared" si="105"/>
        <v>607219.01201023394</v>
      </c>
      <c r="W497" s="44">
        <f>$AW$26*F497</f>
        <v>0</v>
      </c>
      <c r="X497" s="44">
        <f>IF(W497&lt;0, W497, 0)</f>
        <v>0</v>
      </c>
      <c r="Y497" s="44">
        <f>X497*H497</f>
        <v>0</v>
      </c>
      <c r="Z497" s="44">
        <f t="shared" si="100"/>
        <v>0</v>
      </c>
      <c r="AA497" s="44">
        <f t="shared" si="112"/>
        <v>0</v>
      </c>
      <c r="AB497" s="44">
        <f>+AB496+Z497</f>
        <v>-824059.16666666698</v>
      </c>
      <c r="AC497" s="44">
        <f t="shared" si="106"/>
        <v>0</v>
      </c>
      <c r="AD497" s="44">
        <f>(AC497*S497)*($AW$31/100)</f>
        <v>0</v>
      </c>
      <c r="AE497" s="44">
        <f>AE496+AD497</f>
        <v>0</v>
      </c>
      <c r="AF497" s="44">
        <v>659247.33333333395</v>
      </c>
      <c r="BF497">
        <f t="shared" si="109"/>
        <v>1</v>
      </c>
      <c r="BG497" t="str">
        <f t="shared" si="110"/>
        <v/>
      </c>
      <c r="BH497">
        <f t="shared" si="111"/>
        <v>0</v>
      </c>
    </row>
    <row r="498" spans="2:60">
      <c r="B498" s="3" t="s">
        <v>47</v>
      </c>
      <c r="C498" s="3">
        <v>490</v>
      </c>
      <c r="D498" s="3">
        <v>490</v>
      </c>
      <c r="E498" s="10">
        <v>0</v>
      </c>
      <c r="F498" s="35">
        <f t="shared" si="107"/>
        <v>0</v>
      </c>
      <c r="G498" s="35">
        <f t="shared" si="108"/>
        <v>0</v>
      </c>
      <c r="H498" s="24">
        <f t="shared" si="101"/>
        <v>0</v>
      </c>
      <c r="I498" s="24">
        <f>$AW$28*$AW$26*9.81</f>
        <v>179.05212</v>
      </c>
      <c r="J498" s="24">
        <f>0.5*$AW$30*$AW$29*$AW$27*(H498^2)</f>
        <v>0</v>
      </c>
      <c r="K498" s="24">
        <f>$AW$26*F498</f>
        <v>0</v>
      </c>
      <c r="L498" s="24">
        <f t="shared" si="102"/>
        <v>179.05212</v>
      </c>
      <c r="M498" s="24">
        <f t="shared" si="103"/>
        <v>0</v>
      </c>
      <c r="N498" s="24">
        <f t="shared" si="104"/>
        <v>0</v>
      </c>
      <c r="O498" s="24">
        <v>607219.01201023394</v>
      </c>
      <c r="P498" s="24">
        <v>-824059.16666666698</v>
      </c>
      <c r="S498" s="44">
        <f>C499-C498</f>
        <v>1</v>
      </c>
      <c r="T498" s="44">
        <v>0</v>
      </c>
      <c r="U498" s="44">
        <f>M498*S498</f>
        <v>0</v>
      </c>
      <c r="V498" s="44">
        <f t="shared" si="105"/>
        <v>607219.01201023394</v>
      </c>
      <c r="W498" s="44">
        <f>$AW$26*F498</f>
        <v>0</v>
      </c>
      <c r="X498" s="44">
        <f>IF(W498&lt;0, W498, 0)</f>
        <v>0</v>
      </c>
      <c r="Y498" s="44">
        <f>X498*H498</f>
        <v>0</v>
      </c>
      <c r="Z498" s="44">
        <f t="shared" si="100"/>
        <v>0</v>
      </c>
      <c r="AA498" s="44">
        <f t="shared" si="112"/>
        <v>0</v>
      </c>
      <c r="AB498" s="44">
        <f>+AB497+Z498</f>
        <v>-824059.16666666698</v>
      </c>
      <c r="AC498" s="44">
        <f t="shared" si="106"/>
        <v>0</v>
      </c>
      <c r="AD498" s="44">
        <f>(AC498*S498)*($AW$31/100)</f>
        <v>0</v>
      </c>
      <c r="AE498" s="44">
        <f>AE497+AD498</f>
        <v>0</v>
      </c>
      <c r="AF498" s="44">
        <v>659247.33333333395</v>
      </c>
      <c r="BF498">
        <f t="shared" si="109"/>
        <v>1</v>
      </c>
      <c r="BG498" t="str">
        <f t="shared" si="110"/>
        <v/>
      </c>
      <c r="BH498">
        <f t="shared" si="111"/>
        <v>0</v>
      </c>
    </row>
    <row r="499" spans="2:60">
      <c r="B499" s="3" t="s">
        <v>47</v>
      </c>
      <c r="C499" s="3">
        <v>491</v>
      </c>
      <c r="D499" s="3">
        <v>491</v>
      </c>
      <c r="E499" s="10">
        <v>0</v>
      </c>
      <c r="F499" s="35">
        <f t="shared" si="107"/>
        <v>0</v>
      </c>
      <c r="G499" s="35">
        <f t="shared" si="108"/>
        <v>0</v>
      </c>
      <c r="H499" s="24">
        <f t="shared" si="101"/>
        <v>0</v>
      </c>
      <c r="I499" s="24">
        <f>$AW$28*$AW$26*9.81</f>
        <v>179.05212</v>
      </c>
      <c r="J499" s="24">
        <f>0.5*$AW$30*$AW$29*$AW$27*(H499^2)</f>
        <v>0</v>
      </c>
      <c r="K499" s="24">
        <f>$AW$26*F499</f>
        <v>0</v>
      </c>
      <c r="L499" s="24">
        <f t="shared" si="102"/>
        <v>179.05212</v>
      </c>
      <c r="M499" s="24">
        <f t="shared" si="103"/>
        <v>0</v>
      </c>
      <c r="N499" s="24">
        <f t="shared" si="104"/>
        <v>0</v>
      </c>
      <c r="O499" s="24">
        <v>607219.01201023394</v>
      </c>
      <c r="P499" s="24">
        <v>-824059.16666666698</v>
      </c>
      <c r="S499" s="44">
        <f>C500-C499</f>
        <v>1</v>
      </c>
      <c r="T499" s="44">
        <v>0</v>
      </c>
      <c r="U499" s="44">
        <f>M499*S499</f>
        <v>0</v>
      </c>
      <c r="V499" s="44">
        <f t="shared" si="105"/>
        <v>607219.01201023394</v>
      </c>
      <c r="W499" s="44">
        <f>$AW$26*F499</f>
        <v>0</v>
      </c>
      <c r="X499" s="44">
        <f>IF(W499&lt;0, W499, 0)</f>
        <v>0</v>
      </c>
      <c r="Y499" s="44">
        <f>X499*H499</f>
        <v>0</v>
      </c>
      <c r="Z499" s="44">
        <f t="shared" si="100"/>
        <v>0</v>
      </c>
      <c r="AA499" s="44">
        <f t="shared" si="112"/>
        <v>0</v>
      </c>
      <c r="AB499" s="44">
        <f>+AB498+Z499</f>
        <v>-824059.16666666698</v>
      </c>
      <c r="AC499" s="44">
        <f t="shared" si="106"/>
        <v>0</v>
      </c>
      <c r="AD499" s="44">
        <f>(AC499*S499)*($AW$31/100)</f>
        <v>0</v>
      </c>
      <c r="AE499" s="44">
        <f>AE498+AD499</f>
        <v>0</v>
      </c>
      <c r="AF499" s="44">
        <v>659247.33333333395</v>
      </c>
      <c r="BF499">
        <f t="shared" si="109"/>
        <v>1</v>
      </c>
      <c r="BG499" t="str">
        <f t="shared" si="110"/>
        <v/>
      </c>
      <c r="BH499">
        <f t="shared" si="111"/>
        <v>0</v>
      </c>
    </row>
    <row r="500" spans="2:60">
      <c r="B500" s="3" t="s">
        <v>47</v>
      </c>
      <c r="C500" s="3">
        <v>492</v>
      </c>
      <c r="D500" s="3">
        <v>492</v>
      </c>
      <c r="E500" s="10">
        <v>0</v>
      </c>
      <c r="F500" s="35">
        <f t="shared" si="107"/>
        <v>0</v>
      </c>
      <c r="G500" s="35">
        <f t="shared" si="108"/>
        <v>0</v>
      </c>
      <c r="H500" s="24">
        <f t="shared" si="101"/>
        <v>0</v>
      </c>
      <c r="I500" s="24">
        <f>$AW$28*$AW$26*9.81</f>
        <v>179.05212</v>
      </c>
      <c r="J500" s="24">
        <f>0.5*$AW$30*$AW$29*$AW$27*(H500^2)</f>
        <v>0</v>
      </c>
      <c r="K500" s="24">
        <f>$AW$26*F500</f>
        <v>0</v>
      </c>
      <c r="L500" s="24">
        <f t="shared" si="102"/>
        <v>179.05212</v>
      </c>
      <c r="M500" s="24">
        <f t="shared" si="103"/>
        <v>0</v>
      </c>
      <c r="N500" s="24">
        <f t="shared" si="104"/>
        <v>0</v>
      </c>
      <c r="O500" s="24">
        <v>607219.01201023394</v>
      </c>
      <c r="P500" s="24">
        <v>-824059.16666666698</v>
      </c>
      <c r="S500" s="44">
        <f>C501-C500</f>
        <v>1</v>
      </c>
      <c r="T500" s="44">
        <v>0</v>
      </c>
      <c r="U500" s="44">
        <f>M500*S500</f>
        <v>0</v>
      </c>
      <c r="V500" s="44">
        <f t="shared" si="105"/>
        <v>607219.01201023394</v>
      </c>
      <c r="W500" s="44">
        <f>$AW$26*F500</f>
        <v>0</v>
      </c>
      <c r="X500" s="44">
        <f>IF(W500&lt;0, W500, 0)</f>
        <v>0</v>
      </c>
      <c r="Y500" s="44">
        <f>X500*H500</f>
        <v>0</v>
      </c>
      <c r="Z500" s="44">
        <f t="shared" si="100"/>
        <v>0</v>
      </c>
      <c r="AA500" s="44">
        <f t="shared" si="112"/>
        <v>0</v>
      </c>
      <c r="AB500" s="44">
        <f>+AB499+Z500</f>
        <v>-824059.16666666698</v>
      </c>
      <c r="AC500" s="44">
        <f t="shared" si="106"/>
        <v>0</v>
      </c>
      <c r="AD500" s="44">
        <f>(AC500*S500)*($AW$31/100)</f>
        <v>0</v>
      </c>
      <c r="AE500" s="44">
        <f>AE499+AD500</f>
        <v>0</v>
      </c>
      <c r="AF500" s="44">
        <v>659247.33333333395</v>
      </c>
      <c r="BF500">
        <f t="shared" si="109"/>
        <v>1</v>
      </c>
      <c r="BG500" t="str">
        <f t="shared" si="110"/>
        <v/>
      </c>
      <c r="BH500">
        <f t="shared" si="111"/>
        <v>0</v>
      </c>
    </row>
    <row r="501" spans="2:60">
      <c r="B501" s="3" t="s">
        <v>47</v>
      </c>
      <c r="C501" s="3">
        <v>493</v>
      </c>
      <c r="D501" s="3">
        <v>493</v>
      </c>
      <c r="E501" s="10">
        <v>0</v>
      </c>
      <c r="F501" s="35">
        <f t="shared" si="107"/>
        <v>0</v>
      </c>
      <c r="G501" s="35">
        <f t="shared" si="108"/>
        <v>0</v>
      </c>
      <c r="H501" s="24">
        <f t="shared" si="101"/>
        <v>0</v>
      </c>
      <c r="I501" s="24">
        <f>$AW$28*$AW$26*9.81</f>
        <v>179.05212</v>
      </c>
      <c r="J501" s="24">
        <f>0.5*$AW$30*$AW$29*$AW$27*(H501^2)</f>
        <v>0</v>
      </c>
      <c r="K501" s="24">
        <f>$AW$26*F501</f>
        <v>0</v>
      </c>
      <c r="L501" s="24">
        <f t="shared" si="102"/>
        <v>179.05212</v>
      </c>
      <c r="M501" s="24">
        <f t="shared" si="103"/>
        <v>0</v>
      </c>
      <c r="N501" s="24">
        <f t="shared" si="104"/>
        <v>0</v>
      </c>
      <c r="O501" s="24">
        <v>607219.01201023394</v>
      </c>
      <c r="P501" s="24">
        <v>-824059.16666666698</v>
      </c>
      <c r="S501" s="44">
        <f>C502-C501</f>
        <v>1</v>
      </c>
      <c r="T501" s="44">
        <v>0</v>
      </c>
      <c r="U501" s="44">
        <f>M501*S501</f>
        <v>0</v>
      </c>
      <c r="V501" s="44">
        <f t="shared" si="105"/>
        <v>607219.01201023394</v>
      </c>
      <c r="W501" s="44">
        <f>$AW$26*F501</f>
        <v>0</v>
      </c>
      <c r="X501" s="44">
        <f>IF(W501&lt;0, W501, 0)</f>
        <v>0</v>
      </c>
      <c r="Y501" s="44">
        <f>X501*H501</f>
        <v>0</v>
      </c>
      <c r="Z501" s="44">
        <f t="shared" si="100"/>
        <v>0</v>
      </c>
      <c r="AA501" s="44">
        <f t="shared" si="112"/>
        <v>0</v>
      </c>
      <c r="AB501" s="44">
        <f>+AB500+Z501</f>
        <v>-824059.16666666698</v>
      </c>
      <c r="AC501" s="44">
        <f t="shared" si="106"/>
        <v>0</v>
      </c>
      <c r="AD501" s="44">
        <f>(AC501*S501)*($AW$31/100)</f>
        <v>0</v>
      </c>
      <c r="AE501" s="44">
        <f>AE500+AD501</f>
        <v>0</v>
      </c>
      <c r="AF501" s="44">
        <v>659247.33333333395</v>
      </c>
      <c r="BF501">
        <f t="shared" si="109"/>
        <v>1</v>
      </c>
      <c r="BG501" t="str">
        <f t="shared" si="110"/>
        <v/>
      </c>
      <c r="BH501">
        <f t="shared" si="111"/>
        <v>0</v>
      </c>
    </row>
    <row r="502" spans="2:60">
      <c r="B502" s="3" t="s">
        <v>47</v>
      </c>
      <c r="C502" s="3">
        <v>494</v>
      </c>
      <c r="D502" s="3">
        <v>494</v>
      </c>
      <c r="E502" s="10">
        <v>0</v>
      </c>
      <c r="F502" s="35">
        <f t="shared" si="107"/>
        <v>0</v>
      </c>
      <c r="G502" s="35">
        <f t="shared" si="108"/>
        <v>0</v>
      </c>
      <c r="H502" s="24">
        <f t="shared" si="101"/>
        <v>0</v>
      </c>
      <c r="I502" s="24">
        <f>$AW$28*$AW$26*9.81</f>
        <v>179.05212</v>
      </c>
      <c r="J502" s="24">
        <f>0.5*$AW$30*$AW$29*$AW$27*(H502^2)</f>
        <v>0</v>
      </c>
      <c r="K502" s="24">
        <f>$AW$26*F502</f>
        <v>0</v>
      </c>
      <c r="L502" s="24">
        <f t="shared" si="102"/>
        <v>179.05212</v>
      </c>
      <c r="M502" s="24">
        <f t="shared" si="103"/>
        <v>0</v>
      </c>
      <c r="N502" s="24">
        <f t="shared" si="104"/>
        <v>0</v>
      </c>
      <c r="O502" s="24">
        <v>607219.01201023394</v>
      </c>
      <c r="P502" s="24">
        <v>-824059.16666666698</v>
      </c>
      <c r="S502" s="44">
        <f>C503-C502</f>
        <v>1</v>
      </c>
      <c r="T502" s="44">
        <v>0</v>
      </c>
      <c r="U502" s="44">
        <f>M502*S502</f>
        <v>0</v>
      </c>
      <c r="V502" s="44">
        <f t="shared" si="105"/>
        <v>607219.01201023394</v>
      </c>
      <c r="W502" s="44">
        <f>$AW$26*F502</f>
        <v>0</v>
      </c>
      <c r="X502" s="44">
        <f>IF(W502&lt;0, W502, 0)</f>
        <v>0</v>
      </c>
      <c r="Y502" s="44">
        <f>X502*H502</f>
        <v>0</v>
      </c>
      <c r="Z502" s="44">
        <f t="shared" si="100"/>
        <v>0</v>
      </c>
      <c r="AA502" s="44">
        <f t="shared" si="112"/>
        <v>0</v>
      </c>
      <c r="AB502" s="44">
        <f>+AB501+Z502</f>
        <v>-824059.16666666698</v>
      </c>
      <c r="AC502" s="44">
        <f t="shared" si="106"/>
        <v>0</v>
      </c>
      <c r="AD502" s="44">
        <f>(AC502*S502)*($AW$31/100)</f>
        <v>0</v>
      </c>
      <c r="AE502" s="44">
        <f>AE501+AD502</f>
        <v>0</v>
      </c>
      <c r="AF502" s="44">
        <v>659247.33333333395</v>
      </c>
      <c r="BF502">
        <f t="shared" si="109"/>
        <v>1</v>
      </c>
      <c r="BG502" t="str">
        <f t="shared" si="110"/>
        <v/>
      </c>
      <c r="BH502">
        <f t="shared" si="111"/>
        <v>0</v>
      </c>
    </row>
    <row r="503" spans="2:60">
      <c r="B503" s="3" t="s">
        <v>47</v>
      </c>
      <c r="C503" s="3">
        <v>495</v>
      </c>
      <c r="D503" s="3">
        <v>495</v>
      </c>
      <c r="E503" s="10">
        <v>0</v>
      </c>
      <c r="F503" s="35">
        <f t="shared" si="107"/>
        <v>0</v>
      </c>
      <c r="G503" s="35">
        <f t="shared" si="108"/>
        <v>0</v>
      </c>
      <c r="H503" s="24">
        <f t="shared" si="101"/>
        <v>0</v>
      </c>
      <c r="I503" s="24">
        <f>$AW$28*$AW$26*9.81</f>
        <v>179.05212</v>
      </c>
      <c r="J503" s="24">
        <f>0.5*$AW$30*$AW$29*$AW$27*(H503^2)</f>
        <v>0</v>
      </c>
      <c r="K503" s="24">
        <f>$AW$26*F503</f>
        <v>0</v>
      </c>
      <c r="L503" s="24">
        <f t="shared" si="102"/>
        <v>179.05212</v>
      </c>
      <c r="M503" s="24">
        <f t="shared" si="103"/>
        <v>0</v>
      </c>
      <c r="N503" s="24">
        <f t="shared" si="104"/>
        <v>0</v>
      </c>
      <c r="O503" s="24">
        <v>607219.01201023394</v>
      </c>
      <c r="P503" s="24">
        <v>-824059.16666666698</v>
      </c>
      <c r="S503" s="44">
        <f>C504-C503</f>
        <v>1</v>
      </c>
      <c r="T503" s="44">
        <v>0</v>
      </c>
      <c r="U503" s="44">
        <f>M503*S503</f>
        <v>0</v>
      </c>
      <c r="V503" s="44">
        <f t="shared" si="105"/>
        <v>607219.01201023394</v>
      </c>
      <c r="W503" s="44">
        <f>$AW$26*F503</f>
        <v>0</v>
      </c>
      <c r="X503" s="44">
        <f>IF(W503&lt;0, W503, 0)</f>
        <v>0</v>
      </c>
      <c r="Y503" s="44">
        <f>X503*H503</f>
        <v>0</v>
      </c>
      <c r="Z503" s="44">
        <f t="shared" si="100"/>
        <v>0</v>
      </c>
      <c r="AA503" s="44">
        <f t="shared" si="112"/>
        <v>0</v>
      </c>
      <c r="AB503" s="44">
        <f>+AB502+Z503</f>
        <v>-824059.16666666698</v>
      </c>
      <c r="AC503" s="44">
        <f t="shared" si="106"/>
        <v>0</v>
      </c>
      <c r="AD503" s="44">
        <f>(AC503*S503)*($AW$31/100)</f>
        <v>0</v>
      </c>
      <c r="AE503" s="44">
        <f>AE502+AD503</f>
        <v>0</v>
      </c>
      <c r="AF503" s="44">
        <v>659247.33333333395</v>
      </c>
      <c r="BF503">
        <f t="shared" si="109"/>
        <v>1</v>
      </c>
      <c r="BG503" t="str">
        <f t="shared" si="110"/>
        <v/>
      </c>
      <c r="BH503">
        <f t="shared" si="111"/>
        <v>0</v>
      </c>
    </row>
    <row r="504" spans="2:60">
      <c r="B504" s="3" t="s">
        <v>47</v>
      </c>
      <c r="C504" s="3">
        <v>496</v>
      </c>
      <c r="D504" s="3">
        <v>496</v>
      </c>
      <c r="E504" s="10">
        <v>0</v>
      </c>
      <c r="F504" s="35">
        <f t="shared" si="107"/>
        <v>0</v>
      </c>
      <c r="G504" s="35">
        <f t="shared" si="108"/>
        <v>0</v>
      </c>
      <c r="H504" s="24">
        <f t="shared" si="101"/>
        <v>0</v>
      </c>
      <c r="I504" s="24">
        <f>$AW$28*$AW$26*9.81</f>
        <v>179.05212</v>
      </c>
      <c r="J504" s="24">
        <f>0.5*$AW$30*$AW$29*$AW$27*(H504^2)</f>
        <v>0</v>
      </c>
      <c r="K504" s="24">
        <f>$AW$26*F504</f>
        <v>0</v>
      </c>
      <c r="L504" s="24">
        <f t="shared" si="102"/>
        <v>179.05212</v>
      </c>
      <c r="M504" s="24">
        <f t="shared" si="103"/>
        <v>0</v>
      </c>
      <c r="N504" s="24">
        <f t="shared" si="104"/>
        <v>0</v>
      </c>
      <c r="O504" s="24">
        <v>607219.01201023394</v>
      </c>
      <c r="P504" s="24">
        <v>-824059.16666666698</v>
      </c>
      <c r="S504" s="44">
        <f>C505-C504</f>
        <v>1</v>
      </c>
      <c r="T504" s="44">
        <v>0</v>
      </c>
      <c r="U504" s="44">
        <f>M504*S504</f>
        <v>0</v>
      </c>
      <c r="V504" s="44">
        <f t="shared" si="105"/>
        <v>607219.01201023394</v>
      </c>
      <c r="W504" s="44">
        <f>$AW$26*F504</f>
        <v>0</v>
      </c>
      <c r="X504" s="44">
        <f>IF(W504&lt;0, W504, 0)</f>
        <v>0</v>
      </c>
      <c r="Y504" s="44">
        <f>X504*H504</f>
        <v>0</v>
      </c>
      <c r="Z504" s="44">
        <f t="shared" si="100"/>
        <v>0</v>
      </c>
      <c r="AA504" s="44">
        <f t="shared" si="112"/>
        <v>0</v>
      </c>
      <c r="AB504" s="44">
        <f>+AB503+Z504</f>
        <v>-824059.16666666698</v>
      </c>
      <c r="AC504" s="44">
        <f t="shared" si="106"/>
        <v>0</v>
      </c>
      <c r="AD504" s="44">
        <f>(AC504*S504)*($AW$31/100)</f>
        <v>0</v>
      </c>
      <c r="AE504" s="44">
        <f>AE503+AD504</f>
        <v>0</v>
      </c>
      <c r="AF504" s="44">
        <v>659247.33333333395</v>
      </c>
      <c r="BF504">
        <f t="shared" si="109"/>
        <v>1</v>
      </c>
      <c r="BG504" t="str">
        <f t="shared" si="110"/>
        <v/>
      </c>
      <c r="BH504">
        <f t="shared" si="111"/>
        <v>0</v>
      </c>
    </row>
    <row r="505" spans="2:60">
      <c r="B505" s="3" t="s">
        <v>47</v>
      </c>
      <c r="C505" s="3">
        <v>497</v>
      </c>
      <c r="D505" s="3">
        <v>497</v>
      </c>
      <c r="E505" s="10">
        <v>0</v>
      </c>
      <c r="F505" s="35">
        <f t="shared" si="107"/>
        <v>0</v>
      </c>
      <c r="G505" s="35">
        <f t="shared" si="108"/>
        <v>0</v>
      </c>
      <c r="H505" s="24">
        <f t="shared" si="101"/>
        <v>0</v>
      </c>
      <c r="I505" s="24">
        <f>$AW$28*$AW$26*9.81</f>
        <v>179.05212</v>
      </c>
      <c r="J505" s="24">
        <f>0.5*$AW$30*$AW$29*$AW$27*(H505^2)</f>
        <v>0</v>
      </c>
      <c r="K505" s="24">
        <f>$AW$26*F505</f>
        <v>0</v>
      </c>
      <c r="L505" s="24">
        <f t="shared" si="102"/>
        <v>179.05212</v>
      </c>
      <c r="M505" s="24">
        <f t="shared" si="103"/>
        <v>0</v>
      </c>
      <c r="N505" s="24">
        <f t="shared" si="104"/>
        <v>0</v>
      </c>
      <c r="O505" s="24">
        <v>607219.01201023394</v>
      </c>
      <c r="P505" s="24">
        <v>-824059.16666666698</v>
      </c>
      <c r="S505" s="44">
        <f>C506-C505</f>
        <v>1</v>
      </c>
      <c r="T505" s="44">
        <v>0</v>
      </c>
      <c r="U505" s="44">
        <f>M505*S505</f>
        <v>0</v>
      </c>
      <c r="V505" s="44">
        <f t="shared" si="105"/>
        <v>607219.01201023394</v>
      </c>
      <c r="W505" s="44">
        <f>$AW$26*F505</f>
        <v>0</v>
      </c>
      <c r="X505" s="44">
        <f>IF(W505&lt;0, W505, 0)</f>
        <v>0</v>
      </c>
      <c r="Y505" s="44">
        <f>X505*H505</f>
        <v>0</v>
      </c>
      <c r="Z505" s="44">
        <f t="shared" si="100"/>
        <v>0</v>
      </c>
      <c r="AA505" s="44">
        <f t="shared" si="112"/>
        <v>0</v>
      </c>
      <c r="AB505" s="44">
        <f>+AB504+Z505</f>
        <v>-824059.16666666698</v>
      </c>
      <c r="AC505" s="44">
        <f t="shared" si="106"/>
        <v>0</v>
      </c>
      <c r="AD505" s="44">
        <f>(AC505*S505)*($AW$31/100)</f>
        <v>0</v>
      </c>
      <c r="AE505" s="44">
        <f>AE504+AD505</f>
        <v>0</v>
      </c>
      <c r="AF505" s="44">
        <v>659247.33333333395</v>
      </c>
      <c r="BF505">
        <f t="shared" si="109"/>
        <v>1</v>
      </c>
      <c r="BG505" t="str">
        <f t="shared" si="110"/>
        <v/>
      </c>
      <c r="BH505">
        <f t="shared" si="111"/>
        <v>0</v>
      </c>
    </row>
    <row r="506" spans="2:60">
      <c r="B506" s="3" t="s">
        <v>47</v>
      </c>
      <c r="C506" s="3">
        <v>498</v>
      </c>
      <c r="D506" s="3">
        <v>498</v>
      </c>
      <c r="E506" s="10">
        <v>0</v>
      </c>
      <c r="F506" s="35">
        <f t="shared" si="107"/>
        <v>0</v>
      </c>
      <c r="G506" s="35">
        <f t="shared" si="108"/>
        <v>0</v>
      </c>
      <c r="H506" s="24">
        <f t="shared" si="101"/>
        <v>0</v>
      </c>
      <c r="I506" s="24">
        <f>$AW$28*$AW$26*9.81</f>
        <v>179.05212</v>
      </c>
      <c r="J506" s="24">
        <f>0.5*$AW$30*$AW$29*$AW$27*(H506^2)</f>
        <v>0</v>
      </c>
      <c r="K506" s="24">
        <f>$AW$26*F506</f>
        <v>0</v>
      </c>
      <c r="L506" s="24">
        <f t="shared" si="102"/>
        <v>179.05212</v>
      </c>
      <c r="M506" s="24">
        <f t="shared" si="103"/>
        <v>0</v>
      </c>
      <c r="N506" s="24">
        <f t="shared" si="104"/>
        <v>0</v>
      </c>
      <c r="O506" s="24">
        <v>607219.01201023394</v>
      </c>
      <c r="P506" s="24">
        <v>-824059.16666666698</v>
      </c>
      <c r="S506" s="44">
        <f>C507-C506</f>
        <v>1</v>
      </c>
      <c r="T506" s="44">
        <v>0</v>
      </c>
      <c r="U506" s="44">
        <f>M506*S506</f>
        <v>0</v>
      </c>
      <c r="V506" s="44">
        <f t="shared" si="105"/>
        <v>607219.01201023394</v>
      </c>
      <c r="W506" s="44">
        <f>$AW$26*F506</f>
        <v>0</v>
      </c>
      <c r="X506" s="44">
        <f>IF(W506&lt;0, W506, 0)</f>
        <v>0</v>
      </c>
      <c r="Y506" s="44">
        <f>X506*H506</f>
        <v>0</v>
      </c>
      <c r="Z506" s="44">
        <f t="shared" si="100"/>
        <v>0</v>
      </c>
      <c r="AA506" s="44">
        <f t="shared" si="112"/>
        <v>0</v>
      </c>
      <c r="AB506" s="44">
        <f>+AB505+Z506</f>
        <v>-824059.16666666698</v>
      </c>
      <c r="AC506" s="44">
        <f t="shared" si="106"/>
        <v>0</v>
      </c>
      <c r="AD506" s="44">
        <f>(AC506*S506)*($AW$31/100)</f>
        <v>0</v>
      </c>
      <c r="AE506" s="44">
        <f>AE505+AD506</f>
        <v>0</v>
      </c>
      <c r="AF506" s="44">
        <v>659247.33333333395</v>
      </c>
      <c r="BF506">
        <f t="shared" si="109"/>
        <v>1</v>
      </c>
      <c r="BG506" t="str">
        <f t="shared" si="110"/>
        <v/>
      </c>
      <c r="BH506">
        <f t="shared" si="111"/>
        <v>0</v>
      </c>
    </row>
    <row r="507" spans="2:60">
      <c r="B507" s="3" t="s">
        <v>47</v>
      </c>
      <c r="C507" s="3">
        <v>499</v>
      </c>
      <c r="D507" s="3">
        <v>499</v>
      </c>
      <c r="E507" s="10">
        <v>0</v>
      </c>
      <c r="F507" s="35">
        <f t="shared" si="107"/>
        <v>0</v>
      </c>
      <c r="G507" s="35">
        <f t="shared" si="108"/>
        <v>0</v>
      </c>
      <c r="H507" s="24">
        <f t="shared" si="101"/>
        <v>0</v>
      </c>
      <c r="I507" s="24">
        <f>$AW$28*$AW$26*9.81</f>
        <v>179.05212</v>
      </c>
      <c r="J507" s="24">
        <f>0.5*$AW$30*$AW$29*$AW$27*(H507^2)</f>
        <v>0</v>
      </c>
      <c r="K507" s="24">
        <f>$AW$26*F507</f>
        <v>0</v>
      </c>
      <c r="L507" s="24">
        <f t="shared" si="102"/>
        <v>179.05212</v>
      </c>
      <c r="M507" s="24">
        <f t="shared" si="103"/>
        <v>0</v>
      </c>
      <c r="N507" s="24">
        <f t="shared" si="104"/>
        <v>0</v>
      </c>
      <c r="O507" s="24">
        <v>607219.01201023394</v>
      </c>
      <c r="P507" s="24">
        <v>-824059.16666666698</v>
      </c>
      <c r="S507" s="44">
        <f>C508-C507</f>
        <v>1</v>
      </c>
      <c r="T507" s="44">
        <v>0</v>
      </c>
      <c r="U507" s="44">
        <f>M507*S507</f>
        <v>0</v>
      </c>
      <c r="V507" s="44">
        <f t="shared" si="105"/>
        <v>607219.01201023394</v>
      </c>
      <c r="W507" s="44">
        <f>$AW$26*F507</f>
        <v>0</v>
      </c>
      <c r="X507" s="44">
        <f>IF(W507&lt;0, W507, 0)</f>
        <v>0</v>
      </c>
      <c r="Y507" s="44">
        <f>X507*H507</f>
        <v>0</v>
      </c>
      <c r="Z507" s="44">
        <f t="shared" si="100"/>
        <v>0</v>
      </c>
      <c r="AA507" s="44">
        <f t="shared" si="112"/>
        <v>0</v>
      </c>
      <c r="AB507" s="44">
        <f>+AB506+Z507</f>
        <v>-824059.16666666698</v>
      </c>
      <c r="AC507" s="44">
        <f t="shared" si="106"/>
        <v>0</v>
      </c>
      <c r="AD507" s="44">
        <f>(AC507*S507)*($AW$31/100)</f>
        <v>0</v>
      </c>
      <c r="AE507" s="44">
        <f>AE506+AD507</f>
        <v>0</v>
      </c>
      <c r="AF507" s="44">
        <v>659247.33333333395</v>
      </c>
      <c r="BF507">
        <f t="shared" si="109"/>
        <v>1</v>
      </c>
      <c r="BG507" t="str">
        <f t="shared" si="110"/>
        <v/>
      </c>
      <c r="BH507">
        <f t="shared" si="111"/>
        <v>0</v>
      </c>
    </row>
    <row r="508" spans="2:60">
      <c r="B508" s="3" t="s">
        <v>47</v>
      </c>
      <c r="C508" s="3">
        <v>500</v>
      </c>
      <c r="D508" s="3">
        <v>500</v>
      </c>
      <c r="E508" s="10">
        <v>0</v>
      </c>
      <c r="F508" s="35">
        <f t="shared" si="107"/>
        <v>0</v>
      </c>
      <c r="G508" s="35">
        <f t="shared" si="108"/>
        <v>0</v>
      </c>
      <c r="H508" s="24">
        <f t="shared" si="101"/>
        <v>0</v>
      </c>
      <c r="I508" s="24">
        <f>$AW$28*$AW$26*9.81</f>
        <v>179.05212</v>
      </c>
      <c r="J508" s="24">
        <f>0.5*$AW$30*$AW$29*$AW$27*(H508^2)</f>
        <v>0</v>
      </c>
      <c r="K508" s="24">
        <f>$AW$26*F508</f>
        <v>0</v>
      </c>
      <c r="L508" s="24">
        <f t="shared" si="102"/>
        <v>179.05212</v>
      </c>
      <c r="M508" s="24">
        <f t="shared" si="103"/>
        <v>0</v>
      </c>
      <c r="N508" s="24">
        <f t="shared" si="104"/>
        <v>0</v>
      </c>
      <c r="O508" s="24">
        <v>607219.01201023394</v>
      </c>
      <c r="P508" s="24">
        <v>-824059.16666666698</v>
      </c>
      <c r="S508" s="44">
        <f>C509-C508</f>
        <v>1</v>
      </c>
      <c r="T508" s="44">
        <v>0</v>
      </c>
      <c r="U508" s="44">
        <f>M508*S508</f>
        <v>0</v>
      </c>
      <c r="V508" s="44">
        <f t="shared" si="105"/>
        <v>607219.01201023394</v>
      </c>
      <c r="W508" s="44">
        <f>$AW$26*F508</f>
        <v>0</v>
      </c>
      <c r="X508" s="44">
        <f>IF(W508&lt;0, W508, 0)</f>
        <v>0</v>
      </c>
      <c r="Y508" s="44">
        <f>X508*H508</f>
        <v>0</v>
      </c>
      <c r="Z508" s="44">
        <f t="shared" si="100"/>
        <v>0</v>
      </c>
      <c r="AA508" s="44">
        <f t="shared" si="112"/>
        <v>0</v>
      </c>
      <c r="AB508" s="44">
        <f>+AB507+Z508</f>
        <v>-824059.16666666698</v>
      </c>
      <c r="AC508" s="44">
        <f t="shared" si="106"/>
        <v>0</v>
      </c>
      <c r="AD508" s="44">
        <f>(AC508*S508)*($AW$31/100)</f>
        <v>0</v>
      </c>
      <c r="AE508" s="44">
        <f>AE507+AD508</f>
        <v>0</v>
      </c>
      <c r="AF508" s="44">
        <v>659247.33333333395</v>
      </c>
      <c r="BF508">
        <f t="shared" si="109"/>
        <v>1</v>
      </c>
      <c r="BG508" t="str">
        <f t="shared" si="110"/>
        <v/>
      </c>
      <c r="BH508">
        <f t="shared" si="111"/>
        <v>0</v>
      </c>
    </row>
    <row r="509" spans="2:60">
      <c r="B509" s="3" t="s">
        <v>47</v>
      </c>
      <c r="C509" s="3">
        <v>501</v>
      </c>
      <c r="D509" s="3">
        <v>501</v>
      </c>
      <c r="E509" s="10">
        <v>0</v>
      </c>
      <c r="F509" s="35">
        <f t="shared" si="107"/>
        <v>0</v>
      </c>
      <c r="G509" s="35">
        <f t="shared" si="108"/>
        <v>0</v>
      </c>
      <c r="H509" s="24">
        <f t="shared" si="101"/>
        <v>0</v>
      </c>
      <c r="I509" s="24">
        <f>$AW$28*$AW$26*9.81</f>
        <v>179.05212</v>
      </c>
      <c r="J509" s="24">
        <f>0.5*$AW$30*$AW$29*$AW$27*(H509^2)</f>
        <v>0</v>
      </c>
      <c r="K509" s="24">
        <f>$AW$26*F509</f>
        <v>0</v>
      </c>
      <c r="L509" s="24">
        <f t="shared" si="102"/>
        <v>179.05212</v>
      </c>
      <c r="M509" s="24">
        <f t="shared" si="103"/>
        <v>0</v>
      </c>
      <c r="N509" s="24">
        <f t="shared" si="104"/>
        <v>0</v>
      </c>
      <c r="O509" s="24">
        <v>607219.01201023394</v>
      </c>
      <c r="P509" s="24">
        <v>-824059.16666666698</v>
      </c>
      <c r="S509" s="44">
        <f>C510-C509</f>
        <v>1</v>
      </c>
      <c r="T509" s="44">
        <v>0</v>
      </c>
      <c r="U509" s="44">
        <f>M509*S509</f>
        <v>0</v>
      </c>
      <c r="V509" s="44">
        <f t="shared" si="105"/>
        <v>607219.01201023394</v>
      </c>
      <c r="W509" s="44">
        <f>$AW$26*F509</f>
        <v>0</v>
      </c>
      <c r="X509" s="44">
        <f>IF(W509&lt;0, W509, 0)</f>
        <v>0</v>
      </c>
      <c r="Y509" s="44">
        <f>X509*H509</f>
        <v>0</v>
      </c>
      <c r="Z509" s="44">
        <f t="shared" si="100"/>
        <v>0</v>
      </c>
      <c r="AA509" s="44">
        <f t="shared" si="112"/>
        <v>0</v>
      </c>
      <c r="AB509" s="44">
        <f>+AB508+Z509</f>
        <v>-824059.16666666698</v>
      </c>
      <c r="AC509" s="44">
        <f t="shared" si="106"/>
        <v>0</v>
      </c>
      <c r="AD509" s="44">
        <f>(AC509*S509)*($AW$31/100)</f>
        <v>0</v>
      </c>
      <c r="AE509" s="44">
        <f>AE508+AD509</f>
        <v>0</v>
      </c>
      <c r="AF509" s="44">
        <v>659247.33333333395</v>
      </c>
      <c r="BF509">
        <f t="shared" si="109"/>
        <v>1</v>
      </c>
      <c r="BG509" t="str">
        <f t="shared" si="110"/>
        <v/>
      </c>
      <c r="BH509">
        <f t="shared" si="111"/>
        <v>0</v>
      </c>
    </row>
    <row r="510" spans="2:60">
      <c r="B510" s="3" t="s">
        <v>47</v>
      </c>
      <c r="C510" s="3">
        <v>502</v>
      </c>
      <c r="D510" s="3">
        <v>502</v>
      </c>
      <c r="E510" s="10">
        <v>0</v>
      </c>
      <c r="F510" s="35">
        <f t="shared" si="107"/>
        <v>0</v>
      </c>
      <c r="G510" s="35">
        <f t="shared" si="108"/>
        <v>0</v>
      </c>
      <c r="H510" s="24">
        <f t="shared" si="101"/>
        <v>0</v>
      </c>
      <c r="I510" s="24">
        <f>$AW$28*$AW$26*9.81</f>
        <v>179.05212</v>
      </c>
      <c r="J510" s="24">
        <f>0.5*$AW$30*$AW$29*$AW$27*(H510^2)</f>
        <v>0</v>
      </c>
      <c r="K510" s="24">
        <f>$AW$26*F510</f>
        <v>0</v>
      </c>
      <c r="L510" s="24">
        <f t="shared" si="102"/>
        <v>179.05212</v>
      </c>
      <c r="M510" s="24">
        <f t="shared" si="103"/>
        <v>0</v>
      </c>
      <c r="N510" s="24">
        <f t="shared" si="104"/>
        <v>0</v>
      </c>
      <c r="O510" s="24">
        <v>607219.01201023394</v>
      </c>
      <c r="P510" s="24">
        <v>-824059.16666666698</v>
      </c>
      <c r="S510" s="44">
        <f>C511-C510</f>
        <v>1</v>
      </c>
      <c r="T510" s="44">
        <v>0</v>
      </c>
      <c r="U510" s="44">
        <f>M510*S510</f>
        <v>0</v>
      </c>
      <c r="V510" s="44">
        <f t="shared" si="105"/>
        <v>607219.01201023394</v>
      </c>
      <c r="W510" s="44">
        <f>$AW$26*F510</f>
        <v>0</v>
      </c>
      <c r="X510" s="44">
        <f>IF(W510&lt;0, W510, 0)</f>
        <v>0</v>
      </c>
      <c r="Y510" s="44">
        <f>X510*H510</f>
        <v>0</v>
      </c>
      <c r="Z510" s="44">
        <f t="shared" si="100"/>
        <v>0</v>
      </c>
      <c r="AA510" s="44">
        <f t="shared" si="112"/>
        <v>0</v>
      </c>
      <c r="AB510" s="44">
        <f>+AB509+Z510</f>
        <v>-824059.16666666698</v>
      </c>
      <c r="AC510" s="44">
        <f t="shared" si="106"/>
        <v>0</v>
      </c>
      <c r="AD510" s="44">
        <f>(AC510*S510)*($AW$31/100)</f>
        <v>0</v>
      </c>
      <c r="AE510" s="44">
        <f>AE509+AD510</f>
        <v>0</v>
      </c>
      <c r="AF510" s="44">
        <v>659247.33333333395</v>
      </c>
      <c r="BF510">
        <f t="shared" si="109"/>
        <v>1</v>
      </c>
      <c r="BG510" t="str">
        <f t="shared" si="110"/>
        <v/>
      </c>
      <c r="BH510">
        <f t="shared" si="111"/>
        <v>0</v>
      </c>
    </row>
    <row r="511" spans="2:60">
      <c r="B511" s="3" t="s">
        <v>47</v>
      </c>
      <c r="C511" s="3">
        <v>503</v>
      </c>
      <c r="D511" s="3">
        <v>503</v>
      </c>
      <c r="E511" s="10">
        <v>0</v>
      </c>
      <c r="F511" s="35">
        <f t="shared" si="107"/>
        <v>0</v>
      </c>
      <c r="G511" s="35">
        <f t="shared" si="108"/>
        <v>0</v>
      </c>
      <c r="H511" s="24">
        <f t="shared" si="101"/>
        <v>0</v>
      </c>
      <c r="I511" s="24">
        <f>$AW$28*$AW$26*9.81</f>
        <v>179.05212</v>
      </c>
      <c r="J511" s="24">
        <f>0.5*$AW$30*$AW$29*$AW$27*(H511^2)</f>
        <v>0</v>
      </c>
      <c r="K511" s="24">
        <f>$AW$26*F511</f>
        <v>0</v>
      </c>
      <c r="L511" s="24">
        <f t="shared" si="102"/>
        <v>179.05212</v>
      </c>
      <c r="M511" s="24">
        <f t="shared" si="103"/>
        <v>0</v>
      </c>
      <c r="N511" s="24">
        <f t="shared" si="104"/>
        <v>0</v>
      </c>
      <c r="O511" s="24">
        <v>607219.01201023394</v>
      </c>
      <c r="P511" s="24">
        <v>-824059.16666666698</v>
      </c>
      <c r="S511" s="44">
        <f>C512-C511</f>
        <v>1</v>
      </c>
      <c r="T511" s="44">
        <v>0</v>
      </c>
      <c r="U511" s="44">
        <f>M511*S511</f>
        <v>0</v>
      </c>
      <c r="V511" s="44">
        <f t="shared" si="105"/>
        <v>607219.01201023394</v>
      </c>
      <c r="W511" s="44">
        <f>$AW$26*F511</f>
        <v>0</v>
      </c>
      <c r="X511" s="44">
        <f>IF(W511&lt;0, W511, 0)</f>
        <v>0</v>
      </c>
      <c r="Y511" s="44">
        <f>X511*H511</f>
        <v>0</v>
      </c>
      <c r="Z511" s="44">
        <f t="shared" si="100"/>
        <v>0</v>
      </c>
      <c r="AA511" s="44">
        <f t="shared" si="112"/>
        <v>0</v>
      </c>
      <c r="AB511" s="44">
        <f>+AB510+Z511</f>
        <v>-824059.16666666698</v>
      </c>
      <c r="AC511" s="44">
        <f t="shared" si="106"/>
        <v>0</v>
      </c>
      <c r="AD511" s="44">
        <f>(AC511*S511)*($AW$31/100)</f>
        <v>0</v>
      </c>
      <c r="AE511" s="44">
        <f>AE510+AD511</f>
        <v>0</v>
      </c>
      <c r="AF511" s="44">
        <v>659247.33333333395</v>
      </c>
      <c r="BF511">
        <f t="shared" si="109"/>
        <v>1</v>
      </c>
      <c r="BG511" t="str">
        <f t="shared" si="110"/>
        <v/>
      </c>
      <c r="BH511">
        <f t="shared" si="111"/>
        <v>0</v>
      </c>
    </row>
    <row r="512" spans="2:60">
      <c r="B512" s="3" t="s">
        <v>47</v>
      </c>
      <c r="C512" s="3">
        <v>504</v>
      </c>
      <c r="D512" s="3">
        <v>504</v>
      </c>
      <c r="E512" s="10">
        <v>0</v>
      </c>
      <c r="F512" s="35">
        <f t="shared" si="107"/>
        <v>0</v>
      </c>
      <c r="G512" s="35">
        <f t="shared" si="108"/>
        <v>0</v>
      </c>
      <c r="H512" s="24">
        <f t="shared" si="101"/>
        <v>0</v>
      </c>
      <c r="I512" s="24">
        <f>$AW$28*$AW$26*9.81</f>
        <v>179.05212</v>
      </c>
      <c r="J512" s="24">
        <f>0.5*$AW$30*$AW$29*$AW$27*(H512^2)</f>
        <v>0</v>
      </c>
      <c r="K512" s="24">
        <f>$AW$26*F512</f>
        <v>0</v>
      </c>
      <c r="L512" s="24">
        <f t="shared" si="102"/>
        <v>179.05212</v>
      </c>
      <c r="M512" s="24">
        <f t="shared" si="103"/>
        <v>0</v>
      </c>
      <c r="N512" s="24">
        <f t="shared" si="104"/>
        <v>0</v>
      </c>
      <c r="O512" s="24">
        <v>607219.01201023394</v>
      </c>
      <c r="P512" s="24">
        <v>-824059.16666666698</v>
      </c>
      <c r="S512" s="44">
        <f>C513-C512</f>
        <v>1</v>
      </c>
      <c r="T512" s="44">
        <v>0</v>
      </c>
      <c r="U512" s="44">
        <f>M512*S512</f>
        <v>0</v>
      </c>
      <c r="V512" s="44">
        <f t="shared" si="105"/>
        <v>607219.01201023394</v>
      </c>
      <c r="W512" s="44">
        <f>$AW$26*F512</f>
        <v>0</v>
      </c>
      <c r="X512" s="44">
        <f>IF(W512&lt;0, W512, 0)</f>
        <v>0</v>
      </c>
      <c r="Y512" s="44">
        <f>X512*H512</f>
        <v>0</v>
      </c>
      <c r="Z512" s="44">
        <f t="shared" si="100"/>
        <v>0</v>
      </c>
      <c r="AA512" s="44">
        <f t="shared" si="112"/>
        <v>0</v>
      </c>
      <c r="AB512" s="44">
        <f>+AB511+Z512</f>
        <v>-824059.16666666698</v>
      </c>
      <c r="AC512" s="44">
        <f t="shared" si="106"/>
        <v>0</v>
      </c>
      <c r="AD512" s="44">
        <f>(AC512*S512)*($AW$31/100)</f>
        <v>0</v>
      </c>
      <c r="AE512" s="44">
        <f>AE511+AD512</f>
        <v>0</v>
      </c>
      <c r="AF512" s="44">
        <v>659247.33333333395</v>
      </c>
      <c r="BF512">
        <f t="shared" si="109"/>
        <v>1</v>
      </c>
      <c r="BG512" t="str">
        <f t="shared" si="110"/>
        <v/>
      </c>
      <c r="BH512">
        <f t="shared" si="111"/>
        <v>0</v>
      </c>
    </row>
    <row r="513" spans="2:60">
      <c r="B513" s="3" t="s">
        <v>47</v>
      </c>
      <c r="C513" s="3">
        <v>505</v>
      </c>
      <c r="D513" s="3">
        <v>505</v>
      </c>
      <c r="E513" s="10">
        <v>0</v>
      </c>
      <c r="F513" s="35">
        <f t="shared" si="107"/>
        <v>0</v>
      </c>
      <c r="G513" s="35">
        <f t="shared" si="108"/>
        <v>0</v>
      </c>
      <c r="H513" s="24">
        <f t="shared" si="101"/>
        <v>0</v>
      </c>
      <c r="I513" s="24">
        <f>$AW$28*$AW$26*9.81</f>
        <v>179.05212</v>
      </c>
      <c r="J513" s="24">
        <f>0.5*$AW$30*$AW$29*$AW$27*(H513^2)</f>
        <v>0</v>
      </c>
      <c r="K513" s="24">
        <f>$AW$26*F513</f>
        <v>0</v>
      </c>
      <c r="L513" s="24">
        <f t="shared" si="102"/>
        <v>179.05212</v>
      </c>
      <c r="M513" s="24">
        <f t="shared" si="103"/>
        <v>0</v>
      </c>
      <c r="N513" s="24">
        <f t="shared" si="104"/>
        <v>0</v>
      </c>
      <c r="O513" s="24">
        <v>607219.01201023394</v>
      </c>
      <c r="P513" s="24">
        <v>-824059.16666666698</v>
      </c>
      <c r="S513" s="44">
        <f>C514-C513</f>
        <v>1</v>
      </c>
      <c r="T513" s="44">
        <v>0</v>
      </c>
      <c r="U513" s="44">
        <f>M513*S513</f>
        <v>0</v>
      </c>
      <c r="V513" s="44">
        <f t="shared" si="105"/>
        <v>607219.01201023394</v>
      </c>
      <c r="W513" s="44">
        <f>$AW$26*F513</f>
        <v>0</v>
      </c>
      <c r="X513" s="44">
        <f>IF(W513&lt;0, W513, 0)</f>
        <v>0</v>
      </c>
      <c r="Y513" s="44">
        <f>X513*H513</f>
        <v>0</v>
      </c>
      <c r="Z513" s="44">
        <f t="shared" si="100"/>
        <v>0</v>
      </c>
      <c r="AA513" s="44">
        <f t="shared" si="112"/>
        <v>0</v>
      </c>
      <c r="AB513" s="44">
        <f>+AB512+Z513</f>
        <v>-824059.16666666698</v>
      </c>
      <c r="AC513" s="44">
        <f t="shared" si="106"/>
        <v>0</v>
      </c>
      <c r="AD513" s="44">
        <f>(AC513*S513)*($AW$31/100)</f>
        <v>0</v>
      </c>
      <c r="AE513" s="44">
        <f>AE512+AD513</f>
        <v>0</v>
      </c>
      <c r="AF513" s="44">
        <v>659247.33333333395</v>
      </c>
      <c r="BF513">
        <f t="shared" si="109"/>
        <v>1</v>
      </c>
      <c r="BG513" t="str">
        <f t="shared" si="110"/>
        <v/>
      </c>
      <c r="BH513">
        <f t="shared" si="111"/>
        <v>0</v>
      </c>
    </row>
    <row r="514" spans="2:60">
      <c r="B514" s="3" t="s">
        <v>47</v>
      </c>
      <c r="C514" s="3">
        <v>506</v>
      </c>
      <c r="D514" s="3">
        <v>506</v>
      </c>
      <c r="E514" s="10">
        <v>0</v>
      </c>
      <c r="F514" s="35">
        <f t="shared" si="107"/>
        <v>0</v>
      </c>
      <c r="G514" s="35">
        <f t="shared" si="108"/>
        <v>0</v>
      </c>
      <c r="H514" s="24">
        <f t="shared" si="101"/>
        <v>0</v>
      </c>
      <c r="I514" s="24">
        <f>$AW$28*$AW$26*9.81</f>
        <v>179.05212</v>
      </c>
      <c r="J514" s="24">
        <f>0.5*$AW$30*$AW$29*$AW$27*(H514^2)</f>
        <v>0</v>
      </c>
      <c r="K514" s="24">
        <f>$AW$26*F514</f>
        <v>0</v>
      </c>
      <c r="L514" s="24">
        <f t="shared" si="102"/>
        <v>179.05212</v>
      </c>
      <c r="M514" s="24">
        <f t="shared" si="103"/>
        <v>0</v>
      </c>
      <c r="N514" s="24">
        <f t="shared" si="104"/>
        <v>0</v>
      </c>
      <c r="O514" s="24">
        <v>607219.01201023394</v>
      </c>
      <c r="P514" s="24">
        <v>-824059.16666666698</v>
      </c>
      <c r="S514" s="44">
        <f>C515-C514</f>
        <v>1</v>
      </c>
      <c r="T514" s="44">
        <v>0</v>
      </c>
      <c r="U514" s="44">
        <f>M514*S514</f>
        <v>0</v>
      </c>
      <c r="V514" s="44">
        <f t="shared" si="105"/>
        <v>607219.01201023394</v>
      </c>
      <c r="W514" s="44">
        <f>$AW$26*F514</f>
        <v>0</v>
      </c>
      <c r="X514" s="44">
        <f>IF(W514&lt;0, W514, 0)</f>
        <v>0</v>
      </c>
      <c r="Y514" s="44">
        <f>X514*H514</f>
        <v>0</v>
      </c>
      <c r="Z514" s="44">
        <f t="shared" si="100"/>
        <v>0</v>
      </c>
      <c r="AA514" s="44">
        <f t="shared" si="112"/>
        <v>0</v>
      </c>
      <c r="AB514" s="44">
        <f>+AB513+Z514</f>
        <v>-824059.16666666698</v>
      </c>
      <c r="AC514" s="44">
        <f t="shared" si="106"/>
        <v>0</v>
      </c>
      <c r="AD514" s="44">
        <f>(AC514*S514)*($AW$31/100)</f>
        <v>0</v>
      </c>
      <c r="AE514" s="44">
        <f>AE513+AD514</f>
        <v>0</v>
      </c>
      <c r="AF514" s="44">
        <v>659247.33333333395</v>
      </c>
      <c r="BF514">
        <f t="shared" si="109"/>
        <v>1</v>
      </c>
      <c r="BG514" t="str">
        <f t="shared" si="110"/>
        <v/>
      </c>
      <c r="BH514">
        <f t="shared" si="111"/>
        <v>0</v>
      </c>
    </row>
    <row r="515" spans="2:60">
      <c r="B515" s="3" t="s">
        <v>47</v>
      </c>
      <c r="C515" s="3">
        <v>507</v>
      </c>
      <c r="D515" s="3">
        <v>507</v>
      </c>
      <c r="E515" s="10">
        <v>0</v>
      </c>
      <c r="F515" s="35">
        <f t="shared" si="107"/>
        <v>0</v>
      </c>
      <c r="G515" s="35">
        <f t="shared" si="108"/>
        <v>0</v>
      </c>
      <c r="H515" s="24">
        <f t="shared" si="101"/>
        <v>0</v>
      </c>
      <c r="I515" s="24">
        <f>$AW$28*$AW$26*9.81</f>
        <v>179.05212</v>
      </c>
      <c r="J515" s="24">
        <f>0.5*$AW$30*$AW$29*$AW$27*(H515^2)</f>
        <v>0</v>
      </c>
      <c r="K515" s="24">
        <f>$AW$26*F515</f>
        <v>0</v>
      </c>
      <c r="L515" s="24">
        <f t="shared" si="102"/>
        <v>179.05212</v>
      </c>
      <c r="M515" s="24">
        <f t="shared" si="103"/>
        <v>0</v>
      </c>
      <c r="N515" s="24">
        <f t="shared" si="104"/>
        <v>0</v>
      </c>
      <c r="O515" s="24">
        <v>607219.01201023394</v>
      </c>
      <c r="P515" s="24">
        <v>-824059.16666666698</v>
      </c>
      <c r="S515" s="44">
        <f>C516-C515</f>
        <v>1</v>
      </c>
      <c r="T515" s="44">
        <v>0</v>
      </c>
      <c r="U515" s="44">
        <f>M515*S515</f>
        <v>0</v>
      </c>
      <c r="V515" s="44">
        <f t="shared" si="105"/>
        <v>607219.01201023394</v>
      </c>
      <c r="W515" s="44">
        <f>$AW$26*F515</f>
        <v>0</v>
      </c>
      <c r="X515" s="44">
        <f>IF(W515&lt;0, W515, 0)</f>
        <v>0</v>
      </c>
      <c r="Y515" s="44">
        <f>X515*H515</f>
        <v>0</v>
      </c>
      <c r="Z515" s="44">
        <f t="shared" si="100"/>
        <v>0</v>
      </c>
      <c r="AA515" s="44">
        <f t="shared" si="112"/>
        <v>0</v>
      </c>
      <c r="AB515" s="44">
        <f>+AB514+Z515</f>
        <v>-824059.16666666698</v>
      </c>
      <c r="AC515" s="44">
        <f t="shared" si="106"/>
        <v>0</v>
      </c>
      <c r="AD515" s="44">
        <f>(AC515*S515)*($AW$31/100)</f>
        <v>0</v>
      </c>
      <c r="AE515" s="44">
        <f>AE514+AD515</f>
        <v>0</v>
      </c>
      <c r="AF515" s="44">
        <v>659247.33333333395</v>
      </c>
      <c r="BF515">
        <f t="shared" si="109"/>
        <v>1</v>
      </c>
      <c r="BG515" t="str">
        <f t="shared" si="110"/>
        <v/>
      </c>
      <c r="BH515">
        <f t="shared" si="111"/>
        <v>0</v>
      </c>
    </row>
    <row r="516" spans="2:60">
      <c r="B516" s="3" t="s">
        <v>47</v>
      </c>
      <c r="C516" s="3">
        <v>508</v>
      </c>
      <c r="D516" s="3">
        <v>508</v>
      </c>
      <c r="E516" s="10">
        <v>0</v>
      </c>
      <c r="F516" s="35">
        <f t="shared" si="107"/>
        <v>0</v>
      </c>
      <c r="G516" s="35">
        <f t="shared" si="108"/>
        <v>0</v>
      </c>
      <c r="H516" s="24">
        <f t="shared" si="101"/>
        <v>0</v>
      </c>
      <c r="I516" s="24">
        <f>$AW$28*$AW$26*9.81</f>
        <v>179.05212</v>
      </c>
      <c r="J516" s="24">
        <f>0.5*$AW$30*$AW$29*$AW$27*(H516^2)</f>
        <v>0</v>
      </c>
      <c r="K516" s="24">
        <f>$AW$26*F516</f>
        <v>0</v>
      </c>
      <c r="L516" s="24">
        <f t="shared" si="102"/>
        <v>179.05212</v>
      </c>
      <c r="M516" s="24">
        <f t="shared" si="103"/>
        <v>0</v>
      </c>
      <c r="N516" s="24">
        <f t="shared" si="104"/>
        <v>0</v>
      </c>
      <c r="O516" s="24">
        <v>607219.01201023394</v>
      </c>
      <c r="P516" s="24">
        <v>-824059.16666666698</v>
      </c>
      <c r="S516" s="44">
        <f>C517-C516</f>
        <v>1</v>
      </c>
      <c r="T516" s="44">
        <v>0</v>
      </c>
      <c r="U516" s="44">
        <f>M516*S516</f>
        <v>0</v>
      </c>
      <c r="V516" s="44">
        <f t="shared" si="105"/>
        <v>607219.01201023394</v>
      </c>
      <c r="W516" s="44">
        <f>$AW$26*F516</f>
        <v>0</v>
      </c>
      <c r="X516" s="44">
        <f>IF(W516&lt;0, W516, 0)</f>
        <v>0</v>
      </c>
      <c r="Y516" s="44">
        <f>X516*H516</f>
        <v>0</v>
      </c>
      <c r="Z516" s="44">
        <f t="shared" si="100"/>
        <v>0</v>
      </c>
      <c r="AA516" s="44">
        <f t="shared" si="112"/>
        <v>0</v>
      </c>
      <c r="AB516" s="44">
        <f>+AB515+Z516</f>
        <v>-824059.16666666698</v>
      </c>
      <c r="AC516" s="44">
        <f t="shared" si="106"/>
        <v>0</v>
      </c>
      <c r="AD516" s="44">
        <f>(AC516*S516)*($AW$31/100)</f>
        <v>0</v>
      </c>
      <c r="AE516" s="44">
        <f>AE515+AD516</f>
        <v>0</v>
      </c>
      <c r="AF516" s="44">
        <v>659247.33333333395</v>
      </c>
      <c r="BF516">
        <f t="shared" si="109"/>
        <v>1</v>
      </c>
      <c r="BG516" t="str">
        <f t="shared" si="110"/>
        <v/>
      </c>
      <c r="BH516">
        <f t="shared" si="111"/>
        <v>0</v>
      </c>
    </row>
    <row r="517" spans="2:60">
      <c r="B517" s="3" t="s">
        <v>47</v>
      </c>
      <c r="C517" s="3">
        <v>509</v>
      </c>
      <c r="D517" s="3">
        <v>509</v>
      </c>
      <c r="E517" s="10">
        <v>0</v>
      </c>
      <c r="F517" s="35">
        <f t="shared" si="107"/>
        <v>0</v>
      </c>
      <c r="G517" s="35">
        <f t="shared" si="108"/>
        <v>0</v>
      </c>
      <c r="H517" s="24">
        <f t="shared" si="101"/>
        <v>0</v>
      </c>
      <c r="I517" s="24">
        <f>$AW$28*$AW$26*9.81</f>
        <v>179.05212</v>
      </c>
      <c r="J517" s="24">
        <f>0.5*$AW$30*$AW$29*$AW$27*(H517^2)</f>
        <v>0</v>
      </c>
      <c r="K517" s="24">
        <f>$AW$26*F517</f>
        <v>0</v>
      </c>
      <c r="L517" s="24">
        <f t="shared" si="102"/>
        <v>179.05212</v>
      </c>
      <c r="M517" s="24">
        <f t="shared" si="103"/>
        <v>0</v>
      </c>
      <c r="N517" s="24">
        <f t="shared" si="104"/>
        <v>0</v>
      </c>
      <c r="O517" s="24">
        <v>607219.01201023394</v>
      </c>
      <c r="P517" s="24">
        <v>-824059.16666666698</v>
      </c>
      <c r="S517" s="44">
        <f>C518-C517</f>
        <v>1</v>
      </c>
      <c r="T517" s="44">
        <v>0</v>
      </c>
      <c r="U517" s="44">
        <f>M517*S517</f>
        <v>0</v>
      </c>
      <c r="V517" s="44">
        <f t="shared" si="105"/>
        <v>607219.01201023394</v>
      </c>
      <c r="W517" s="44">
        <f>$AW$26*F517</f>
        <v>0</v>
      </c>
      <c r="X517" s="44">
        <f>IF(W517&lt;0, W517, 0)</f>
        <v>0</v>
      </c>
      <c r="Y517" s="44">
        <f>X517*H517</f>
        <v>0</v>
      </c>
      <c r="Z517" s="44">
        <f t="shared" si="100"/>
        <v>0</v>
      </c>
      <c r="AA517" s="44">
        <f t="shared" si="112"/>
        <v>0</v>
      </c>
      <c r="AB517" s="44">
        <f>+AB516+Z517</f>
        <v>-824059.16666666698</v>
      </c>
      <c r="AC517" s="44">
        <f t="shared" si="106"/>
        <v>0</v>
      </c>
      <c r="AD517" s="44">
        <f>(AC517*S517)*($AW$31/100)</f>
        <v>0</v>
      </c>
      <c r="AE517" s="44">
        <f>AE516+AD517</f>
        <v>0</v>
      </c>
      <c r="AF517" s="44">
        <v>659247.33333333395</v>
      </c>
      <c r="BF517">
        <f t="shared" si="109"/>
        <v>1</v>
      </c>
      <c r="BG517" t="str">
        <f t="shared" si="110"/>
        <v/>
      </c>
      <c r="BH517">
        <f t="shared" si="111"/>
        <v>0</v>
      </c>
    </row>
    <row r="518" spans="2:60">
      <c r="B518" s="3" t="s">
        <v>47</v>
      </c>
      <c r="C518" s="3">
        <v>510</v>
      </c>
      <c r="D518" s="3">
        <v>510</v>
      </c>
      <c r="E518" s="10">
        <v>0</v>
      </c>
      <c r="F518" s="35">
        <f t="shared" si="107"/>
        <v>0</v>
      </c>
      <c r="G518" s="35">
        <f t="shared" si="108"/>
        <v>0</v>
      </c>
      <c r="H518" s="24">
        <f t="shared" si="101"/>
        <v>0</v>
      </c>
      <c r="I518" s="24">
        <f>$AW$28*$AW$26*9.81</f>
        <v>179.05212</v>
      </c>
      <c r="J518" s="24">
        <f>0.5*$AW$30*$AW$29*$AW$27*(H518^2)</f>
        <v>0</v>
      </c>
      <c r="K518" s="24">
        <f>$AW$26*F518</f>
        <v>0</v>
      </c>
      <c r="L518" s="24">
        <f t="shared" si="102"/>
        <v>179.05212</v>
      </c>
      <c r="M518" s="24">
        <f t="shared" si="103"/>
        <v>0</v>
      </c>
      <c r="N518" s="24">
        <f t="shared" si="104"/>
        <v>0</v>
      </c>
      <c r="O518" s="24">
        <v>607219.01201023394</v>
      </c>
      <c r="P518" s="24">
        <v>-824059.16666666698</v>
      </c>
      <c r="S518" s="44">
        <f>C519-C518</f>
        <v>1</v>
      </c>
      <c r="T518" s="44">
        <v>0</v>
      </c>
      <c r="U518" s="44">
        <f>M518*S518</f>
        <v>0</v>
      </c>
      <c r="V518" s="44">
        <f t="shared" si="105"/>
        <v>607219.01201023394</v>
      </c>
      <c r="W518" s="44">
        <f>$AW$26*F518</f>
        <v>0</v>
      </c>
      <c r="X518" s="44">
        <f>IF(W518&lt;0, W518, 0)</f>
        <v>0</v>
      </c>
      <c r="Y518" s="44">
        <f>X518*H518</f>
        <v>0</v>
      </c>
      <c r="Z518" s="44">
        <f t="shared" si="100"/>
        <v>0</v>
      </c>
      <c r="AA518" s="44">
        <f t="shared" ref="AA518:AA549" si="113">AA517+Z518</f>
        <v>0</v>
      </c>
      <c r="AB518" s="44">
        <f>+AB517+Z518</f>
        <v>-824059.16666666698</v>
      </c>
      <c r="AC518" s="44">
        <f t="shared" si="106"/>
        <v>0</v>
      </c>
      <c r="AD518" s="44">
        <f>(AC518*S518)*($AW$31/100)</f>
        <v>0</v>
      </c>
      <c r="AE518" s="44">
        <f>AE517+AD518</f>
        <v>0</v>
      </c>
      <c r="AF518" s="44">
        <v>659247.33333333395</v>
      </c>
      <c r="BF518">
        <f t="shared" si="109"/>
        <v>1</v>
      </c>
      <c r="BG518" t="str">
        <f t="shared" si="110"/>
        <v/>
      </c>
      <c r="BH518">
        <f t="shared" si="111"/>
        <v>0</v>
      </c>
    </row>
    <row r="519" spans="2:60">
      <c r="B519" s="3" t="s">
        <v>47</v>
      </c>
      <c r="C519" s="3">
        <v>511</v>
      </c>
      <c r="D519" s="3">
        <v>511</v>
      </c>
      <c r="E519" s="10">
        <v>0</v>
      </c>
      <c r="F519" s="35">
        <f t="shared" si="107"/>
        <v>6.9444444444444448E-2</v>
      </c>
      <c r="G519" s="35">
        <f t="shared" si="108"/>
        <v>0.25</v>
      </c>
      <c r="H519" s="24">
        <f t="shared" si="101"/>
        <v>0</v>
      </c>
      <c r="I519" s="24">
        <f>$AW$28*$AW$26*9.81</f>
        <v>179.05212</v>
      </c>
      <c r="J519" s="24">
        <f>0.5*$AW$30*$AW$29*$AW$27*(H519^2)</f>
        <v>0</v>
      </c>
      <c r="K519" s="24">
        <f>$AW$26*F519</f>
        <v>97.5</v>
      </c>
      <c r="L519" s="24">
        <f t="shared" si="102"/>
        <v>276.55212</v>
      </c>
      <c r="M519" s="24">
        <f t="shared" si="103"/>
        <v>0</v>
      </c>
      <c r="N519" s="24">
        <f t="shared" si="104"/>
        <v>0</v>
      </c>
      <c r="O519" s="24">
        <v>607219.01201023394</v>
      </c>
      <c r="P519" s="24">
        <v>-824059.16666666698</v>
      </c>
      <c r="S519" s="44">
        <f>C520-C519</f>
        <v>1</v>
      </c>
      <c r="T519" s="44">
        <v>0</v>
      </c>
      <c r="U519" s="44">
        <f>M519*S519</f>
        <v>0</v>
      </c>
      <c r="V519" s="44">
        <f t="shared" si="105"/>
        <v>607219.01201023394</v>
      </c>
      <c r="W519" s="44">
        <f>$AW$26*F519</f>
        <v>97.5</v>
      </c>
      <c r="X519" s="44">
        <f>IF(W519&lt;0, W519, 0)</f>
        <v>0</v>
      </c>
      <c r="Y519" s="44">
        <f>X519*H519</f>
        <v>0</v>
      </c>
      <c r="Z519" s="44">
        <f t="shared" si="100"/>
        <v>0</v>
      </c>
      <c r="AA519" s="44">
        <f t="shared" si="113"/>
        <v>0</v>
      </c>
      <c r="AB519" s="44">
        <f>+AB518+Z519</f>
        <v>-824059.16666666698</v>
      </c>
      <c r="AC519" s="44">
        <f t="shared" si="106"/>
        <v>0</v>
      </c>
      <c r="AD519" s="44">
        <f>(AC519*S519)*($AW$31/100)</f>
        <v>0</v>
      </c>
      <c r="AE519" s="44">
        <f>AE518+AD519</f>
        <v>0</v>
      </c>
      <c r="AF519" s="44">
        <v>659247.33333333395</v>
      </c>
      <c r="BF519">
        <f t="shared" si="109"/>
        <v>1</v>
      </c>
      <c r="BG519" t="str">
        <f t="shared" si="110"/>
        <v/>
      </c>
      <c r="BH519">
        <f t="shared" si="111"/>
        <v>0</v>
      </c>
    </row>
    <row r="520" spans="2:60">
      <c r="B520" s="3" t="s">
        <v>47</v>
      </c>
      <c r="C520" s="3">
        <v>512</v>
      </c>
      <c r="D520" s="3">
        <v>512</v>
      </c>
      <c r="E520" s="10">
        <v>0.5</v>
      </c>
      <c r="F520" s="35">
        <f t="shared" si="107"/>
        <v>0.34722222222222221</v>
      </c>
      <c r="G520" s="35">
        <f t="shared" si="108"/>
        <v>1.25</v>
      </c>
      <c r="H520" s="24">
        <f t="shared" si="101"/>
        <v>0.1388888888888889</v>
      </c>
      <c r="I520" s="24">
        <f>$AW$28*$AW$26*9.81</f>
        <v>179.05212</v>
      </c>
      <c r="J520" s="24">
        <f>0.5*$AW$30*$AW$29*$AW$27*(H520^2)</f>
        <v>6.2029803240740743E-3</v>
      </c>
      <c r="K520" s="24">
        <f>$AW$26*F520</f>
        <v>487.5</v>
      </c>
      <c r="L520" s="24">
        <f t="shared" si="102"/>
        <v>666.55832298032408</v>
      </c>
      <c r="M520" s="24">
        <f t="shared" si="103"/>
        <v>92.577544858378346</v>
      </c>
      <c r="N520" s="24">
        <f t="shared" si="104"/>
        <v>9.2577544858378352E-2</v>
      </c>
      <c r="O520" s="24">
        <v>607311.58955509227</v>
      </c>
      <c r="P520" s="24">
        <v>-824059.16666666698</v>
      </c>
      <c r="S520" s="44">
        <f>C521-C520</f>
        <v>1</v>
      </c>
      <c r="T520" s="44">
        <v>92.577544858378346</v>
      </c>
      <c r="U520" s="44">
        <f>M520*S520</f>
        <v>92.577544858378346</v>
      </c>
      <c r="V520" s="44">
        <f t="shared" si="105"/>
        <v>607311.58955509227</v>
      </c>
      <c r="W520" s="44">
        <f>$AW$26*F520</f>
        <v>487.5</v>
      </c>
      <c r="X520" s="44">
        <f>IF(W520&lt;0, W520, 0)</f>
        <v>0</v>
      </c>
      <c r="Y520" s="44">
        <f>X520*H520</f>
        <v>0</v>
      </c>
      <c r="Z520" s="44">
        <f t="shared" ref="Z520:Z583" si="114">Y520*S520</f>
        <v>0</v>
      </c>
      <c r="AA520" s="44">
        <f t="shared" si="113"/>
        <v>0</v>
      </c>
      <c r="AB520" s="44">
        <f>+AB519+Z520</f>
        <v>-824059.16666666698</v>
      </c>
      <c r="AC520" s="44">
        <f t="shared" si="106"/>
        <v>0</v>
      </c>
      <c r="AD520" s="44">
        <f>(AC520*S520)*($AW$31/100)</f>
        <v>0</v>
      </c>
      <c r="AE520" s="44">
        <f>AE519+AD520</f>
        <v>0</v>
      </c>
      <c r="AF520" s="44">
        <v>659247.33333333395</v>
      </c>
      <c r="BF520">
        <f t="shared" si="109"/>
        <v>1</v>
      </c>
      <c r="BG520" t="str">
        <f t="shared" si="110"/>
        <v/>
      </c>
      <c r="BH520">
        <f t="shared" si="111"/>
        <v>0</v>
      </c>
    </row>
    <row r="521" spans="2:60">
      <c r="B521" s="3" t="s">
        <v>47</v>
      </c>
      <c r="C521" s="3">
        <v>513</v>
      </c>
      <c r="D521" s="3">
        <v>513</v>
      </c>
      <c r="E521" s="10">
        <v>2.5</v>
      </c>
      <c r="F521" s="35">
        <f t="shared" si="107"/>
        <v>0.8472222222222221</v>
      </c>
      <c r="G521" s="35">
        <f t="shared" si="108"/>
        <v>3.05</v>
      </c>
      <c r="H521" s="24">
        <f t="shared" ref="H521:H584" si="115">E521/3.6</f>
        <v>0.69444444444444442</v>
      </c>
      <c r="I521" s="24">
        <f>$AW$28*$AW$26*9.81</f>
        <v>179.05212</v>
      </c>
      <c r="J521" s="24">
        <f>0.5*$AW$30*$AW$29*$AW$27*(H521^2)</f>
        <v>0.15507450810185183</v>
      </c>
      <c r="K521" s="24">
        <f>$AW$26*F521</f>
        <v>1189.4999999999998</v>
      </c>
      <c r="L521" s="24">
        <f t="shared" ref="L521:L584" si="116">I521+J521+K521</f>
        <v>1368.7071945081016</v>
      </c>
      <c r="M521" s="24">
        <f t="shared" ref="M521:M584" si="117">L521*H521</f>
        <v>950.49110729729273</v>
      </c>
      <c r="N521" s="24">
        <f t="shared" ref="N521:N584" si="118">M521/1000</f>
        <v>0.95049110729729269</v>
      </c>
      <c r="O521" s="24">
        <v>608262.08066238952</v>
      </c>
      <c r="P521" s="24">
        <v>-824059.16666666698</v>
      </c>
      <c r="S521" s="44">
        <f>C522-C521</f>
        <v>1</v>
      </c>
      <c r="T521" s="44">
        <v>950.49110729729273</v>
      </c>
      <c r="U521" s="44">
        <f>M521*S521</f>
        <v>950.49110729729273</v>
      </c>
      <c r="V521" s="44">
        <f t="shared" ref="V521:V584" si="119">V520+U521</f>
        <v>608262.08066238952</v>
      </c>
      <c r="W521" s="44">
        <f>$AW$26*F521</f>
        <v>1189.4999999999998</v>
      </c>
      <c r="X521" s="44">
        <f>IF(W521&lt;0, W521, 0)</f>
        <v>0</v>
      </c>
      <c r="Y521" s="44">
        <f>X521*H521</f>
        <v>0</v>
      </c>
      <c r="Z521" s="44">
        <f t="shared" si="114"/>
        <v>0</v>
      </c>
      <c r="AA521" s="44">
        <f t="shared" si="113"/>
        <v>0</v>
      </c>
      <c r="AB521" s="44">
        <f>+AB520+Z521</f>
        <v>-824059.16666666698</v>
      </c>
      <c r="AC521" s="44">
        <f t="shared" ref="AC521:AC584" si="120">ABS(Y521)</f>
        <v>0</v>
      </c>
      <c r="AD521" s="44">
        <f>(AC521*S521)*($AW$31/100)</f>
        <v>0</v>
      </c>
      <c r="AE521" s="44">
        <f>AE520+AD521</f>
        <v>0</v>
      </c>
      <c r="AF521" s="44">
        <v>659247.33333333395</v>
      </c>
      <c r="BF521">
        <f t="shared" si="109"/>
        <v>1</v>
      </c>
      <c r="BG521" t="str">
        <f t="shared" si="110"/>
        <v/>
      </c>
      <c r="BH521">
        <f t="shared" si="111"/>
        <v>0</v>
      </c>
    </row>
    <row r="522" spans="2:60">
      <c r="B522" s="3" t="s">
        <v>47</v>
      </c>
      <c r="C522" s="3">
        <v>514</v>
      </c>
      <c r="D522" s="3">
        <v>514</v>
      </c>
      <c r="E522" s="10">
        <v>6.6</v>
      </c>
      <c r="F522" s="35">
        <f t="shared" ref="F522:F585" si="121">($E523-$E521)/2/3.6</f>
        <v>1.2916666666666667</v>
      </c>
      <c r="G522" s="35">
        <f t="shared" ref="G522:G585" si="122">($E523-$E521)/2</f>
        <v>4.6500000000000004</v>
      </c>
      <c r="H522" s="24">
        <f t="shared" si="115"/>
        <v>1.8333333333333333</v>
      </c>
      <c r="I522" s="24">
        <f>$AW$28*$AW$26*9.81</f>
        <v>179.05212</v>
      </c>
      <c r="J522" s="24">
        <f>0.5*$AW$30*$AW$29*$AW$27*(H522^2)</f>
        <v>1.0808072916666664</v>
      </c>
      <c r="K522" s="24">
        <f>$AW$26*F522</f>
        <v>1813.5</v>
      </c>
      <c r="L522" s="24">
        <f t="shared" si="116"/>
        <v>1993.6329272916666</v>
      </c>
      <c r="M522" s="24">
        <f t="shared" si="117"/>
        <v>3654.9937000347222</v>
      </c>
      <c r="N522" s="24">
        <f t="shared" si="118"/>
        <v>3.6549937000347223</v>
      </c>
      <c r="O522" s="24">
        <v>611917.0743624242</v>
      </c>
      <c r="P522" s="24">
        <v>-824059.16666666698</v>
      </c>
      <c r="S522" s="44">
        <f>C523-C522</f>
        <v>1</v>
      </c>
      <c r="T522" s="44">
        <v>3654.9937000347222</v>
      </c>
      <c r="U522" s="44">
        <f>M522*S522</f>
        <v>3654.9937000347222</v>
      </c>
      <c r="V522" s="44">
        <f t="shared" si="119"/>
        <v>611917.0743624242</v>
      </c>
      <c r="W522" s="44">
        <f>$AW$26*F522</f>
        <v>1813.5</v>
      </c>
      <c r="X522" s="44">
        <f>IF(W522&lt;0, W522, 0)</f>
        <v>0</v>
      </c>
      <c r="Y522" s="44">
        <f>X522*H522</f>
        <v>0</v>
      </c>
      <c r="Z522" s="44">
        <f t="shared" si="114"/>
        <v>0</v>
      </c>
      <c r="AA522" s="44">
        <f t="shared" si="113"/>
        <v>0</v>
      </c>
      <c r="AB522" s="44">
        <f>+AB521+Z522</f>
        <v>-824059.16666666698</v>
      </c>
      <c r="AC522" s="44">
        <f t="shared" si="120"/>
        <v>0</v>
      </c>
      <c r="AD522" s="44">
        <f>(AC522*S522)*($AW$31/100)</f>
        <v>0</v>
      </c>
      <c r="AE522" s="44">
        <f>AE521+AD522</f>
        <v>0</v>
      </c>
      <c r="AF522" s="44">
        <v>659247.33333333395</v>
      </c>
      <c r="BF522">
        <f t="shared" si="109"/>
        <v>1</v>
      </c>
      <c r="BG522" t="str">
        <f t="shared" si="110"/>
        <v/>
      </c>
      <c r="BH522">
        <f t="shared" si="111"/>
        <v>0</v>
      </c>
    </row>
    <row r="523" spans="2:60">
      <c r="B523" s="3" t="s">
        <v>47</v>
      </c>
      <c r="C523" s="3">
        <v>515</v>
      </c>
      <c r="D523" s="3">
        <v>515</v>
      </c>
      <c r="E523" s="10">
        <v>11.8</v>
      </c>
      <c r="F523" s="35">
        <f t="shared" si="121"/>
        <v>1.4166666666666667</v>
      </c>
      <c r="G523" s="35">
        <f t="shared" si="122"/>
        <v>5.1000000000000005</v>
      </c>
      <c r="H523" s="24">
        <f t="shared" si="115"/>
        <v>3.2777777777777777</v>
      </c>
      <c r="I523" s="24">
        <f>$AW$28*$AW$26*9.81</f>
        <v>179.05212</v>
      </c>
      <c r="J523" s="24">
        <f>0.5*$AW$30*$AW$29*$AW$27*(H523^2)</f>
        <v>3.4548119212962956</v>
      </c>
      <c r="K523" s="24">
        <f>$AW$26*F523</f>
        <v>1989</v>
      </c>
      <c r="L523" s="24">
        <f t="shared" si="116"/>
        <v>2171.5069319212962</v>
      </c>
      <c r="M523" s="24">
        <f t="shared" si="117"/>
        <v>7117.7171657420258</v>
      </c>
      <c r="N523" s="24">
        <f t="shared" si="118"/>
        <v>7.1177171657420262</v>
      </c>
      <c r="O523" s="24">
        <v>619034.79152816627</v>
      </c>
      <c r="P523" s="24">
        <v>-824059.16666666698</v>
      </c>
      <c r="S523" s="44">
        <f>C524-C523</f>
        <v>1</v>
      </c>
      <c r="T523" s="44">
        <v>7117.7171657420258</v>
      </c>
      <c r="U523" s="44">
        <f>M523*S523</f>
        <v>7117.7171657420258</v>
      </c>
      <c r="V523" s="44">
        <f t="shared" si="119"/>
        <v>619034.79152816627</v>
      </c>
      <c r="W523" s="44">
        <f>$AW$26*F523</f>
        <v>1989</v>
      </c>
      <c r="X523" s="44">
        <f>IF(W523&lt;0, W523, 0)</f>
        <v>0</v>
      </c>
      <c r="Y523" s="44">
        <f>X523*H523</f>
        <v>0</v>
      </c>
      <c r="Z523" s="44">
        <f t="shared" si="114"/>
        <v>0</v>
      </c>
      <c r="AA523" s="44">
        <f t="shared" si="113"/>
        <v>0</v>
      </c>
      <c r="AB523" s="44">
        <f>+AB522+Z523</f>
        <v>-824059.16666666698</v>
      </c>
      <c r="AC523" s="44">
        <f t="shared" si="120"/>
        <v>0</v>
      </c>
      <c r="AD523" s="44">
        <f>(AC523*S523)*($AW$31/100)</f>
        <v>0</v>
      </c>
      <c r="AE523" s="44">
        <f>AE522+AD523</f>
        <v>0</v>
      </c>
      <c r="AF523" s="44">
        <v>659247.33333333395</v>
      </c>
      <c r="BF523">
        <f t="shared" si="109"/>
        <v>1</v>
      </c>
      <c r="BG523" t="str">
        <f t="shared" si="110"/>
        <v/>
      </c>
      <c r="BH523">
        <f t="shared" si="111"/>
        <v>0</v>
      </c>
    </row>
    <row r="524" spans="2:60">
      <c r="B524" s="3" t="s">
        <v>47</v>
      </c>
      <c r="C524" s="3">
        <v>516</v>
      </c>
      <c r="D524" s="3">
        <v>516</v>
      </c>
      <c r="E524" s="10">
        <v>16.8</v>
      </c>
      <c r="F524" s="35">
        <f t="shared" si="121"/>
        <v>1.2083333333333333</v>
      </c>
      <c r="G524" s="35">
        <f t="shared" si="122"/>
        <v>4.3499999999999996</v>
      </c>
      <c r="H524" s="24">
        <f t="shared" si="115"/>
        <v>4.666666666666667</v>
      </c>
      <c r="I524" s="24">
        <f>$AW$28*$AW$26*9.81</f>
        <v>179.05212</v>
      </c>
      <c r="J524" s="24">
        <f>0.5*$AW$30*$AW$29*$AW$27*(H524^2)</f>
        <v>7.0029166666666676</v>
      </c>
      <c r="K524" s="24">
        <f>$AW$26*F524</f>
        <v>1696.5</v>
      </c>
      <c r="L524" s="24">
        <f t="shared" si="116"/>
        <v>1882.5550366666666</v>
      </c>
      <c r="M524" s="24">
        <f t="shared" si="117"/>
        <v>8785.2568377777789</v>
      </c>
      <c r="N524" s="24">
        <f t="shared" si="118"/>
        <v>8.7852568377777782</v>
      </c>
      <c r="O524" s="24">
        <v>627820.04836594407</v>
      </c>
      <c r="P524" s="24">
        <v>-824059.16666666698</v>
      </c>
      <c r="S524" s="44">
        <f>C525-C524</f>
        <v>1</v>
      </c>
      <c r="T524" s="44">
        <v>8785.2568377777789</v>
      </c>
      <c r="U524" s="44">
        <f>M524*S524</f>
        <v>8785.2568377777789</v>
      </c>
      <c r="V524" s="44">
        <f t="shared" si="119"/>
        <v>627820.04836594407</v>
      </c>
      <c r="W524" s="44">
        <f>$AW$26*F524</f>
        <v>1696.5</v>
      </c>
      <c r="X524" s="44">
        <f>IF(W524&lt;0, W524, 0)</f>
        <v>0</v>
      </c>
      <c r="Y524" s="44">
        <f>X524*H524</f>
        <v>0</v>
      </c>
      <c r="Z524" s="44">
        <f t="shared" si="114"/>
        <v>0</v>
      </c>
      <c r="AA524" s="44">
        <f t="shared" si="113"/>
        <v>0</v>
      </c>
      <c r="AB524" s="44">
        <f>+AB523+Z524</f>
        <v>-824059.16666666698</v>
      </c>
      <c r="AC524" s="44">
        <f t="shared" si="120"/>
        <v>0</v>
      </c>
      <c r="AD524" s="44">
        <f>(AC524*S524)*($AW$31/100)</f>
        <v>0</v>
      </c>
      <c r="AE524" s="44">
        <f>AE523+AD524</f>
        <v>0</v>
      </c>
      <c r="AF524" s="44">
        <v>659247.33333333395</v>
      </c>
      <c r="BF524">
        <f t="shared" si="109"/>
        <v>1</v>
      </c>
      <c r="BG524" t="str">
        <f t="shared" si="110"/>
        <v/>
      </c>
      <c r="BH524">
        <f t="shared" si="111"/>
        <v>0</v>
      </c>
    </row>
    <row r="525" spans="2:60">
      <c r="B525" s="3" t="s">
        <v>47</v>
      </c>
      <c r="C525" s="3">
        <v>517</v>
      </c>
      <c r="D525" s="3">
        <v>517</v>
      </c>
      <c r="E525" s="10">
        <v>20.5</v>
      </c>
      <c r="F525" s="35">
        <f t="shared" si="121"/>
        <v>0.70833333333333304</v>
      </c>
      <c r="G525" s="35">
        <f t="shared" si="122"/>
        <v>2.5499999999999989</v>
      </c>
      <c r="H525" s="24">
        <f t="shared" si="115"/>
        <v>5.6944444444444446</v>
      </c>
      <c r="I525" s="24">
        <f>$AW$28*$AW$26*9.81</f>
        <v>179.05212</v>
      </c>
      <c r="J525" s="24">
        <f>0.5*$AW$30*$AW$29*$AW$27*(H525^2)</f>
        <v>10.427209924768519</v>
      </c>
      <c r="K525" s="24">
        <f>$AW$26*F525</f>
        <v>994.49999999999955</v>
      </c>
      <c r="L525" s="24">
        <f t="shared" si="116"/>
        <v>1183.9793299247681</v>
      </c>
      <c r="M525" s="24">
        <f t="shared" si="117"/>
        <v>6742.1045176271518</v>
      </c>
      <c r="N525" s="24">
        <f t="shared" si="118"/>
        <v>6.7421045176271521</v>
      </c>
      <c r="O525" s="24">
        <v>634562.15288357122</v>
      </c>
      <c r="P525" s="24">
        <v>-824059.16666666698</v>
      </c>
      <c r="S525" s="44">
        <f>C526-C525</f>
        <v>1</v>
      </c>
      <c r="T525" s="44">
        <v>6742.1045176271518</v>
      </c>
      <c r="U525" s="44">
        <f>M525*S525</f>
        <v>6742.1045176271518</v>
      </c>
      <c r="V525" s="44">
        <f t="shared" si="119"/>
        <v>634562.15288357122</v>
      </c>
      <c r="W525" s="44">
        <f>$AW$26*F525</f>
        <v>994.49999999999955</v>
      </c>
      <c r="X525" s="44">
        <f>IF(W525&lt;0, W525, 0)</f>
        <v>0</v>
      </c>
      <c r="Y525" s="44">
        <f>X525*H525</f>
        <v>0</v>
      </c>
      <c r="Z525" s="44">
        <f t="shared" si="114"/>
        <v>0</v>
      </c>
      <c r="AA525" s="44">
        <f t="shared" si="113"/>
        <v>0</v>
      </c>
      <c r="AB525" s="44">
        <f>+AB524+Z525</f>
        <v>-824059.16666666698</v>
      </c>
      <c r="AC525" s="44">
        <f t="shared" si="120"/>
        <v>0</v>
      </c>
      <c r="AD525" s="44">
        <f>(AC525*S525)*($AW$31/100)</f>
        <v>0</v>
      </c>
      <c r="AE525" s="44">
        <f>AE524+AD525</f>
        <v>0</v>
      </c>
      <c r="AF525" s="44">
        <v>659247.33333333395</v>
      </c>
      <c r="BF525">
        <f t="shared" si="109"/>
        <v>1</v>
      </c>
      <c r="BG525" t="str">
        <f t="shared" si="110"/>
        <v/>
      </c>
      <c r="BH525">
        <f t="shared" si="111"/>
        <v>0</v>
      </c>
    </row>
    <row r="526" spans="2:60">
      <c r="B526" s="3" t="s">
        <v>47</v>
      </c>
      <c r="C526" s="3">
        <v>518</v>
      </c>
      <c r="D526" s="3">
        <v>518</v>
      </c>
      <c r="E526" s="10">
        <v>21.9</v>
      </c>
      <c r="F526" s="35">
        <f t="shared" si="121"/>
        <v>0.19444444444444425</v>
      </c>
      <c r="G526" s="35">
        <f t="shared" si="122"/>
        <v>0.69999999999999929</v>
      </c>
      <c r="H526" s="24">
        <f t="shared" si="115"/>
        <v>6.083333333333333</v>
      </c>
      <c r="I526" s="24">
        <f>$AW$28*$AW$26*9.81</f>
        <v>179.05212</v>
      </c>
      <c r="J526" s="24">
        <f>0.5*$AW$30*$AW$29*$AW$27*(H526^2)</f>
        <v>11.900045572916666</v>
      </c>
      <c r="K526" s="24">
        <f>$AW$26*F526</f>
        <v>272.99999999999972</v>
      </c>
      <c r="L526" s="24">
        <f t="shared" si="116"/>
        <v>463.95216557291639</v>
      </c>
      <c r="M526" s="24">
        <f t="shared" si="117"/>
        <v>2822.3756739019077</v>
      </c>
      <c r="N526" s="24">
        <f t="shared" si="118"/>
        <v>2.8223756739019077</v>
      </c>
      <c r="O526" s="24">
        <v>637384.5285574731</v>
      </c>
      <c r="P526" s="24">
        <v>-824059.16666666698</v>
      </c>
      <c r="S526" s="44">
        <f>C527-C526</f>
        <v>1</v>
      </c>
      <c r="T526" s="44">
        <v>2822.3756739019077</v>
      </c>
      <c r="U526" s="44">
        <f>M526*S526</f>
        <v>2822.3756739019077</v>
      </c>
      <c r="V526" s="44">
        <f t="shared" si="119"/>
        <v>637384.5285574731</v>
      </c>
      <c r="W526" s="44">
        <f>$AW$26*F526</f>
        <v>272.99999999999972</v>
      </c>
      <c r="X526" s="44">
        <f>IF(W526&lt;0, W526, 0)</f>
        <v>0</v>
      </c>
      <c r="Y526" s="44">
        <f>X526*H526</f>
        <v>0</v>
      </c>
      <c r="Z526" s="44">
        <f t="shared" si="114"/>
        <v>0</v>
      </c>
      <c r="AA526" s="44">
        <f t="shared" si="113"/>
        <v>0</v>
      </c>
      <c r="AB526" s="44">
        <f>+AB525+Z526</f>
        <v>-824059.16666666698</v>
      </c>
      <c r="AC526" s="44">
        <f t="shared" si="120"/>
        <v>0</v>
      </c>
      <c r="AD526" s="44">
        <f>(AC526*S526)*($AW$31/100)</f>
        <v>0</v>
      </c>
      <c r="AE526" s="44">
        <f>AE525+AD526</f>
        <v>0</v>
      </c>
      <c r="AF526" s="44">
        <v>659247.33333333395</v>
      </c>
      <c r="BF526">
        <f t="shared" si="109"/>
        <v>1</v>
      </c>
      <c r="BG526" t="str">
        <f t="shared" si="110"/>
        <v/>
      </c>
      <c r="BH526">
        <f t="shared" si="111"/>
        <v>0</v>
      </c>
    </row>
    <row r="527" spans="2:60">
      <c r="B527" s="3" t="s">
        <v>47</v>
      </c>
      <c r="C527" s="3">
        <v>519</v>
      </c>
      <c r="D527" s="3">
        <v>519</v>
      </c>
      <c r="E527" s="10">
        <v>21.9</v>
      </c>
      <c r="F527" s="35">
        <f t="shared" si="121"/>
        <v>-8.3333333333333037E-2</v>
      </c>
      <c r="G527" s="35">
        <f t="shared" si="122"/>
        <v>-0.29999999999999893</v>
      </c>
      <c r="H527" s="24">
        <f t="shared" si="115"/>
        <v>6.083333333333333</v>
      </c>
      <c r="I527" s="24">
        <f>$AW$28*$AW$26*9.81</f>
        <v>179.05212</v>
      </c>
      <c r="J527" s="24">
        <f>0.5*$AW$30*$AW$29*$AW$27*(H527^2)</f>
        <v>11.900045572916666</v>
      </c>
      <c r="K527" s="24">
        <f>$AW$26*F527</f>
        <v>-116.99999999999959</v>
      </c>
      <c r="L527" s="24">
        <f t="shared" si="116"/>
        <v>73.952165572917082</v>
      </c>
      <c r="M527" s="24">
        <f t="shared" si="117"/>
        <v>449.87567390191225</v>
      </c>
      <c r="N527" s="24">
        <f t="shared" si="118"/>
        <v>0.44987567390191224</v>
      </c>
      <c r="O527" s="24">
        <v>637834.40423137497</v>
      </c>
      <c r="P527" s="24">
        <v>-824770.91666666698</v>
      </c>
      <c r="S527" s="44">
        <f>C528-C527</f>
        <v>1</v>
      </c>
      <c r="T527" s="44">
        <v>449.87567390191225</v>
      </c>
      <c r="U527" s="44">
        <f>M527*S527</f>
        <v>449.87567390191225</v>
      </c>
      <c r="V527" s="44">
        <f t="shared" si="119"/>
        <v>637834.40423137497</v>
      </c>
      <c r="W527" s="44">
        <f>$AW$26*F527</f>
        <v>-116.99999999999959</v>
      </c>
      <c r="X527" s="44">
        <f>IF(W527&lt;0, W527, 0)</f>
        <v>-116.99999999999959</v>
      </c>
      <c r="Y527" s="44">
        <f>X527*H527</f>
        <v>-711.7499999999975</v>
      </c>
      <c r="Z527" s="44">
        <f t="shared" si="114"/>
        <v>-711.7499999999975</v>
      </c>
      <c r="AA527" s="44">
        <f t="shared" si="113"/>
        <v>-711.7499999999975</v>
      </c>
      <c r="AB527" s="44">
        <f>+AB526+Z527</f>
        <v>-824770.91666666698</v>
      </c>
      <c r="AC527" s="44">
        <f t="shared" si="120"/>
        <v>711.7499999999975</v>
      </c>
      <c r="AD527" s="44">
        <f>(AC527*S527)*($AW$31/100)</f>
        <v>569.39999999999804</v>
      </c>
      <c r="AE527" s="44">
        <f>AE526+AD527</f>
        <v>569.39999999999804</v>
      </c>
      <c r="AF527" s="44">
        <v>659816.73333333398</v>
      </c>
      <c r="BF527">
        <f t="shared" si="109"/>
        <v>1</v>
      </c>
      <c r="BG527" t="str">
        <f t="shared" si="110"/>
        <v/>
      </c>
      <c r="BH527">
        <f t="shared" si="111"/>
        <v>0</v>
      </c>
    </row>
    <row r="528" spans="2:60">
      <c r="B528" s="3" t="s">
        <v>47</v>
      </c>
      <c r="C528" s="3">
        <v>520</v>
      </c>
      <c r="D528" s="3">
        <v>520</v>
      </c>
      <c r="E528" s="10">
        <v>21.3</v>
      </c>
      <c r="F528" s="35">
        <f t="shared" si="121"/>
        <v>-0.22222222222222193</v>
      </c>
      <c r="G528" s="35">
        <f t="shared" si="122"/>
        <v>-0.79999999999999893</v>
      </c>
      <c r="H528" s="24">
        <f t="shared" si="115"/>
        <v>5.916666666666667</v>
      </c>
      <c r="I528" s="24">
        <f>$AW$28*$AW$26*9.81</f>
        <v>179.05212</v>
      </c>
      <c r="J528" s="24">
        <f>0.5*$AW$30*$AW$29*$AW$27*(H528^2)</f>
        <v>11.256920572916668</v>
      </c>
      <c r="K528" s="24">
        <f>$AW$26*F528</f>
        <v>-311.9999999999996</v>
      </c>
      <c r="L528" s="24">
        <f t="shared" si="116"/>
        <v>-121.69095942708293</v>
      </c>
      <c r="M528" s="24">
        <f t="shared" si="117"/>
        <v>-720.00484327690742</v>
      </c>
      <c r="N528" s="24">
        <f t="shared" si="118"/>
        <v>-0.72000484327690739</v>
      </c>
      <c r="O528" s="24">
        <v>637114.39938809804</v>
      </c>
      <c r="P528" s="24">
        <v>-826616.91666666698</v>
      </c>
      <c r="S528" s="44">
        <f>C529-C528</f>
        <v>1</v>
      </c>
      <c r="T528" s="44">
        <v>-720.00484327690742</v>
      </c>
      <c r="U528" s="44">
        <f>M528*S528</f>
        <v>-720.00484327690742</v>
      </c>
      <c r="V528" s="44">
        <f t="shared" si="119"/>
        <v>637114.39938809804</v>
      </c>
      <c r="W528" s="44">
        <f>$AW$26*F528</f>
        <v>-311.9999999999996</v>
      </c>
      <c r="X528" s="44">
        <f>IF(W528&lt;0, W528, 0)</f>
        <v>-311.9999999999996</v>
      </c>
      <c r="Y528" s="44">
        <f>X528*H528</f>
        <v>-1845.9999999999977</v>
      </c>
      <c r="Z528" s="44">
        <f t="shared" si="114"/>
        <v>-1845.9999999999977</v>
      </c>
      <c r="AA528" s="44">
        <f t="shared" si="113"/>
        <v>-2557.7499999999955</v>
      </c>
      <c r="AB528" s="44">
        <f>+AB527+Z528</f>
        <v>-826616.91666666698</v>
      </c>
      <c r="AC528" s="44">
        <f t="shared" si="120"/>
        <v>1845.9999999999977</v>
      </c>
      <c r="AD528" s="44">
        <f>(AC528*S528)*($AW$31/100)</f>
        <v>1476.7999999999984</v>
      </c>
      <c r="AE528" s="44">
        <f>AE527+AD528</f>
        <v>2046.1999999999964</v>
      </c>
      <c r="AF528" s="44">
        <v>661293.53333333402</v>
      </c>
      <c r="BF528">
        <f t="shared" si="109"/>
        <v>1</v>
      </c>
      <c r="BG528" t="str">
        <f t="shared" si="110"/>
        <v/>
      </c>
      <c r="BH528">
        <f t="shared" si="111"/>
        <v>0</v>
      </c>
    </row>
    <row r="529" spans="2:60">
      <c r="B529" s="3" t="s">
        <v>47</v>
      </c>
      <c r="C529" s="3">
        <v>521</v>
      </c>
      <c r="D529" s="3">
        <v>521</v>
      </c>
      <c r="E529" s="10">
        <v>20.3</v>
      </c>
      <c r="F529" s="35">
        <f t="shared" si="121"/>
        <v>-0.29166666666666685</v>
      </c>
      <c r="G529" s="35">
        <f t="shared" si="122"/>
        <v>-1.0500000000000007</v>
      </c>
      <c r="H529" s="24">
        <f t="shared" si="115"/>
        <v>5.6388888888888893</v>
      </c>
      <c r="I529" s="24">
        <f>$AW$28*$AW$26*9.81</f>
        <v>179.05212</v>
      </c>
      <c r="J529" s="24">
        <f>0.5*$AW$30*$AW$29*$AW$27*(H529^2)</f>
        <v>10.224744646990741</v>
      </c>
      <c r="K529" s="24">
        <f>$AW$26*F529</f>
        <v>-409.50000000000028</v>
      </c>
      <c r="L529" s="24">
        <f t="shared" si="116"/>
        <v>-220.22313535300955</v>
      </c>
      <c r="M529" s="24">
        <f t="shared" si="117"/>
        <v>-1241.8137910183596</v>
      </c>
      <c r="N529" s="24">
        <f t="shared" si="118"/>
        <v>-1.2418137910183595</v>
      </c>
      <c r="O529" s="24">
        <v>635872.58559707971</v>
      </c>
      <c r="P529" s="24">
        <v>-828926.04166666698</v>
      </c>
      <c r="S529" s="44">
        <f>C530-C529</f>
        <v>1</v>
      </c>
      <c r="T529" s="44">
        <v>-1241.8137910183596</v>
      </c>
      <c r="U529" s="44">
        <f>M529*S529</f>
        <v>-1241.8137910183596</v>
      </c>
      <c r="V529" s="44">
        <f t="shared" si="119"/>
        <v>635872.58559707971</v>
      </c>
      <c r="W529" s="44">
        <f>$AW$26*F529</f>
        <v>-409.50000000000028</v>
      </c>
      <c r="X529" s="44">
        <f>IF(W529&lt;0, W529, 0)</f>
        <v>-409.50000000000028</v>
      </c>
      <c r="Y529" s="44">
        <f>X529*H529</f>
        <v>-2309.1250000000018</v>
      </c>
      <c r="Z529" s="44">
        <f t="shared" si="114"/>
        <v>-2309.1250000000018</v>
      </c>
      <c r="AA529" s="44">
        <f t="shared" si="113"/>
        <v>-4866.8749999999973</v>
      </c>
      <c r="AB529" s="44">
        <f>+AB528+Z529</f>
        <v>-828926.04166666698</v>
      </c>
      <c r="AC529" s="44">
        <f t="shared" si="120"/>
        <v>2309.1250000000018</v>
      </c>
      <c r="AD529" s="44">
        <f>(AC529*S529)*($AW$31/100)</f>
        <v>1847.3000000000015</v>
      </c>
      <c r="AE529" s="44">
        <f>AE528+AD529</f>
        <v>3893.4999999999982</v>
      </c>
      <c r="AF529" s="44">
        <v>663140.83333333407</v>
      </c>
      <c r="BF529">
        <f t="shared" ref="BF529:BF592" si="123">IF(E520&lt;1,1,0)</f>
        <v>1</v>
      </c>
      <c r="BG529" t="str">
        <f t="shared" ref="BG529:BG592" si="124">IF(BF529=1,"",E520)</f>
        <v/>
      </c>
      <c r="BH529">
        <f t="shared" ref="BH529:BH592" si="125">E520/3.6</f>
        <v>0.1388888888888889</v>
      </c>
    </row>
    <row r="530" spans="2:60">
      <c r="B530" s="3" t="s">
        <v>47</v>
      </c>
      <c r="C530" s="3">
        <v>522</v>
      </c>
      <c r="D530" s="3">
        <v>522</v>
      </c>
      <c r="E530" s="10">
        <v>19.2</v>
      </c>
      <c r="F530" s="35">
        <f t="shared" si="121"/>
        <v>-0.34722222222222221</v>
      </c>
      <c r="G530" s="35">
        <f t="shared" si="122"/>
        <v>-1.25</v>
      </c>
      <c r="H530" s="24">
        <f t="shared" si="115"/>
        <v>5.333333333333333</v>
      </c>
      <c r="I530" s="24">
        <f>$AW$28*$AW$26*9.81</f>
        <v>179.05212</v>
      </c>
      <c r="J530" s="24">
        <f>0.5*$AW$30*$AW$29*$AW$27*(H530^2)</f>
        <v>9.1466666666666647</v>
      </c>
      <c r="K530" s="24">
        <f>$AW$26*F530</f>
        <v>-487.5</v>
      </c>
      <c r="L530" s="24">
        <f t="shared" si="116"/>
        <v>-299.30121333333329</v>
      </c>
      <c r="M530" s="24">
        <f t="shared" si="117"/>
        <v>-1596.2731377777775</v>
      </c>
      <c r="N530" s="24">
        <f t="shared" si="118"/>
        <v>-1.5962731377777775</v>
      </c>
      <c r="O530" s="24">
        <v>634276.3124593019</v>
      </c>
      <c r="P530" s="24">
        <v>-831526.04166666698</v>
      </c>
      <c r="S530" s="44">
        <f>C531-C530</f>
        <v>1</v>
      </c>
      <c r="T530" s="44">
        <v>-1596.2731377777775</v>
      </c>
      <c r="U530" s="44">
        <f>M530*S530</f>
        <v>-1596.2731377777775</v>
      </c>
      <c r="V530" s="44">
        <f t="shared" si="119"/>
        <v>634276.3124593019</v>
      </c>
      <c r="W530" s="44">
        <f>$AW$26*F530</f>
        <v>-487.5</v>
      </c>
      <c r="X530" s="44">
        <f>IF(W530&lt;0, W530, 0)</f>
        <v>-487.5</v>
      </c>
      <c r="Y530" s="44">
        <f>X530*H530</f>
        <v>-2600</v>
      </c>
      <c r="Z530" s="44">
        <f t="shared" si="114"/>
        <v>-2600</v>
      </c>
      <c r="AA530" s="44">
        <f t="shared" si="113"/>
        <v>-7466.8749999999973</v>
      </c>
      <c r="AB530" s="44">
        <f>+AB529+Z530</f>
        <v>-831526.04166666698</v>
      </c>
      <c r="AC530" s="44">
        <f t="shared" si="120"/>
        <v>2600</v>
      </c>
      <c r="AD530" s="44">
        <f>(AC530*S530)*($AW$31/100)</f>
        <v>2080</v>
      </c>
      <c r="AE530" s="44">
        <f>AE529+AD530</f>
        <v>5973.4999999999982</v>
      </c>
      <c r="AF530" s="44">
        <v>665220.83333333407</v>
      </c>
      <c r="BF530">
        <f t="shared" si="123"/>
        <v>0</v>
      </c>
      <c r="BG530">
        <f t="shared" si="124"/>
        <v>2.5</v>
      </c>
      <c r="BH530">
        <f t="shared" si="125"/>
        <v>0.69444444444444442</v>
      </c>
    </row>
    <row r="531" spans="2:60">
      <c r="B531" s="3" t="s">
        <v>47</v>
      </c>
      <c r="C531" s="3">
        <v>523</v>
      </c>
      <c r="D531" s="3">
        <v>523</v>
      </c>
      <c r="E531" s="10">
        <v>17.8</v>
      </c>
      <c r="F531" s="35">
        <f t="shared" si="121"/>
        <v>-0.51388888888888873</v>
      </c>
      <c r="G531" s="35">
        <f t="shared" si="122"/>
        <v>-1.8499999999999996</v>
      </c>
      <c r="H531" s="24">
        <f t="shared" si="115"/>
        <v>4.9444444444444446</v>
      </c>
      <c r="I531" s="24">
        <f>$AW$28*$AW$26*9.81</f>
        <v>179.05212</v>
      </c>
      <c r="J531" s="24">
        <f>0.5*$AW$30*$AW$29*$AW$27*(H531^2)</f>
        <v>7.8614091435185181</v>
      </c>
      <c r="K531" s="24">
        <f>$AW$26*F531</f>
        <v>-721.49999999999977</v>
      </c>
      <c r="L531" s="24">
        <f t="shared" si="116"/>
        <v>-534.58647085648124</v>
      </c>
      <c r="M531" s="24">
        <f t="shared" si="117"/>
        <v>-2643.2331059014905</v>
      </c>
      <c r="N531" s="24">
        <f t="shared" si="118"/>
        <v>-2.6432331059014906</v>
      </c>
      <c r="O531" s="24">
        <v>631633.07935340039</v>
      </c>
      <c r="P531" s="24">
        <v>-835093.4583333336</v>
      </c>
      <c r="S531" s="44">
        <f>C532-C531</f>
        <v>1</v>
      </c>
      <c r="T531" s="44">
        <v>-2643.2331059014905</v>
      </c>
      <c r="U531" s="44">
        <f>M531*S531</f>
        <v>-2643.2331059014905</v>
      </c>
      <c r="V531" s="44">
        <f t="shared" si="119"/>
        <v>631633.07935340039</v>
      </c>
      <c r="W531" s="44">
        <f>$AW$26*F531</f>
        <v>-721.49999999999977</v>
      </c>
      <c r="X531" s="44">
        <f>IF(W531&lt;0, W531, 0)</f>
        <v>-721.49999999999977</v>
      </c>
      <c r="Y531" s="44">
        <f>X531*H531</f>
        <v>-3567.4166666666656</v>
      </c>
      <c r="Z531" s="44">
        <f t="shared" si="114"/>
        <v>-3567.4166666666656</v>
      </c>
      <c r="AA531" s="44">
        <f t="shared" si="113"/>
        <v>-11034.291666666662</v>
      </c>
      <c r="AB531" s="44">
        <f>+AB530+Z531</f>
        <v>-835093.4583333336</v>
      </c>
      <c r="AC531" s="44">
        <f t="shared" si="120"/>
        <v>3567.4166666666656</v>
      </c>
      <c r="AD531" s="44">
        <f>(AC531*S531)*($AW$31/100)</f>
        <v>2853.9333333333325</v>
      </c>
      <c r="AE531" s="44">
        <f>AE530+AD531</f>
        <v>8827.4333333333307</v>
      </c>
      <c r="AF531" s="44">
        <v>668074.76666666742</v>
      </c>
      <c r="BF531">
        <f t="shared" si="123"/>
        <v>0</v>
      </c>
      <c r="BG531">
        <f t="shared" si="124"/>
        <v>6.6</v>
      </c>
      <c r="BH531">
        <f t="shared" si="125"/>
        <v>1.8333333333333333</v>
      </c>
    </row>
    <row r="532" spans="2:60">
      <c r="B532" s="3" t="s">
        <v>47</v>
      </c>
      <c r="C532" s="3">
        <v>524</v>
      </c>
      <c r="D532" s="3">
        <v>524</v>
      </c>
      <c r="E532" s="10">
        <v>15.5</v>
      </c>
      <c r="F532" s="35">
        <f t="shared" si="121"/>
        <v>-0.81944444444444442</v>
      </c>
      <c r="G532" s="35">
        <f t="shared" si="122"/>
        <v>-2.95</v>
      </c>
      <c r="H532" s="24">
        <f t="shared" si="115"/>
        <v>4.3055555555555554</v>
      </c>
      <c r="I532" s="24">
        <f>$AW$28*$AW$26*9.81</f>
        <v>179.05212</v>
      </c>
      <c r="J532" s="24">
        <f>0.5*$AW$30*$AW$29*$AW$27*(H532^2)</f>
        <v>5.9610640914351842</v>
      </c>
      <c r="K532" s="24">
        <f>$AW$26*F532</f>
        <v>-1150.5</v>
      </c>
      <c r="L532" s="24">
        <f t="shared" si="116"/>
        <v>-965.48681590856484</v>
      </c>
      <c r="M532" s="24">
        <f t="shared" si="117"/>
        <v>-4156.9571240507648</v>
      </c>
      <c r="N532" s="24">
        <f t="shared" si="118"/>
        <v>-4.1569571240507646</v>
      </c>
      <c r="O532" s="24">
        <v>627476.12222934957</v>
      </c>
      <c r="P532" s="24">
        <v>-840047.00000000023</v>
      </c>
      <c r="S532" s="44">
        <f>C533-C532</f>
        <v>1</v>
      </c>
      <c r="T532" s="44">
        <v>-4156.9571240507648</v>
      </c>
      <c r="U532" s="44">
        <f>M532*S532</f>
        <v>-4156.9571240507648</v>
      </c>
      <c r="V532" s="44">
        <f t="shared" si="119"/>
        <v>627476.12222934957</v>
      </c>
      <c r="W532" s="44">
        <f>$AW$26*F532</f>
        <v>-1150.5</v>
      </c>
      <c r="X532" s="44">
        <f>IF(W532&lt;0, W532, 0)</f>
        <v>-1150.5</v>
      </c>
      <c r="Y532" s="44">
        <f>X532*H532</f>
        <v>-4953.5416666666661</v>
      </c>
      <c r="Z532" s="44">
        <f t="shared" si="114"/>
        <v>-4953.5416666666661</v>
      </c>
      <c r="AA532" s="44">
        <f t="shared" si="113"/>
        <v>-15987.833333333328</v>
      </c>
      <c r="AB532" s="44">
        <f>+AB531+Z532</f>
        <v>-840047.00000000023</v>
      </c>
      <c r="AC532" s="44">
        <f t="shared" si="120"/>
        <v>4953.5416666666661</v>
      </c>
      <c r="AD532" s="44">
        <f>(AC532*S532)*($AW$31/100)</f>
        <v>3962.833333333333</v>
      </c>
      <c r="AE532" s="44">
        <f>AE531+AD532</f>
        <v>12790.266666666663</v>
      </c>
      <c r="AF532" s="44">
        <v>672037.60000000079</v>
      </c>
      <c r="BF532">
        <f t="shared" si="123"/>
        <v>0</v>
      </c>
      <c r="BG532">
        <f t="shared" si="124"/>
        <v>11.8</v>
      </c>
      <c r="BH532">
        <f t="shared" si="125"/>
        <v>3.2777777777777777</v>
      </c>
    </row>
    <row r="533" spans="2:60">
      <c r="B533" s="3" t="s">
        <v>47</v>
      </c>
      <c r="C533" s="3">
        <v>525</v>
      </c>
      <c r="D533" s="3">
        <v>525</v>
      </c>
      <c r="E533" s="10">
        <v>11.9</v>
      </c>
      <c r="F533" s="35">
        <f t="shared" si="121"/>
        <v>-1.0972222222222223</v>
      </c>
      <c r="G533" s="35">
        <f t="shared" si="122"/>
        <v>-3.95</v>
      </c>
      <c r="H533" s="24">
        <f t="shared" si="115"/>
        <v>3.3055555555555554</v>
      </c>
      <c r="I533" s="24">
        <f>$AW$28*$AW$26*9.81</f>
        <v>179.05212</v>
      </c>
      <c r="J533" s="24">
        <f>0.5*$AW$30*$AW$29*$AW$27*(H533^2)</f>
        <v>3.5136161747685177</v>
      </c>
      <c r="K533" s="24">
        <f>$AW$26*F533</f>
        <v>-1540.5000000000002</v>
      </c>
      <c r="L533" s="24">
        <f t="shared" si="116"/>
        <v>-1357.9342638252317</v>
      </c>
      <c r="M533" s="24">
        <f t="shared" si="117"/>
        <v>-4488.7271498667378</v>
      </c>
      <c r="N533" s="24">
        <f t="shared" si="118"/>
        <v>-4.4887271498667376</v>
      </c>
      <c r="O533" s="24">
        <v>622987.39507948281</v>
      </c>
      <c r="P533" s="24">
        <v>-845139.2083333336</v>
      </c>
      <c r="S533" s="44">
        <f>C534-C533</f>
        <v>1</v>
      </c>
      <c r="T533" s="44">
        <v>-4488.7271498667378</v>
      </c>
      <c r="U533" s="44">
        <f>M533*S533</f>
        <v>-4488.7271498667378</v>
      </c>
      <c r="V533" s="44">
        <f t="shared" si="119"/>
        <v>622987.39507948281</v>
      </c>
      <c r="W533" s="44">
        <f>$AW$26*F533</f>
        <v>-1540.5000000000002</v>
      </c>
      <c r="X533" s="44">
        <f>IF(W533&lt;0, W533, 0)</f>
        <v>-1540.5000000000002</v>
      </c>
      <c r="Y533" s="44">
        <f>X533*H533</f>
        <v>-5092.2083333333339</v>
      </c>
      <c r="Z533" s="44">
        <f t="shared" si="114"/>
        <v>-5092.2083333333339</v>
      </c>
      <c r="AA533" s="44">
        <f t="shared" si="113"/>
        <v>-21080.041666666664</v>
      </c>
      <c r="AB533" s="44">
        <f>+AB532+Z533</f>
        <v>-845139.2083333336</v>
      </c>
      <c r="AC533" s="44">
        <f t="shared" si="120"/>
        <v>5092.2083333333339</v>
      </c>
      <c r="AD533" s="44">
        <f>(AC533*S533)*($AW$31/100)</f>
        <v>4073.7666666666673</v>
      </c>
      <c r="AE533" s="44">
        <f>AE532+AD533</f>
        <v>16864.033333333329</v>
      </c>
      <c r="AF533" s="44">
        <v>676111.36666666751</v>
      </c>
      <c r="BF533">
        <f t="shared" si="123"/>
        <v>0</v>
      </c>
      <c r="BG533">
        <f t="shared" si="124"/>
        <v>16.8</v>
      </c>
      <c r="BH533">
        <f t="shared" si="125"/>
        <v>4.666666666666667</v>
      </c>
    </row>
    <row r="534" spans="2:60">
      <c r="B534" s="3" t="s">
        <v>47</v>
      </c>
      <c r="C534" s="3">
        <v>526</v>
      </c>
      <c r="D534" s="3">
        <v>526</v>
      </c>
      <c r="E534" s="10">
        <v>7.6</v>
      </c>
      <c r="F534" s="35">
        <f t="shared" si="121"/>
        <v>-1.0972222222222223</v>
      </c>
      <c r="G534" s="35">
        <f t="shared" si="122"/>
        <v>-3.95</v>
      </c>
      <c r="H534" s="24">
        <f t="shared" si="115"/>
        <v>2.1111111111111112</v>
      </c>
      <c r="I534" s="24">
        <f>$AW$28*$AW$26*9.81</f>
        <v>179.05212</v>
      </c>
      <c r="J534" s="24">
        <f>0.5*$AW$30*$AW$29*$AW$27*(H534^2)</f>
        <v>1.433136574074074</v>
      </c>
      <c r="K534" s="24">
        <f>$AW$26*F534</f>
        <v>-1540.5000000000002</v>
      </c>
      <c r="L534" s="24">
        <f t="shared" si="116"/>
        <v>-1360.0147434259261</v>
      </c>
      <c r="M534" s="24">
        <f t="shared" si="117"/>
        <v>-2871.1422361213995</v>
      </c>
      <c r="N534" s="24">
        <f t="shared" si="118"/>
        <v>-2.8711422361213996</v>
      </c>
      <c r="O534" s="24">
        <v>620116.25284336146</v>
      </c>
      <c r="P534" s="24">
        <v>-848391.37500000023</v>
      </c>
      <c r="S534" s="44">
        <f>C535-C534</f>
        <v>1</v>
      </c>
      <c r="T534" s="44">
        <v>-2871.1422361213995</v>
      </c>
      <c r="U534" s="44">
        <f>M534*S534</f>
        <v>-2871.1422361213995</v>
      </c>
      <c r="V534" s="44">
        <f t="shared" si="119"/>
        <v>620116.25284336146</v>
      </c>
      <c r="W534" s="44">
        <f>$AW$26*F534</f>
        <v>-1540.5000000000002</v>
      </c>
      <c r="X534" s="44">
        <f>IF(W534&lt;0, W534, 0)</f>
        <v>-1540.5000000000002</v>
      </c>
      <c r="Y534" s="44">
        <f>X534*H534</f>
        <v>-3252.1666666666674</v>
      </c>
      <c r="Z534" s="44">
        <f t="shared" si="114"/>
        <v>-3252.1666666666674</v>
      </c>
      <c r="AA534" s="44">
        <f t="shared" si="113"/>
        <v>-24332.208333333332</v>
      </c>
      <c r="AB534" s="44">
        <f>+AB533+Z534</f>
        <v>-848391.37500000023</v>
      </c>
      <c r="AC534" s="44">
        <f t="shared" si="120"/>
        <v>3252.1666666666674</v>
      </c>
      <c r="AD534" s="44">
        <f>(AC534*S534)*($AW$31/100)</f>
        <v>2601.733333333334</v>
      </c>
      <c r="AE534" s="44">
        <f>AE533+AD534</f>
        <v>19465.766666666663</v>
      </c>
      <c r="AF534" s="44">
        <v>678713.10000000079</v>
      </c>
      <c r="BF534">
        <f t="shared" si="123"/>
        <v>0</v>
      </c>
      <c r="BG534">
        <f t="shared" si="124"/>
        <v>20.5</v>
      </c>
      <c r="BH534">
        <f t="shared" si="125"/>
        <v>5.6944444444444446</v>
      </c>
    </row>
    <row r="535" spans="2:60">
      <c r="B535" s="3" t="s">
        <v>47</v>
      </c>
      <c r="C535" s="3">
        <v>527</v>
      </c>
      <c r="D535" s="3">
        <v>527</v>
      </c>
      <c r="E535" s="10">
        <v>4</v>
      </c>
      <c r="F535" s="35">
        <f t="shared" si="121"/>
        <v>-0.77777777777777768</v>
      </c>
      <c r="G535" s="35">
        <f t="shared" si="122"/>
        <v>-2.8</v>
      </c>
      <c r="H535" s="24">
        <f t="shared" si="115"/>
        <v>1.1111111111111112</v>
      </c>
      <c r="I535" s="24">
        <f>$AW$28*$AW$26*9.81</f>
        <v>179.05212</v>
      </c>
      <c r="J535" s="24">
        <f>0.5*$AW$30*$AW$29*$AW$27*(H535^2)</f>
        <v>0.39699074074074076</v>
      </c>
      <c r="K535" s="24">
        <f>$AW$26*F535</f>
        <v>-1091.9999999999998</v>
      </c>
      <c r="L535" s="24">
        <f t="shared" si="116"/>
        <v>-912.55088925925907</v>
      </c>
      <c r="M535" s="24">
        <f t="shared" si="117"/>
        <v>-1013.9454325102879</v>
      </c>
      <c r="N535" s="24">
        <f t="shared" si="118"/>
        <v>-1.0139454325102879</v>
      </c>
      <c r="O535" s="24">
        <v>619102.30741085112</v>
      </c>
      <c r="P535" s="24">
        <v>-849604.7083333336</v>
      </c>
      <c r="S535" s="44">
        <f>C536-C535</f>
        <v>1</v>
      </c>
      <c r="T535" s="44">
        <v>-1013.9454325102879</v>
      </c>
      <c r="U535" s="44">
        <f>M535*S535</f>
        <v>-1013.9454325102879</v>
      </c>
      <c r="V535" s="44">
        <f t="shared" si="119"/>
        <v>619102.30741085112</v>
      </c>
      <c r="W535" s="44">
        <f>$AW$26*F535</f>
        <v>-1091.9999999999998</v>
      </c>
      <c r="X535" s="44">
        <f>IF(W535&lt;0, W535, 0)</f>
        <v>-1091.9999999999998</v>
      </c>
      <c r="Y535" s="44">
        <f>X535*H535</f>
        <v>-1213.333333333333</v>
      </c>
      <c r="Z535" s="44">
        <f t="shared" si="114"/>
        <v>-1213.333333333333</v>
      </c>
      <c r="AA535" s="44">
        <f t="shared" si="113"/>
        <v>-25545.541666666664</v>
      </c>
      <c r="AB535" s="44">
        <f>+AB534+Z535</f>
        <v>-849604.7083333336</v>
      </c>
      <c r="AC535" s="44">
        <f t="shared" si="120"/>
        <v>1213.333333333333</v>
      </c>
      <c r="AD535" s="44">
        <f>(AC535*S535)*($AW$31/100)</f>
        <v>970.66666666666652</v>
      </c>
      <c r="AE535" s="44">
        <f>AE534+AD535</f>
        <v>20436.433333333331</v>
      </c>
      <c r="AF535" s="44">
        <v>679683.76666666742</v>
      </c>
      <c r="BF535">
        <f t="shared" si="123"/>
        <v>0</v>
      </c>
      <c r="BG535">
        <f t="shared" si="124"/>
        <v>21.9</v>
      </c>
      <c r="BH535">
        <f t="shared" si="125"/>
        <v>6.083333333333333</v>
      </c>
    </row>
    <row r="536" spans="2:60">
      <c r="B536" s="3" t="s">
        <v>47</v>
      </c>
      <c r="C536" s="3">
        <v>528</v>
      </c>
      <c r="D536" s="3">
        <v>528</v>
      </c>
      <c r="E536" s="10">
        <v>2</v>
      </c>
      <c r="F536" s="35">
        <f t="shared" si="121"/>
        <v>-0.41666666666666663</v>
      </c>
      <c r="G536" s="35">
        <f t="shared" si="122"/>
        <v>-1.5</v>
      </c>
      <c r="H536" s="24">
        <f t="shared" si="115"/>
        <v>0.55555555555555558</v>
      </c>
      <c r="I536" s="24">
        <f>$AW$28*$AW$26*9.81</f>
        <v>179.05212</v>
      </c>
      <c r="J536" s="24">
        <f>0.5*$AW$30*$AW$29*$AW$27*(H536^2)</f>
        <v>9.9247685185185189E-2</v>
      </c>
      <c r="K536" s="24">
        <f>$AW$26*F536</f>
        <v>-585</v>
      </c>
      <c r="L536" s="24">
        <f t="shared" si="116"/>
        <v>-405.84863231481484</v>
      </c>
      <c r="M536" s="24">
        <f t="shared" si="117"/>
        <v>-225.47146239711935</v>
      </c>
      <c r="N536" s="24">
        <f t="shared" si="118"/>
        <v>-0.22547146239711935</v>
      </c>
      <c r="O536" s="24">
        <v>618876.83594845398</v>
      </c>
      <c r="P536" s="24">
        <v>-849929.7083333336</v>
      </c>
      <c r="S536" s="44">
        <f>C537-C536</f>
        <v>1</v>
      </c>
      <c r="T536" s="44">
        <v>-225.47146239711935</v>
      </c>
      <c r="U536" s="44">
        <f>M536*S536</f>
        <v>-225.47146239711935</v>
      </c>
      <c r="V536" s="44">
        <f t="shared" si="119"/>
        <v>618876.83594845398</v>
      </c>
      <c r="W536" s="44">
        <f>$AW$26*F536</f>
        <v>-585</v>
      </c>
      <c r="X536" s="44">
        <f>IF(W536&lt;0, W536, 0)</f>
        <v>-585</v>
      </c>
      <c r="Y536" s="44">
        <f>X536*H536</f>
        <v>-325</v>
      </c>
      <c r="Z536" s="44">
        <f t="shared" si="114"/>
        <v>-325</v>
      </c>
      <c r="AA536" s="44">
        <f t="shared" si="113"/>
        <v>-25870.541666666664</v>
      </c>
      <c r="AB536" s="44">
        <f>+AB535+Z536</f>
        <v>-849929.7083333336</v>
      </c>
      <c r="AC536" s="44">
        <f t="shared" si="120"/>
        <v>325</v>
      </c>
      <c r="AD536" s="44">
        <f>(AC536*S536)*($AW$31/100)</f>
        <v>260</v>
      </c>
      <c r="AE536" s="44">
        <f>AE535+AD536</f>
        <v>20696.433333333331</v>
      </c>
      <c r="AF536" s="44">
        <v>679943.76666666742</v>
      </c>
      <c r="BF536">
        <f t="shared" si="123"/>
        <v>0</v>
      </c>
      <c r="BG536">
        <f t="shared" si="124"/>
        <v>21.9</v>
      </c>
      <c r="BH536">
        <f t="shared" si="125"/>
        <v>6.083333333333333</v>
      </c>
    </row>
    <row r="537" spans="2:60">
      <c r="B537" s="3" t="s">
        <v>47</v>
      </c>
      <c r="C537" s="3">
        <v>529</v>
      </c>
      <c r="D537" s="3">
        <v>529</v>
      </c>
      <c r="E537" s="10">
        <v>1</v>
      </c>
      <c r="F537" s="35">
        <f t="shared" si="121"/>
        <v>-0.27777777777777779</v>
      </c>
      <c r="G537" s="35">
        <f t="shared" si="122"/>
        <v>-1</v>
      </c>
      <c r="H537" s="24">
        <f t="shared" si="115"/>
        <v>0.27777777777777779</v>
      </c>
      <c r="I537" s="24">
        <f>$AW$28*$AW$26*9.81</f>
        <v>179.05212</v>
      </c>
      <c r="J537" s="24">
        <f>0.5*$AW$30*$AW$29*$AW$27*(H537^2)</f>
        <v>2.4811921296296297E-2</v>
      </c>
      <c r="K537" s="24">
        <f>$AW$26*F537</f>
        <v>-390</v>
      </c>
      <c r="L537" s="24">
        <f t="shared" si="116"/>
        <v>-210.92306807870369</v>
      </c>
      <c r="M537" s="24">
        <f t="shared" si="117"/>
        <v>-58.589741132973252</v>
      </c>
      <c r="N537" s="24">
        <f t="shared" si="118"/>
        <v>-5.8589741132973251E-2</v>
      </c>
      <c r="O537" s="24">
        <v>618818.24620732106</v>
      </c>
      <c r="P537" s="24">
        <v>-850038.04166666698</v>
      </c>
      <c r="S537" s="44">
        <f>C538-C537</f>
        <v>1</v>
      </c>
      <c r="T537" s="44">
        <v>-58.589741132973252</v>
      </c>
      <c r="U537" s="44">
        <f>M537*S537</f>
        <v>-58.589741132973252</v>
      </c>
      <c r="V537" s="44">
        <f t="shared" si="119"/>
        <v>618818.24620732106</v>
      </c>
      <c r="W537" s="44">
        <f>$AW$26*F537</f>
        <v>-390</v>
      </c>
      <c r="X537" s="44">
        <f>IF(W537&lt;0, W537, 0)</f>
        <v>-390</v>
      </c>
      <c r="Y537" s="44">
        <f>X537*H537</f>
        <v>-108.33333333333334</v>
      </c>
      <c r="Z537" s="44">
        <f t="shared" si="114"/>
        <v>-108.33333333333334</v>
      </c>
      <c r="AA537" s="44">
        <f t="shared" si="113"/>
        <v>-25978.874999999996</v>
      </c>
      <c r="AB537" s="44">
        <f>+AB536+Z537</f>
        <v>-850038.04166666698</v>
      </c>
      <c r="AC537" s="44">
        <f t="shared" si="120"/>
        <v>108.33333333333334</v>
      </c>
      <c r="AD537" s="44">
        <f>(AC537*S537)*($AW$31/100)</f>
        <v>86.666666666666686</v>
      </c>
      <c r="AE537" s="44">
        <f>AE536+AD537</f>
        <v>20783.099999999999</v>
      </c>
      <c r="AF537" s="44">
        <v>680030.43333333405</v>
      </c>
      <c r="BF537">
        <f t="shared" si="123"/>
        <v>0</v>
      </c>
      <c r="BG537">
        <f t="shared" si="124"/>
        <v>21.3</v>
      </c>
      <c r="BH537">
        <f t="shared" si="125"/>
        <v>5.916666666666667</v>
      </c>
    </row>
    <row r="538" spans="2:60">
      <c r="B538" s="3" t="s">
        <v>47</v>
      </c>
      <c r="C538" s="3">
        <v>530</v>
      </c>
      <c r="D538" s="3">
        <v>530</v>
      </c>
      <c r="E538" s="10">
        <v>0</v>
      </c>
      <c r="F538" s="35">
        <f t="shared" si="121"/>
        <v>-0.1388888888888889</v>
      </c>
      <c r="G538" s="35">
        <f t="shared" si="122"/>
        <v>-0.5</v>
      </c>
      <c r="H538" s="24">
        <f t="shared" si="115"/>
        <v>0</v>
      </c>
      <c r="I538" s="24">
        <f>$AW$28*$AW$26*9.81</f>
        <v>179.05212</v>
      </c>
      <c r="J538" s="24">
        <f>0.5*$AW$30*$AW$29*$AW$27*(H538^2)</f>
        <v>0</v>
      </c>
      <c r="K538" s="24">
        <f>$AW$26*F538</f>
        <v>-195</v>
      </c>
      <c r="L538" s="24">
        <f t="shared" si="116"/>
        <v>-15.947879999999998</v>
      </c>
      <c r="M538" s="24">
        <f t="shared" si="117"/>
        <v>0</v>
      </c>
      <c r="N538" s="24">
        <f t="shared" si="118"/>
        <v>0</v>
      </c>
      <c r="O538" s="24">
        <v>618818.24620732106</v>
      </c>
      <c r="P538" s="24">
        <v>-850038.04166666698</v>
      </c>
      <c r="S538" s="44">
        <f>C539-C538</f>
        <v>1</v>
      </c>
      <c r="T538" s="44">
        <v>0</v>
      </c>
      <c r="U538" s="44">
        <f>M538*S538</f>
        <v>0</v>
      </c>
      <c r="V538" s="44">
        <f t="shared" si="119"/>
        <v>618818.24620732106</v>
      </c>
      <c r="W538" s="44">
        <f>$AW$26*F538</f>
        <v>-195</v>
      </c>
      <c r="X538" s="44">
        <f>IF(W538&lt;0, W538, 0)</f>
        <v>-195</v>
      </c>
      <c r="Y538" s="44">
        <f>X538*H538</f>
        <v>0</v>
      </c>
      <c r="Z538" s="44">
        <f t="shared" si="114"/>
        <v>0</v>
      </c>
      <c r="AA538" s="44">
        <v>0</v>
      </c>
      <c r="AB538" s="44">
        <f>+AB537+Z538</f>
        <v>-850038.04166666698</v>
      </c>
      <c r="AC538" s="44">
        <f t="shared" si="120"/>
        <v>0</v>
      </c>
      <c r="AD538" s="44">
        <f>(AC538*S538)*($AW$31/100)</f>
        <v>0</v>
      </c>
      <c r="AE538" s="44">
        <v>0</v>
      </c>
      <c r="AF538" s="44">
        <v>680030.43333333405</v>
      </c>
      <c r="BF538">
        <f t="shared" si="123"/>
        <v>0</v>
      </c>
      <c r="BG538">
        <f t="shared" si="124"/>
        <v>20.3</v>
      </c>
      <c r="BH538">
        <f t="shared" si="125"/>
        <v>5.6388888888888893</v>
      </c>
    </row>
    <row r="539" spans="2:60">
      <c r="B539" s="3" t="s">
        <v>47</v>
      </c>
      <c r="C539" s="3">
        <v>531</v>
      </c>
      <c r="D539" s="3">
        <v>531</v>
      </c>
      <c r="E539" s="10">
        <v>0</v>
      </c>
      <c r="F539" s="35">
        <f t="shared" si="121"/>
        <v>0</v>
      </c>
      <c r="G539" s="35">
        <f t="shared" si="122"/>
        <v>0</v>
      </c>
      <c r="H539" s="24">
        <f t="shared" si="115"/>
        <v>0</v>
      </c>
      <c r="I539" s="24">
        <f>$AW$28*$AW$26*9.81</f>
        <v>179.05212</v>
      </c>
      <c r="J539" s="24">
        <f>0.5*$AW$30*$AW$29*$AW$27*(H539^2)</f>
        <v>0</v>
      </c>
      <c r="K539" s="24">
        <f>$AW$26*F539</f>
        <v>0</v>
      </c>
      <c r="L539" s="24">
        <f t="shared" si="116"/>
        <v>179.05212</v>
      </c>
      <c r="M539" s="24">
        <f t="shared" si="117"/>
        <v>0</v>
      </c>
      <c r="N539" s="24">
        <f t="shared" si="118"/>
        <v>0</v>
      </c>
      <c r="O539" s="24">
        <v>618818.24620732106</v>
      </c>
      <c r="P539" s="24">
        <v>-850038.04166666698</v>
      </c>
      <c r="S539" s="44">
        <f>C540-C539</f>
        <v>1</v>
      </c>
      <c r="T539" s="44">
        <v>0</v>
      </c>
      <c r="U539" s="44">
        <f>M539*S539</f>
        <v>0</v>
      </c>
      <c r="V539" s="44">
        <f t="shared" si="119"/>
        <v>618818.24620732106</v>
      </c>
      <c r="W539" s="44">
        <f>$AW$26*F539</f>
        <v>0</v>
      </c>
      <c r="X539" s="44">
        <f>IF(W539&lt;0, W539, 0)</f>
        <v>0</v>
      </c>
      <c r="Y539" s="44">
        <f>X539*H539</f>
        <v>0</v>
      </c>
      <c r="Z539" s="44">
        <f t="shared" si="114"/>
        <v>0</v>
      </c>
      <c r="AA539" s="44">
        <f t="shared" ref="AA539:AA563" si="126">AA538+Z539</f>
        <v>0</v>
      </c>
      <c r="AB539" s="44">
        <f>+AB538+Z539</f>
        <v>-850038.04166666698</v>
      </c>
      <c r="AC539" s="44">
        <f t="shared" si="120"/>
        <v>0</v>
      </c>
      <c r="AD539" s="44">
        <f>(AC539*S539)*($AW$31/100)</f>
        <v>0</v>
      </c>
      <c r="AE539" s="44">
        <f>AE538+AD539</f>
        <v>0</v>
      </c>
      <c r="AF539" s="44">
        <v>680030.43333333405</v>
      </c>
      <c r="BF539">
        <f t="shared" si="123"/>
        <v>0</v>
      </c>
      <c r="BG539">
        <f t="shared" si="124"/>
        <v>19.2</v>
      </c>
      <c r="BH539">
        <f t="shared" si="125"/>
        <v>5.333333333333333</v>
      </c>
    </row>
    <row r="540" spans="2:60">
      <c r="B540" s="3" t="s">
        <v>47</v>
      </c>
      <c r="C540" s="3">
        <v>532</v>
      </c>
      <c r="D540" s="3">
        <v>532</v>
      </c>
      <c r="E540" s="10">
        <v>0</v>
      </c>
      <c r="F540" s="35">
        <f t="shared" si="121"/>
        <v>2.777777777777778E-2</v>
      </c>
      <c r="G540" s="35">
        <f t="shared" si="122"/>
        <v>0.1</v>
      </c>
      <c r="H540" s="24">
        <f t="shared" si="115"/>
        <v>0</v>
      </c>
      <c r="I540" s="24">
        <f>$AW$28*$AW$26*9.81</f>
        <v>179.05212</v>
      </c>
      <c r="J540" s="24">
        <f>0.5*$AW$30*$AW$29*$AW$27*(H540^2)</f>
        <v>0</v>
      </c>
      <c r="K540" s="24">
        <f>$AW$26*F540</f>
        <v>39</v>
      </c>
      <c r="L540" s="24">
        <f t="shared" si="116"/>
        <v>218.05212</v>
      </c>
      <c r="M540" s="24">
        <f t="shared" si="117"/>
        <v>0</v>
      </c>
      <c r="N540" s="24">
        <f t="shared" si="118"/>
        <v>0</v>
      </c>
      <c r="O540" s="24">
        <v>618818.24620732106</v>
      </c>
      <c r="P540" s="24">
        <v>-850038.04166666698</v>
      </c>
      <c r="S540" s="44">
        <f>C541-C540</f>
        <v>1</v>
      </c>
      <c r="T540" s="44">
        <v>0</v>
      </c>
      <c r="U540" s="44">
        <f>M540*S540</f>
        <v>0</v>
      </c>
      <c r="V540" s="44">
        <f t="shared" si="119"/>
        <v>618818.24620732106</v>
      </c>
      <c r="W540" s="44">
        <f>$AW$26*F540</f>
        <v>39</v>
      </c>
      <c r="X540" s="44">
        <f>IF(W540&lt;0, W540, 0)</f>
        <v>0</v>
      </c>
      <c r="Y540" s="44">
        <f>X540*H540</f>
        <v>0</v>
      </c>
      <c r="Z540" s="44">
        <f t="shared" si="114"/>
        <v>0</v>
      </c>
      <c r="AA540" s="44">
        <f t="shared" si="126"/>
        <v>0</v>
      </c>
      <c r="AB540" s="44">
        <f>+AB539+Z540</f>
        <v>-850038.04166666698</v>
      </c>
      <c r="AC540" s="44">
        <f t="shared" si="120"/>
        <v>0</v>
      </c>
      <c r="AD540" s="44">
        <f>(AC540*S540)*($AW$31/100)</f>
        <v>0</v>
      </c>
      <c r="AE540" s="44">
        <f>AE539+AD540</f>
        <v>0</v>
      </c>
      <c r="AF540" s="44">
        <v>680030.43333333405</v>
      </c>
      <c r="BF540">
        <f t="shared" si="123"/>
        <v>0</v>
      </c>
      <c r="BG540">
        <f t="shared" si="124"/>
        <v>17.8</v>
      </c>
      <c r="BH540">
        <f t="shared" si="125"/>
        <v>4.9444444444444446</v>
      </c>
    </row>
    <row r="541" spans="2:60">
      <c r="B541" s="3" t="s">
        <v>47</v>
      </c>
      <c r="C541" s="3">
        <v>533</v>
      </c>
      <c r="D541" s="3">
        <v>533</v>
      </c>
      <c r="E541" s="10">
        <v>0.2</v>
      </c>
      <c r="F541" s="35">
        <f t="shared" si="121"/>
        <v>0.16666666666666666</v>
      </c>
      <c r="G541" s="35">
        <f t="shared" si="122"/>
        <v>0.6</v>
      </c>
      <c r="H541" s="24">
        <f t="shared" si="115"/>
        <v>5.5555555555555559E-2</v>
      </c>
      <c r="I541" s="24">
        <f>$AW$28*$AW$26*9.81</f>
        <v>179.05212</v>
      </c>
      <c r="J541" s="24">
        <f>0.5*$AW$30*$AW$29*$AW$27*(H541^2)</f>
        <v>9.9247685185185181E-4</v>
      </c>
      <c r="K541" s="24">
        <f>$AW$26*F541</f>
        <v>234</v>
      </c>
      <c r="L541" s="24">
        <f t="shared" si="116"/>
        <v>413.05311247685188</v>
      </c>
      <c r="M541" s="24">
        <f t="shared" si="117"/>
        <v>22.947395137602882</v>
      </c>
      <c r="N541" s="24">
        <f t="shared" si="118"/>
        <v>2.2947395137602883E-2</v>
      </c>
      <c r="O541" s="24">
        <v>618841.19360245869</v>
      </c>
      <c r="P541" s="24">
        <v>-850038.04166666698</v>
      </c>
      <c r="S541" s="44">
        <f>C542-C541</f>
        <v>1</v>
      </c>
      <c r="T541" s="44">
        <v>22.947395137602882</v>
      </c>
      <c r="U541" s="44">
        <f>M541*S541</f>
        <v>22.947395137602882</v>
      </c>
      <c r="V541" s="44">
        <f t="shared" si="119"/>
        <v>618841.19360245869</v>
      </c>
      <c r="W541" s="44">
        <f>$AW$26*F541</f>
        <v>234</v>
      </c>
      <c r="X541" s="44">
        <f>IF(W541&lt;0, W541, 0)</f>
        <v>0</v>
      </c>
      <c r="Y541" s="44">
        <f>X541*H541</f>
        <v>0</v>
      </c>
      <c r="Z541" s="44">
        <f t="shared" si="114"/>
        <v>0</v>
      </c>
      <c r="AA541" s="44">
        <f t="shared" si="126"/>
        <v>0</v>
      </c>
      <c r="AB541" s="44">
        <f>+AB540+Z541</f>
        <v>-850038.04166666698</v>
      </c>
      <c r="AC541" s="44">
        <f t="shared" si="120"/>
        <v>0</v>
      </c>
      <c r="AD541" s="44">
        <f>(AC541*S541)*($AW$31/100)</f>
        <v>0</v>
      </c>
      <c r="AE541" s="44">
        <f>AE540+AD541</f>
        <v>0</v>
      </c>
      <c r="AF541" s="44">
        <v>680030.43333333405</v>
      </c>
      <c r="BF541">
        <f t="shared" si="123"/>
        <v>0</v>
      </c>
      <c r="BG541">
        <f t="shared" si="124"/>
        <v>15.5</v>
      </c>
      <c r="BH541">
        <f t="shared" si="125"/>
        <v>4.3055555555555554</v>
      </c>
    </row>
    <row r="542" spans="2:60">
      <c r="B542" s="3" t="s">
        <v>47</v>
      </c>
      <c r="C542" s="3">
        <v>534</v>
      </c>
      <c r="D542" s="3">
        <v>534</v>
      </c>
      <c r="E542" s="10">
        <v>1.2</v>
      </c>
      <c r="F542" s="35">
        <f t="shared" si="121"/>
        <v>0.41666666666666663</v>
      </c>
      <c r="G542" s="35">
        <f t="shared" si="122"/>
        <v>1.5</v>
      </c>
      <c r="H542" s="24">
        <f t="shared" si="115"/>
        <v>0.33333333333333331</v>
      </c>
      <c r="I542" s="24">
        <f>$AW$28*$AW$26*9.81</f>
        <v>179.05212</v>
      </c>
      <c r="J542" s="24">
        <f>0.5*$AW$30*$AW$29*$AW$27*(H542^2)</f>
        <v>3.5729166666666659E-2</v>
      </c>
      <c r="K542" s="24">
        <f>$AW$26*F542</f>
        <v>585</v>
      </c>
      <c r="L542" s="24">
        <f t="shared" si="116"/>
        <v>764.08784916666673</v>
      </c>
      <c r="M542" s="24">
        <f t="shared" si="117"/>
        <v>254.69594972222222</v>
      </c>
      <c r="N542" s="24">
        <f t="shared" si="118"/>
        <v>0.2546959497222222</v>
      </c>
      <c r="O542" s="24">
        <v>619095.88955218089</v>
      </c>
      <c r="P542" s="24">
        <v>-850038.04166666698</v>
      </c>
      <c r="S542" s="44">
        <f>C543-C542</f>
        <v>1</v>
      </c>
      <c r="T542" s="44">
        <v>254.69594972222222</v>
      </c>
      <c r="U542" s="44">
        <f>M542*S542</f>
        <v>254.69594972222222</v>
      </c>
      <c r="V542" s="44">
        <f t="shared" si="119"/>
        <v>619095.88955218089</v>
      </c>
      <c r="W542" s="44">
        <f>$AW$26*F542</f>
        <v>585</v>
      </c>
      <c r="X542" s="44">
        <f>IF(W542&lt;0, W542, 0)</f>
        <v>0</v>
      </c>
      <c r="Y542" s="44">
        <f>X542*H542</f>
        <v>0</v>
      </c>
      <c r="Z542" s="44">
        <f t="shared" si="114"/>
        <v>0</v>
      </c>
      <c r="AA542" s="44">
        <f t="shared" si="126"/>
        <v>0</v>
      </c>
      <c r="AB542" s="44">
        <f>+AB541+Z542</f>
        <v>-850038.04166666698</v>
      </c>
      <c r="AC542" s="44">
        <f t="shared" si="120"/>
        <v>0</v>
      </c>
      <c r="AD542" s="44">
        <f>(AC542*S542)*($AW$31/100)</f>
        <v>0</v>
      </c>
      <c r="AE542" s="44">
        <f>AE541+AD542</f>
        <v>0</v>
      </c>
      <c r="AF542" s="44">
        <v>680030.43333333405</v>
      </c>
      <c r="BF542">
        <f t="shared" si="123"/>
        <v>0</v>
      </c>
      <c r="BG542">
        <f t="shared" si="124"/>
        <v>11.9</v>
      </c>
      <c r="BH542">
        <f t="shared" si="125"/>
        <v>3.3055555555555554</v>
      </c>
    </row>
    <row r="543" spans="2:60">
      <c r="B543" s="3" t="s">
        <v>47</v>
      </c>
      <c r="C543" s="3">
        <v>535</v>
      </c>
      <c r="D543" s="3">
        <v>535</v>
      </c>
      <c r="E543" s="10">
        <v>3.2</v>
      </c>
      <c r="F543" s="35">
        <f t="shared" si="121"/>
        <v>0.55555555555555558</v>
      </c>
      <c r="G543" s="35">
        <f t="shared" si="122"/>
        <v>2</v>
      </c>
      <c r="H543" s="24">
        <f t="shared" si="115"/>
        <v>0.88888888888888895</v>
      </c>
      <c r="I543" s="24">
        <f>$AW$28*$AW$26*9.81</f>
        <v>179.05212</v>
      </c>
      <c r="J543" s="24">
        <f>0.5*$AW$30*$AW$29*$AW$27*(H543^2)</f>
        <v>0.25407407407407406</v>
      </c>
      <c r="K543" s="24">
        <f>$AW$26*F543</f>
        <v>780</v>
      </c>
      <c r="L543" s="24">
        <f t="shared" si="116"/>
        <v>959.30619407407403</v>
      </c>
      <c r="M543" s="24">
        <f t="shared" si="117"/>
        <v>852.71661695473256</v>
      </c>
      <c r="N543" s="24">
        <f t="shared" si="118"/>
        <v>0.85271661695473255</v>
      </c>
      <c r="O543" s="24">
        <v>619948.60616913566</v>
      </c>
      <c r="P543" s="24">
        <v>-850038.04166666698</v>
      </c>
      <c r="S543" s="44">
        <f>C544-C543</f>
        <v>1</v>
      </c>
      <c r="T543" s="44">
        <v>852.71661695473256</v>
      </c>
      <c r="U543" s="44">
        <f>M543*S543</f>
        <v>852.71661695473256</v>
      </c>
      <c r="V543" s="44">
        <f t="shared" si="119"/>
        <v>619948.60616913566</v>
      </c>
      <c r="W543" s="44">
        <f>$AW$26*F543</f>
        <v>780</v>
      </c>
      <c r="X543" s="44">
        <f>IF(W543&lt;0, W543, 0)</f>
        <v>0</v>
      </c>
      <c r="Y543" s="44">
        <f>X543*H543</f>
        <v>0</v>
      </c>
      <c r="Z543" s="44">
        <f t="shared" si="114"/>
        <v>0</v>
      </c>
      <c r="AA543" s="44">
        <f t="shared" si="126"/>
        <v>0</v>
      </c>
      <c r="AB543" s="44">
        <f>+AB542+Z543</f>
        <v>-850038.04166666698</v>
      </c>
      <c r="AC543" s="44">
        <f t="shared" si="120"/>
        <v>0</v>
      </c>
      <c r="AD543" s="44">
        <f>(AC543*S543)*($AW$31/100)</f>
        <v>0</v>
      </c>
      <c r="AE543" s="44">
        <f>AE542+AD543</f>
        <v>0</v>
      </c>
      <c r="AF543" s="44">
        <v>680030.43333333405</v>
      </c>
      <c r="BF543">
        <f t="shared" si="123"/>
        <v>0</v>
      </c>
      <c r="BG543">
        <f t="shared" si="124"/>
        <v>7.6</v>
      </c>
      <c r="BH543">
        <f t="shared" si="125"/>
        <v>2.1111111111111112</v>
      </c>
    </row>
    <row r="544" spans="2:60">
      <c r="B544" s="3" t="s">
        <v>47</v>
      </c>
      <c r="C544" s="3">
        <v>536</v>
      </c>
      <c r="D544" s="3">
        <v>536</v>
      </c>
      <c r="E544" s="10">
        <v>5.2</v>
      </c>
      <c r="F544" s="35">
        <f t="shared" si="121"/>
        <v>0.69444444444444431</v>
      </c>
      <c r="G544" s="35">
        <f t="shared" si="122"/>
        <v>2.4999999999999996</v>
      </c>
      <c r="H544" s="24">
        <f t="shared" si="115"/>
        <v>1.4444444444444444</v>
      </c>
      <c r="I544" s="24">
        <f>$AW$28*$AW$26*9.81</f>
        <v>179.05212</v>
      </c>
      <c r="J544" s="24">
        <f>0.5*$AW$30*$AW$29*$AW$27*(H544^2)</f>
        <v>0.67091435185185178</v>
      </c>
      <c r="K544" s="24">
        <f>$AW$26*F544</f>
        <v>974.99999999999977</v>
      </c>
      <c r="L544" s="24">
        <f t="shared" si="116"/>
        <v>1154.7230343518515</v>
      </c>
      <c r="M544" s="24">
        <f t="shared" si="117"/>
        <v>1667.9332718415633</v>
      </c>
      <c r="N544" s="24">
        <f t="shared" si="118"/>
        <v>1.6679332718415634</v>
      </c>
      <c r="O544" s="24">
        <v>621616.53944097727</v>
      </c>
      <c r="P544" s="24">
        <v>-850038.04166666698</v>
      </c>
      <c r="S544" s="44">
        <f>C545-C544</f>
        <v>1</v>
      </c>
      <c r="T544" s="44">
        <v>1667.9332718415633</v>
      </c>
      <c r="U544" s="44">
        <f>M544*S544</f>
        <v>1667.9332718415633</v>
      </c>
      <c r="V544" s="44">
        <f t="shared" si="119"/>
        <v>621616.53944097727</v>
      </c>
      <c r="W544" s="44">
        <f>$AW$26*F544</f>
        <v>974.99999999999977</v>
      </c>
      <c r="X544" s="44">
        <f>IF(W544&lt;0, W544, 0)</f>
        <v>0</v>
      </c>
      <c r="Y544" s="44">
        <f>X544*H544</f>
        <v>0</v>
      </c>
      <c r="Z544" s="44">
        <f t="shared" si="114"/>
        <v>0</v>
      </c>
      <c r="AA544" s="44">
        <f t="shared" si="126"/>
        <v>0</v>
      </c>
      <c r="AB544" s="44">
        <f>+AB543+Z544</f>
        <v>-850038.04166666698</v>
      </c>
      <c r="AC544" s="44">
        <f t="shared" si="120"/>
        <v>0</v>
      </c>
      <c r="AD544" s="44">
        <f>(AC544*S544)*($AW$31/100)</f>
        <v>0</v>
      </c>
      <c r="AE544" s="44">
        <f>AE543+AD544</f>
        <v>0</v>
      </c>
      <c r="AF544" s="44">
        <v>680030.43333333405</v>
      </c>
      <c r="BF544">
        <f t="shared" si="123"/>
        <v>0</v>
      </c>
      <c r="BG544">
        <f t="shared" si="124"/>
        <v>4</v>
      </c>
      <c r="BH544">
        <f t="shared" si="125"/>
        <v>1.1111111111111112</v>
      </c>
    </row>
    <row r="545" spans="2:60">
      <c r="B545" s="3" t="s">
        <v>47</v>
      </c>
      <c r="C545" s="3">
        <v>537</v>
      </c>
      <c r="D545" s="3">
        <v>537</v>
      </c>
      <c r="E545" s="10">
        <v>8.1999999999999993</v>
      </c>
      <c r="F545" s="35">
        <f t="shared" si="121"/>
        <v>1.0833333333333333</v>
      </c>
      <c r="G545" s="35">
        <f t="shared" si="122"/>
        <v>3.9</v>
      </c>
      <c r="H545" s="24">
        <f t="shared" si="115"/>
        <v>2.2777777777777777</v>
      </c>
      <c r="I545" s="24">
        <f>$AW$28*$AW$26*9.81</f>
        <v>179.05212</v>
      </c>
      <c r="J545" s="24">
        <f>0.5*$AW$30*$AW$29*$AW$27*(H545^2)</f>
        <v>1.6683535879629627</v>
      </c>
      <c r="K545" s="24">
        <f>$AW$26*F545</f>
        <v>1521</v>
      </c>
      <c r="L545" s="24">
        <f t="shared" si="116"/>
        <v>1701.7204735879629</v>
      </c>
      <c r="M545" s="24">
        <f t="shared" si="117"/>
        <v>3876.1410787281375</v>
      </c>
      <c r="N545" s="24">
        <f t="shared" si="118"/>
        <v>3.8761410787281374</v>
      </c>
      <c r="O545" s="24">
        <v>625492.68051970541</v>
      </c>
      <c r="P545" s="24">
        <v>-850038.04166666698</v>
      </c>
      <c r="S545" s="44">
        <f>C546-C545</f>
        <v>1</v>
      </c>
      <c r="T545" s="44">
        <v>3876.1410787281375</v>
      </c>
      <c r="U545" s="44">
        <f>M545*S545</f>
        <v>3876.1410787281375</v>
      </c>
      <c r="V545" s="44">
        <f t="shared" si="119"/>
        <v>625492.68051970541</v>
      </c>
      <c r="W545" s="44">
        <f>$AW$26*F545</f>
        <v>1521</v>
      </c>
      <c r="X545" s="44">
        <f>IF(W545&lt;0, W545, 0)</f>
        <v>0</v>
      </c>
      <c r="Y545" s="44">
        <f>X545*H545</f>
        <v>0</v>
      </c>
      <c r="Z545" s="44">
        <f t="shared" si="114"/>
        <v>0</v>
      </c>
      <c r="AA545" s="44">
        <f t="shared" si="126"/>
        <v>0</v>
      </c>
      <c r="AB545" s="44">
        <f>+AB544+Z545</f>
        <v>-850038.04166666698</v>
      </c>
      <c r="AC545" s="44">
        <f t="shared" si="120"/>
        <v>0</v>
      </c>
      <c r="AD545" s="44">
        <f>(AC545*S545)*($AW$31/100)</f>
        <v>0</v>
      </c>
      <c r="AE545" s="44">
        <f>AE544+AD545</f>
        <v>0</v>
      </c>
      <c r="AF545" s="44">
        <v>680030.43333333405</v>
      </c>
      <c r="BF545">
        <f t="shared" si="123"/>
        <v>0</v>
      </c>
      <c r="BG545">
        <f t="shared" si="124"/>
        <v>2</v>
      </c>
      <c r="BH545">
        <f t="shared" si="125"/>
        <v>0.55555555555555558</v>
      </c>
    </row>
    <row r="546" spans="2:60">
      <c r="B546" s="3" t="s">
        <v>47</v>
      </c>
      <c r="C546" s="3">
        <v>538</v>
      </c>
      <c r="D546" s="3">
        <v>538</v>
      </c>
      <c r="E546" s="10">
        <v>13</v>
      </c>
      <c r="F546" s="35">
        <f t="shared" si="121"/>
        <v>1.4722222222222223</v>
      </c>
      <c r="G546" s="35">
        <f t="shared" si="122"/>
        <v>5.3000000000000007</v>
      </c>
      <c r="H546" s="24">
        <f t="shared" si="115"/>
        <v>3.6111111111111112</v>
      </c>
      <c r="I546" s="24">
        <f>$AW$28*$AW$26*9.81</f>
        <v>179.05212</v>
      </c>
      <c r="J546" s="24">
        <f>0.5*$AW$30*$AW$29*$AW$27*(H546^2)</f>
        <v>4.1932146990740735</v>
      </c>
      <c r="K546" s="24">
        <f>$AW$26*F546</f>
        <v>2067</v>
      </c>
      <c r="L546" s="24">
        <f t="shared" si="116"/>
        <v>2250.2453346990742</v>
      </c>
      <c r="M546" s="24">
        <f t="shared" si="117"/>
        <v>8125.8859308577685</v>
      </c>
      <c r="N546" s="24">
        <f t="shared" si="118"/>
        <v>8.125885930857768</v>
      </c>
      <c r="O546" s="24">
        <v>633618.56645056314</v>
      </c>
      <c r="P546" s="24">
        <v>-850038.04166666698</v>
      </c>
      <c r="S546" s="44">
        <f>C547-C546</f>
        <v>1</v>
      </c>
      <c r="T546" s="44">
        <v>8125.8859308577685</v>
      </c>
      <c r="U546" s="44">
        <f>M546*S546</f>
        <v>8125.8859308577685</v>
      </c>
      <c r="V546" s="44">
        <f t="shared" si="119"/>
        <v>633618.56645056314</v>
      </c>
      <c r="W546" s="44">
        <f>$AW$26*F546</f>
        <v>2067</v>
      </c>
      <c r="X546" s="44">
        <f>IF(W546&lt;0, W546, 0)</f>
        <v>0</v>
      </c>
      <c r="Y546" s="44">
        <f>X546*H546</f>
        <v>0</v>
      </c>
      <c r="Z546" s="44">
        <f t="shared" si="114"/>
        <v>0</v>
      </c>
      <c r="AA546" s="44">
        <f t="shared" si="126"/>
        <v>0</v>
      </c>
      <c r="AB546" s="44">
        <f>+AB545+Z546</f>
        <v>-850038.04166666698</v>
      </c>
      <c r="AC546" s="44">
        <f t="shared" si="120"/>
        <v>0</v>
      </c>
      <c r="AD546" s="44">
        <f>(AC546*S546)*($AW$31/100)</f>
        <v>0</v>
      </c>
      <c r="AE546" s="44">
        <f>AE545+AD546</f>
        <v>0</v>
      </c>
      <c r="AF546" s="44">
        <v>680030.43333333405</v>
      </c>
      <c r="BF546">
        <f t="shared" si="123"/>
        <v>0</v>
      </c>
      <c r="BG546">
        <f t="shared" si="124"/>
        <v>1</v>
      </c>
      <c r="BH546">
        <f t="shared" si="125"/>
        <v>0.27777777777777779</v>
      </c>
    </row>
    <row r="547" spans="2:60">
      <c r="B547" s="3" t="s">
        <v>47</v>
      </c>
      <c r="C547" s="3">
        <v>539</v>
      </c>
      <c r="D547" s="3">
        <v>539</v>
      </c>
      <c r="E547" s="10">
        <v>18.8</v>
      </c>
      <c r="F547" s="35">
        <f t="shared" si="121"/>
        <v>1.4027777777777779</v>
      </c>
      <c r="G547" s="35">
        <f t="shared" si="122"/>
        <v>5.0500000000000007</v>
      </c>
      <c r="H547" s="24">
        <f t="shared" si="115"/>
        <v>5.2222222222222223</v>
      </c>
      <c r="I547" s="24">
        <f>$AW$28*$AW$26*9.81</f>
        <v>179.05212</v>
      </c>
      <c r="J547" s="24">
        <f>0.5*$AW$30*$AW$29*$AW$27*(H547^2)</f>
        <v>8.769525462962962</v>
      </c>
      <c r="K547" s="24">
        <f>$AW$26*F547</f>
        <v>1969.5000000000002</v>
      </c>
      <c r="L547" s="24">
        <f t="shared" si="116"/>
        <v>2157.3216454629633</v>
      </c>
      <c r="M547" s="24">
        <f t="shared" si="117"/>
        <v>11266.013037417697</v>
      </c>
      <c r="N547" s="24">
        <f t="shared" si="118"/>
        <v>11.266013037417697</v>
      </c>
      <c r="O547" s="24">
        <v>644884.57948798081</v>
      </c>
      <c r="P547" s="24">
        <v>-850038.04166666698</v>
      </c>
      <c r="S547" s="44">
        <f>C548-C547</f>
        <v>1</v>
      </c>
      <c r="T547" s="44">
        <v>11266.013037417697</v>
      </c>
      <c r="U547" s="44">
        <f>M547*S547</f>
        <v>11266.013037417697</v>
      </c>
      <c r="V547" s="44">
        <f t="shared" si="119"/>
        <v>644884.57948798081</v>
      </c>
      <c r="W547" s="44">
        <f>$AW$26*F547</f>
        <v>1969.5000000000002</v>
      </c>
      <c r="X547" s="44">
        <f>IF(W547&lt;0, W547, 0)</f>
        <v>0</v>
      </c>
      <c r="Y547" s="44">
        <f>X547*H547</f>
        <v>0</v>
      </c>
      <c r="Z547" s="44">
        <f t="shared" si="114"/>
        <v>0</v>
      </c>
      <c r="AA547" s="44">
        <f t="shared" si="126"/>
        <v>0</v>
      </c>
      <c r="AB547" s="44">
        <f>+AB546+Z547</f>
        <v>-850038.04166666698</v>
      </c>
      <c r="AC547" s="44">
        <f t="shared" si="120"/>
        <v>0</v>
      </c>
      <c r="AD547" s="44">
        <f>(AC547*S547)*($AW$31/100)</f>
        <v>0</v>
      </c>
      <c r="AE547" s="44">
        <f>AE546+AD547</f>
        <v>0</v>
      </c>
      <c r="AF547" s="44">
        <v>680030.43333333405</v>
      </c>
      <c r="BF547">
        <f t="shared" si="123"/>
        <v>1</v>
      </c>
      <c r="BG547" t="str">
        <f t="shared" si="124"/>
        <v/>
      </c>
      <c r="BH547">
        <f t="shared" si="125"/>
        <v>0</v>
      </c>
    </row>
    <row r="548" spans="2:60">
      <c r="B548" s="3" t="s">
        <v>47</v>
      </c>
      <c r="C548" s="3">
        <v>540</v>
      </c>
      <c r="D548" s="3">
        <v>540</v>
      </c>
      <c r="E548" s="10">
        <v>23.1</v>
      </c>
      <c r="F548" s="35">
        <f t="shared" si="121"/>
        <v>0.79166666666666652</v>
      </c>
      <c r="G548" s="35">
        <f t="shared" si="122"/>
        <v>2.8499999999999996</v>
      </c>
      <c r="H548" s="24">
        <f t="shared" si="115"/>
        <v>6.416666666666667</v>
      </c>
      <c r="I548" s="24">
        <f>$AW$28*$AW$26*9.81</f>
        <v>179.05212</v>
      </c>
      <c r="J548" s="24">
        <f>0.5*$AW$30*$AW$29*$AW$27*(H548^2)</f>
        <v>13.239889322916667</v>
      </c>
      <c r="K548" s="24">
        <f>$AW$26*F548</f>
        <v>1111.4999999999998</v>
      </c>
      <c r="L548" s="24">
        <f t="shared" si="116"/>
        <v>1303.7920093229163</v>
      </c>
      <c r="M548" s="24">
        <f t="shared" si="117"/>
        <v>8365.9987264887131</v>
      </c>
      <c r="N548" s="24">
        <f t="shared" si="118"/>
        <v>8.3659987264887139</v>
      </c>
      <c r="O548" s="24">
        <v>653250.57821446948</v>
      </c>
      <c r="P548" s="24">
        <v>-850038.04166666698</v>
      </c>
      <c r="S548" s="44">
        <f>C549-C548</f>
        <v>1</v>
      </c>
      <c r="T548" s="44">
        <v>8365.9987264887131</v>
      </c>
      <c r="U548" s="44">
        <f>M548*S548</f>
        <v>8365.9987264887131</v>
      </c>
      <c r="V548" s="44">
        <f t="shared" si="119"/>
        <v>653250.57821446948</v>
      </c>
      <c r="W548" s="44">
        <f>$AW$26*F548</f>
        <v>1111.4999999999998</v>
      </c>
      <c r="X548" s="44">
        <f>IF(W548&lt;0, W548, 0)</f>
        <v>0</v>
      </c>
      <c r="Y548" s="44">
        <f>X548*H548</f>
        <v>0</v>
      </c>
      <c r="Z548" s="44">
        <f t="shared" si="114"/>
        <v>0</v>
      </c>
      <c r="AA548" s="44">
        <f t="shared" si="126"/>
        <v>0</v>
      </c>
      <c r="AB548" s="44">
        <f>+AB547+Z548</f>
        <v>-850038.04166666698</v>
      </c>
      <c r="AC548" s="44">
        <f t="shared" si="120"/>
        <v>0</v>
      </c>
      <c r="AD548" s="44">
        <f>(AC548*S548)*($AW$31/100)</f>
        <v>0</v>
      </c>
      <c r="AE548" s="44">
        <f>AE547+AD548</f>
        <v>0</v>
      </c>
      <c r="AF548" s="44">
        <v>680030.43333333405</v>
      </c>
      <c r="BF548">
        <f t="shared" si="123"/>
        <v>1</v>
      </c>
      <c r="BG548" t="str">
        <f t="shared" si="124"/>
        <v/>
      </c>
      <c r="BH548">
        <f t="shared" si="125"/>
        <v>0</v>
      </c>
    </row>
    <row r="549" spans="2:60">
      <c r="B549" s="3" t="s">
        <v>47</v>
      </c>
      <c r="C549" s="3">
        <v>541</v>
      </c>
      <c r="D549" s="3">
        <v>541</v>
      </c>
      <c r="E549" s="10">
        <v>24.5</v>
      </c>
      <c r="F549" s="35">
        <f t="shared" si="121"/>
        <v>0.19444444444444425</v>
      </c>
      <c r="G549" s="35">
        <f t="shared" si="122"/>
        <v>0.69999999999999929</v>
      </c>
      <c r="H549" s="24">
        <f t="shared" si="115"/>
        <v>6.8055555555555554</v>
      </c>
      <c r="I549" s="24">
        <f>$AW$28*$AW$26*9.81</f>
        <v>179.05212</v>
      </c>
      <c r="J549" s="24">
        <f>0.5*$AW$30*$AW$29*$AW$27*(H549^2)</f>
        <v>14.893355758101849</v>
      </c>
      <c r="K549" s="24">
        <f>$AW$26*F549</f>
        <v>272.99999999999972</v>
      </c>
      <c r="L549" s="24">
        <f t="shared" si="116"/>
        <v>466.94547575810157</v>
      </c>
      <c r="M549" s="24">
        <f t="shared" si="117"/>
        <v>3177.8233766870799</v>
      </c>
      <c r="N549" s="24">
        <f t="shared" si="118"/>
        <v>3.1778233766870798</v>
      </c>
      <c r="O549" s="24">
        <v>656428.40159115661</v>
      </c>
      <c r="P549" s="24">
        <v>-850038.04166666698</v>
      </c>
      <c r="S549" s="44">
        <f>C550-C549</f>
        <v>1</v>
      </c>
      <c r="T549" s="44">
        <v>3177.8233766870799</v>
      </c>
      <c r="U549" s="44">
        <f>M549*S549</f>
        <v>3177.8233766870799</v>
      </c>
      <c r="V549" s="44">
        <f t="shared" si="119"/>
        <v>656428.40159115661</v>
      </c>
      <c r="W549" s="44">
        <f>$AW$26*F549</f>
        <v>272.99999999999972</v>
      </c>
      <c r="X549" s="44">
        <f>IF(W549&lt;0, W549, 0)</f>
        <v>0</v>
      </c>
      <c r="Y549" s="44">
        <f>X549*H549</f>
        <v>0</v>
      </c>
      <c r="Z549" s="44">
        <f t="shared" si="114"/>
        <v>0</v>
      </c>
      <c r="AA549" s="44">
        <f t="shared" si="126"/>
        <v>0</v>
      </c>
      <c r="AB549" s="44">
        <f>+AB548+Z549</f>
        <v>-850038.04166666698</v>
      </c>
      <c r="AC549" s="44">
        <f t="shared" si="120"/>
        <v>0</v>
      </c>
      <c r="AD549" s="44">
        <f>(AC549*S549)*($AW$31/100)</f>
        <v>0</v>
      </c>
      <c r="AE549" s="44">
        <f>AE548+AD549</f>
        <v>0</v>
      </c>
      <c r="AF549" s="44">
        <v>680030.43333333405</v>
      </c>
      <c r="BF549">
        <f t="shared" si="123"/>
        <v>1</v>
      </c>
      <c r="BG549" t="str">
        <f t="shared" si="124"/>
        <v/>
      </c>
      <c r="BH549">
        <f t="shared" si="125"/>
        <v>0</v>
      </c>
    </row>
    <row r="550" spans="2:60">
      <c r="B550" s="3" t="s">
        <v>47</v>
      </c>
      <c r="C550" s="3">
        <v>542</v>
      </c>
      <c r="D550" s="3">
        <v>542</v>
      </c>
      <c r="E550" s="10">
        <v>24.5</v>
      </c>
      <c r="F550" s="35">
        <f t="shared" si="121"/>
        <v>-2.7777777777777679E-2</v>
      </c>
      <c r="G550" s="35">
        <f t="shared" si="122"/>
        <v>-9.9999999999999645E-2</v>
      </c>
      <c r="H550" s="24">
        <f t="shared" si="115"/>
        <v>6.8055555555555554</v>
      </c>
      <c r="I550" s="24">
        <f>$AW$28*$AW$26*9.81</f>
        <v>179.05212</v>
      </c>
      <c r="J550" s="24">
        <f>0.5*$AW$30*$AW$29*$AW$27*(H550^2)</f>
        <v>14.893355758101849</v>
      </c>
      <c r="K550" s="24">
        <f>$AW$26*F550</f>
        <v>-38.999999999999858</v>
      </c>
      <c r="L550" s="24">
        <f t="shared" si="116"/>
        <v>154.94547575810199</v>
      </c>
      <c r="M550" s="24">
        <f t="shared" si="117"/>
        <v>1054.4900433537496</v>
      </c>
      <c r="N550" s="24">
        <f t="shared" si="118"/>
        <v>1.0544900433537496</v>
      </c>
      <c r="O550" s="24">
        <v>657482.89163451036</v>
      </c>
      <c r="P550" s="24">
        <v>-850303.4583333336</v>
      </c>
      <c r="S550" s="44">
        <f>C551-C550</f>
        <v>1</v>
      </c>
      <c r="T550" s="44">
        <v>1054.4900433537496</v>
      </c>
      <c r="U550" s="44">
        <f>M550*S550</f>
        <v>1054.4900433537496</v>
      </c>
      <c r="V550" s="44">
        <f t="shared" si="119"/>
        <v>657482.89163451036</v>
      </c>
      <c r="W550" s="44">
        <f>$AW$26*F550</f>
        <v>-38.999999999999858</v>
      </c>
      <c r="X550" s="44">
        <f>IF(W550&lt;0, W550, 0)</f>
        <v>-38.999999999999858</v>
      </c>
      <c r="Y550" s="44">
        <f>X550*H550</f>
        <v>-265.41666666666572</v>
      </c>
      <c r="Z550" s="44">
        <f t="shared" si="114"/>
        <v>-265.41666666666572</v>
      </c>
      <c r="AA550" s="44">
        <f t="shared" si="126"/>
        <v>-265.41666666666572</v>
      </c>
      <c r="AB550" s="44">
        <f>+AB549+Z550</f>
        <v>-850303.4583333336</v>
      </c>
      <c r="AC550" s="44">
        <f t="shared" si="120"/>
        <v>265.41666666666572</v>
      </c>
      <c r="AD550" s="44">
        <f>(AC550*S550)*($AW$31/100)</f>
        <v>212.33333333333258</v>
      </c>
      <c r="AE550" s="44">
        <f>AE549+AD550</f>
        <v>212.33333333333258</v>
      </c>
      <c r="AF550" s="44">
        <v>680242.76666666742</v>
      </c>
      <c r="BF550">
        <f t="shared" si="123"/>
        <v>1</v>
      </c>
      <c r="BG550" t="str">
        <f t="shared" si="124"/>
        <v/>
      </c>
      <c r="BH550">
        <f t="shared" si="125"/>
        <v>5.5555555555555559E-2</v>
      </c>
    </row>
    <row r="551" spans="2:60">
      <c r="B551" s="3" t="s">
        <v>47</v>
      </c>
      <c r="C551" s="3">
        <v>543</v>
      </c>
      <c r="D551" s="3">
        <v>543</v>
      </c>
      <c r="E551" s="10">
        <v>24.3</v>
      </c>
      <c r="F551" s="35">
        <f t="shared" si="121"/>
        <v>-0.12499999999999981</v>
      </c>
      <c r="G551" s="35">
        <f t="shared" si="122"/>
        <v>-0.44999999999999929</v>
      </c>
      <c r="H551" s="24">
        <f t="shared" si="115"/>
        <v>6.75</v>
      </c>
      <c r="I551" s="24">
        <f>$AW$28*$AW$26*9.81</f>
        <v>179.05212</v>
      </c>
      <c r="J551" s="24">
        <f>0.5*$AW$30*$AW$29*$AW$27*(H551^2)</f>
        <v>14.651191406249998</v>
      </c>
      <c r="K551" s="24">
        <f>$AW$26*F551</f>
        <v>-175.49999999999972</v>
      </c>
      <c r="L551" s="24">
        <f t="shared" si="116"/>
        <v>18.203311406250293</v>
      </c>
      <c r="M551" s="24">
        <f t="shared" si="117"/>
        <v>122.87235199218948</v>
      </c>
      <c r="N551" s="24">
        <f t="shared" si="118"/>
        <v>0.12287235199218947</v>
      </c>
      <c r="O551" s="24">
        <v>657605.76398650254</v>
      </c>
      <c r="P551" s="24">
        <v>-851488.0833333336</v>
      </c>
      <c r="S551" s="44">
        <f>C552-C551</f>
        <v>1</v>
      </c>
      <c r="T551" s="44">
        <v>122.87235199218948</v>
      </c>
      <c r="U551" s="44">
        <f>M551*S551</f>
        <v>122.87235199218948</v>
      </c>
      <c r="V551" s="44">
        <f t="shared" si="119"/>
        <v>657605.76398650254</v>
      </c>
      <c r="W551" s="44">
        <f>$AW$26*F551</f>
        <v>-175.49999999999972</v>
      </c>
      <c r="X551" s="44">
        <f>IF(W551&lt;0, W551, 0)</f>
        <v>-175.49999999999972</v>
      </c>
      <c r="Y551" s="44">
        <f>X551*H551</f>
        <v>-1184.6249999999982</v>
      </c>
      <c r="Z551" s="44">
        <f t="shared" si="114"/>
        <v>-1184.6249999999982</v>
      </c>
      <c r="AA551" s="44">
        <f t="shared" si="126"/>
        <v>-1450.0416666666638</v>
      </c>
      <c r="AB551" s="44">
        <f>+AB550+Z551</f>
        <v>-851488.0833333336</v>
      </c>
      <c r="AC551" s="44">
        <f t="shared" si="120"/>
        <v>1184.6249999999982</v>
      </c>
      <c r="AD551" s="44">
        <f>(AC551*S551)*($AW$31/100)</f>
        <v>947.69999999999857</v>
      </c>
      <c r="AE551" s="44">
        <f>AE550+AD551</f>
        <v>1160.033333333331</v>
      </c>
      <c r="AF551" s="44">
        <v>681190.46666666737</v>
      </c>
      <c r="BF551">
        <f t="shared" si="123"/>
        <v>0</v>
      </c>
      <c r="BG551">
        <f t="shared" si="124"/>
        <v>1.2</v>
      </c>
      <c r="BH551">
        <f t="shared" si="125"/>
        <v>0.33333333333333331</v>
      </c>
    </row>
    <row r="552" spans="2:60">
      <c r="B552" s="3" t="s">
        <v>47</v>
      </c>
      <c r="C552" s="3">
        <v>544</v>
      </c>
      <c r="D552" s="3">
        <v>544</v>
      </c>
      <c r="E552" s="10">
        <v>23.6</v>
      </c>
      <c r="F552" s="35">
        <f t="shared" si="121"/>
        <v>-0.27777777777777779</v>
      </c>
      <c r="G552" s="35">
        <f t="shared" si="122"/>
        <v>-1</v>
      </c>
      <c r="H552" s="24">
        <f t="shared" si="115"/>
        <v>6.5555555555555554</v>
      </c>
      <c r="I552" s="24">
        <f>$AW$28*$AW$26*9.81</f>
        <v>179.05212</v>
      </c>
      <c r="J552" s="24">
        <f>0.5*$AW$30*$AW$29*$AW$27*(H552^2)</f>
        <v>13.819247685185182</v>
      </c>
      <c r="K552" s="24">
        <f>$AW$26*F552</f>
        <v>-390</v>
      </c>
      <c r="L552" s="24">
        <f t="shared" si="116"/>
        <v>-197.12863231481481</v>
      </c>
      <c r="M552" s="24">
        <f t="shared" si="117"/>
        <v>-1292.2877007304526</v>
      </c>
      <c r="N552" s="24">
        <f t="shared" si="118"/>
        <v>-1.2922877007304525</v>
      </c>
      <c r="O552" s="24">
        <v>656313.47628577205</v>
      </c>
      <c r="P552" s="24">
        <v>-854044.75000000023</v>
      </c>
      <c r="S552" s="44">
        <f>C553-C552</f>
        <v>1</v>
      </c>
      <c r="T552" s="44">
        <v>-1292.2877007304526</v>
      </c>
      <c r="U552" s="44">
        <f>M552*S552</f>
        <v>-1292.2877007304526</v>
      </c>
      <c r="V552" s="44">
        <f t="shared" si="119"/>
        <v>656313.47628577205</v>
      </c>
      <c r="W552" s="44">
        <f>$AW$26*F552</f>
        <v>-390</v>
      </c>
      <c r="X552" s="44">
        <f>IF(W552&lt;0, W552, 0)</f>
        <v>-390</v>
      </c>
      <c r="Y552" s="44">
        <f>X552*H552</f>
        <v>-2556.6666666666665</v>
      </c>
      <c r="Z552" s="44">
        <f t="shared" si="114"/>
        <v>-2556.6666666666665</v>
      </c>
      <c r="AA552" s="44">
        <f t="shared" si="126"/>
        <v>-4006.7083333333303</v>
      </c>
      <c r="AB552" s="44">
        <f>+AB551+Z552</f>
        <v>-854044.75000000023</v>
      </c>
      <c r="AC552" s="44">
        <f t="shared" si="120"/>
        <v>2556.6666666666665</v>
      </c>
      <c r="AD552" s="44">
        <f>(AC552*S552)*($AW$31/100)</f>
        <v>2045.3333333333333</v>
      </c>
      <c r="AE552" s="44">
        <f>AE551+AD552</f>
        <v>3205.3666666666641</v>
      </c>
      <c r="AF552" s="44">
        <v>683235.80000000075</v>
      </c>
      <c r="BF552">
        <f t="shared" si="123"/>
        <v>0</v>
      </c>
      <c r="BG552">
        <f t="shared" si="124"/>
        <v>3.2</v>
      </c>
      <c r="BH552">
        <f t="shared" si="125"/>
        <v>0.88888888888888895</v>
      </c>
    </row>
    <row r="553" spans="2:60">
      <c r="B553" s="3" t="s">
        <v>47</v>
      </c>
      <c r="C553" s="3">
        <v>545</v>
      </c>
      <c r="D553" s="3">
        <v>545</v>
      </c>
      <c r="E553" s="10">
        <v>22.3</v>
      </c>
      <c r="F553" s="35">
        <f t="shared" si="121"/>
        <v>-0.4861111111111111</v>
      </c>
      <c r="G553" s="35">
        <f t="shared" si="122"/>
        <v>-1.75</v>
      </c>
      <c r="H553" s="24">
        <f t="shared" si="115"/>
        <v>6.1944444444444446</v>
      </c>
      <c r="I553" s="24">
        <f>$AW$28*$AW$26*9.81</f>
        <v>179.05212</v>
      </c>
      <c r="J553" s="24">
        <f>0.5*$AW$30*$AW$29*$AW$27*(H553^2)</f>
        <v>12.338720341435186</v>
      </c>
      <c r="K553" s="24">
        <f>$AW$26*F553</f>
        <v>-682.5</v>
      </c>
      <c r="L553" s="24">
        <f t="shared" si="116"/>
        <v>-491.10915965856481</v>
      </c>
      <c r="M553" s="24">
        <f t="shared" si="117"/>
        <v>-3042.1484056627764</v>
      </c>
      <c r="N553" s="24">
        <f t="shared" si="118"/>
        <v>-3.0421484056627763</v>
      </c>
      <c r="O553" s="24">
        <v>653271.32788010931</v>
      </c>
      <c r="P553" s="24">
        <v>-858272.4583333336</v>
      </c>
      <c r="S553" s="44">
        <f>C554-C553</f>
        <v>1</v>
      </c>
      <c r="T553" s="44">
        <v>-3042.1484056627764</v>
      </c>
      <c r="U553" s="44">
        <f>M553*S553</f>
        <v>-3042.1484056627764</v>
      </c>
      <c r="V553" s="44">
        <f t="shared" si="119"/>
        <v>653271.32788010931</v>
      </c>
      <c r="W553" s="44">
        <f>$AW$26*F553</f>
        <v>-682.5</v>
      </c>
      <c r="X553" s="44">
        <f>IF(W553&lt;0, W553, 0)</f>
        <v>-682.5</v>
      </c>
      <c r="Y553" s="44">
        <f>X553*H553</f>
        <v>-4227.708333333333</v>
      </c>
      <c r="Z553" s="44">
        <f t="shared" si="114"/>
        <v>-4227.708333333333</v>
      </c>
      <c r="AA553" s="44">
        <f t="shared" si="126"/>
        <v>-8234.4166666666642</v>
      </c>
      <c r="AB553" s="44">
        <f>+AB552+Z553</f>
        <v>-858272.4583333336</v>
      </c>
      <c r="AC553" s="44">
        <f t="shared" si="120"/>
        <v>4227.708333333333</v>
      </c>
      <c r="AD553" s="44">
        <f>(AC553*S553)*($AW$31/100)</f>
        <v>3382.1666666666665</v>
      </c>
      <c r="AE553" s="44">
        <f>AE552+AD553</f>
        <v>6587.533333333331</v>
      </c>
      <c r="AF553" s="44">
        <v>686617.96666666737</v>
      </c>
      <c r="BF553">
        <f t="shared" si="123"/>
        <v>0</v>
      </c>
      <c r="BG553">
        <f t="shared" si="124"/>
        <v>5.2</v>
      </c>
      <c r="BH553">
        <f t="shared" si="125"/>
        <v>1.4444444444444444</v>
      </c>
    </row>
    <row r="554" spans="2:60">
      <c r="B554" s="3" t="s">
        <v>47</v>
      </c>
      <c r="C554" s="3">
        <v>546</v>
      </c>
      <c r="D554" s="3">
        <v>546</v>
      </c>
      <c r="E554" s="10">
        <v>20.100000000000001</v>
      </c>
      <c r="F554" s="35">
        <f t="shared" si="121"/>
        <v>-0.5277777777777779</v>
      </c>
      <c r="G554" s="35">
        <f t="shared" si="122"/>
        <v>-1.9000000000000004</v>
      </c>
      <c r="H554" s="24">
        <f t="shared" si="115"/>
        <v>5.5833333333333339</v>
      </c>
      <c r="I554" s="24">
        <f>$AW$28*$AW$26*9.81</f>
        <v>179.05212</v>
      </c>
      <c r="J554" s="24">
        <f>0.5*$AW$30*$AW$29*$AW$27*(H554^2)</f>
        <v>10.024264322916668</v>
      </c>
      <c r="K554" s="24">
        <f>$AW$26*F554</f>
        <v>-741.00000000000023</v>
      </c>
      <c r="L554" s="24">
        <f t="shared" si="116"/>
        <v>-551.92361567708349</v>
      </c>
      <c r="M554" s="24">
        <f t="shared" si="117"/>
        <v>-3081.5735208637166</v>
      </c>
      <c r="N554" s="24">
        <f t="shared" si="118"/>
        <v>-3.0815735208637167</v>
      </c>
      <c r="O554" s="24">
        <v>650189.75435924565</v>
      </c>
      <c r="P554" s="24">
        <v>-862409.7083333336</v>
      </c>
      <c r="S554" s="44">
        <f>C555-C554</f>
        <v>1</v>
      </c>
      <c r="T554" s="44">
        <v>-3081.5735208637166</v>
      </c>
      <c r="U554" s="44">
        <f>M554*S554</f>
        <v>-3081.5735208637166</v>
      </c>
      <c r="V554" s="44">
        <f t="shared" si="119"/>
        <v>650189.75435924565</v>
      </c>
      <c r="W554" s="44">
        <f>$AW$26*F554</f>
        <v>-741.00000000000023</v>
      </c>
      <c r="X554" s="44">
        <f>IF(W554&lt;0, W554, 0)</f>
        <v>-741.00000000000023</v>
      </c>
      <c r="Y554" s="44">
        <f>X554*H554</f>
        <v>-4137.2500000000018</v>
      </c>
      <c r="Z554" s="44">
        <f t="shared" si="114"/>
        <v>-4137.2500000000018</v>
      </c>
      <c r="AA554" s="44">
        <f t="shared" si="126"/>
        <v>-12371.666666666666</v>
      </c>
      <c r="AB554" s="44">
        <f>+AB553+Z554</f>
        <v>-862409.7083333336</v>
      </c>
      <c r="AC554" s="44">
        <f t="shared" si="120"/>
        <v>4137.2500000000018</v>
      </c>
      <c r="AD554" s="44">
        <f>(AC554*S554)*($AW$31/100)</f>
        <v>3309.8000000000015</v>
      </c>
      <c r="AE554" s="44">
        <f>AE553+AD554</f>
        <v>9897.3333333333321</v>
      </c>
      <c r="AF554" s="44">
        <v>689927.76666666742</v>
      </c>
      <c r="BF554">
        <f t="shared" si="123"/>
        <v>0</v>
      </c>
      <c r="BG554">
        <f t="shared" si="124"/>
        <v>8.1999999999999993</v>
      </c>
      <c r="BH554">
        <f t="shared" si="125"/>
        <v>2.2777777777777777</v>
      </c>
    </row>
    <row r="555" spans="2:60">
      <c r="B555" s="3" t="s">
        <v>47</v>
      </c>
      <c r="C555" s="3">
        <v>547</v>
      </c>
      <c r="D555" s="3">
        <v>547</v>
      </c>
      <c r="E555" s="10">
        <v>18.5</v>
      </c>
      <c r="F555" s="35">
        <f t="shared" si="121"/>
        <v>-0.40277777777777807</v>
      </c>
      <c r="G555" s="35">
        <f t="shared" si="122"/>
        <v>-1.4500000000000011</v>
      </c>
      <c r="H555" s="24">
        <f t="shared" si="115"/>
        <v>5.1388888888888884</v>
      </c>
      <c r="I555" s="24">
        <f>$AW$28*$AW$26*9.81</f>
        <v>179.05212</v>
      </c>
      <c r="J555" s="24">
        <f>0.5*$AW$30*$AW$29*$AW$27*(H555^2)</f>
        <v>8.4918800636574048</v>
      </c>
      <c r="K555" s="24">
        <f>$AW$26*F555</f>
        <v>-565.50000000000045</v>
      </c>
      <c r="L555" s="24">
        <f t="shared" si="116"/>
        <v>-377.95599993634306</v>
      </c>
      <c r="M555" s="24">
        <f t="shared" si="117"/>
        <v>-1942.2738885617628</v>
      </c>
      <c r="N555" s="24">
        <f t="shared" si="118"/>
        <v>-1.9422738885617628</v>
      </c>
      <c r="O555" s="24">
        <v>648247.48047068389</v>
      </c>
      <c r="P555" s="24">
        <v>-865315.75000000023</v>
      </c>
      <c r="S555" s="44">
        <f>C556-C555</f>
        <v>1</v>
      </c>
      <c r="T555" s="44">
        <v>-1942.2738885617628</v>
      </c>
      <c r="U555" s="44">
        <f>M555*S555</f>
        <v>-1942.2738885617628</v>
      </c>
      <c r="V555" s="44">
        <f t="shared" si="119"/>
        <v>648247.48047068389</v>
      </c>
      <c r="W555" s="44">
        <f>$AW$26*F555</f>
        <v>-565.50000000000045</v>
      </c>
      <c r="X555" s="44">
        <f>IF(W555&lt;0, W555, 0)</f>
        <v>-565.50000000000045</v>
      </c>
      <c r="Y555" s="44">
        <f>X555*H555</f>
        <v>-2906.0416666666688</v>
      </c>
      <c r="Z555" s="44">
        <f t="shared" si="114"/>
        <v>-2906.0416666666688</v>
      </c>
      <c r="AA555" s="44">
        <f t="shared" si="126"/>
        <v>-15277.708333333336</v>
      </c>
      <c r="AB555" s="44">
        <f>+AB554+Z555</f>
        <v>-865315.75000000023</v>
      </c>
      <c r="AC555" s="44">
        <f t="shared" si="120"/>
        <v>2906.0416666666688</v>
      </c>
      <c r="AD555" s="44">
        <f>(AC555*S555)*($AW$31/100)</f>
        <v>2324.8333333333353</v>
      </c>
      <c r="AE555" s="44">
        <f>AE554+AD555</f>
        <v>12222.166666666668</v>
      </c>
      <c r="AF555" s="44">
        <v>692252.60000000079</v>
      </c>
      <c r="BF555">
        <f t="shared" si="123"/>
        <v>0</v>
      </c>
      <c r="BG555">
        <f t="shared" si="124"/>
        <v>13</v>
      </c>
      <c r="BH555">
        <f t="shared" si="125"/>
        <v>3.6111111111111112</v>
      </c>
    </row>
    <row r="556" spans="2:60">
      <c r="B556" s="3" t="s">
        <v>47</v>
      </c>
      <c r="C556" s="3">
        <v>548</v>
      </c>
      <c r="D556" s="3">
        <v>548</v>
      </c>
      <c r="E556" s="10">
        <v>17.2</v>
      </c>
      <c r="F556" s="35">
        <f t="shared" si="121"/>
        <v>-0.30555555555555547</v>
      </c>
      <c r="G556" s="35">
        <f t="shared" si="122"/>
        <v>-1.0999999999999996</v>
      </c>
      <c r="H556" s="24">
        <f t="shared" si="115"/>
        <v>4.7777777777777777</v>
      </c>
      <c r="I556" s="24">
        <f>$AW$28*$AW$26*9.81</f>
        <v>179.05212</v>
      </c>
      <c r="J556" s="24">
        <f>0.5*$AW$30*$AW$29*$AW$27*(H556^2)</f>
        <v>7.3403587962962948</v>
      </c>
      <c r="K556" s="24">
        <f>$AW$26*F556</f>
        <v>-428.99999999999989</v>
      </c>
      <c r="L556" s="24">
        <f t="shared" si="116"/>
        <v>-242.60752120370358</v>
      </c>
      <c r="M556" s="24">
        <f t="shared" si="117"/>
        <v>-1159.124823528806</v>
      </c>
      <c r="N556" s="24">
        <f t="shared" si="118"/>
        <v>-1.1591248235288061</v>
      </c>
      <c r="O556" s="24">
        <v>647088.35564715508</v>
      </c>
      <c r="P556" s="24">
        <v>-867365.41666666686</v>
      </c>
      <c r="S556" s="44">
        <f>C557-C556</f>
        <v>1</v>
      </c>
      <c r="T556" s="44">
        <v>-1159.124823528806</v>
      </c>
      <c r="U556" s="44">
        <f>M556*S556</f>
        <v>-1159.124823528806</v>
      </c>
      <c r="V556" s="44">
        <f t="shared" si="119"/>
        <v>647088.35564715508</v>
      </c>
      <c r="W556" s="44">
        <f>$AW$26*F556</f>
        <v>-428.99999999999989</v>
      </c>
      <c r="X556" s="44">
        <f>IF(W556&lt;0, W556, 0)</f>
        <v>-428.99999999999989</v>
      </c>
      <c r="Y556" s="44">
        <f>X556*H556</f>
        <v>-2049.6666666666661</v>
      </c>
      <c r="Z556" s="44">
        <f t="shared" si="114"/>
        <v>-2049.6666666666661</v>
      </c>
      <c r="AA556" s="44">
        <f t="shared" si="126"/>
        <v>-17327.375</v>
      </c>
      <c r="AB556" s="44">
        <f>+AB555+Z556</f>
        <v>-867365.41666666686</v>
      </c>
      <c r="AC556" s="44">
        <f t="shared" si="120"/>
        <v>2049.6666666666661</v>
      </c>
      <c r="AD556" s="44">
        <f>(AC556*S556)*($AW$31/100)</f>
        <v>1639.7333333333329</v>
      </c>
      <c r="AE556" s="44">
        <f>AE555+AD556</f>
        <v>13861.900000000001</v>
      </c>
      <c r="AF556" s="44">
        <v>693892.33333333407</v>
      </c>
      <c r="BF556">
        <f t="shared" si="123"/>
        <v>0</v>
      </c>
      <c r="BG556">
        <f t="shared" si="124"/>
        <v>18.8</v>
      </c>
      <c r="BH556">
        <f t="shared" si="125"/>
        <v>5.2222222222222223</v>
      </c>
    </row>
    <row r="557" spans="2:60">
      <c r="B557" s="3" t="s">
        <v>47</v>
      </c>
      <c r="C557" s="3">
        <v>549</v>
      </c>
      <c r="D557" s="3">
        <v>549</v>
      </c>
      <c r="E557" s="10">
        <v>16.3</v>
      </c>
      <c r="F557" s="35">
        <f t="shared" si="121"/>
        <v>-0.24999999999999983</v>
      </c>
      <c r="G557" s="35">
        <f t="shared" si="122"/>
        <v>-0.89999999999999947</v>
      </c>
      <c r="H557" s="24">
        <f t="shared" si="115"/>
        <v>4.5277777777777777</v>
      </c>
      <c r="I557" s="24">
        <f>$AW$28*$AW$26*9.81</f>
        <v>179.05212</v>
      </c>
      <c r="J557" s="24">
        <f>0.5*$AW$30*$AW$29*$AW$27*(H557^2)</f>
        <v>6.5922793692129629</v>
      </c>
      <c r="K557" s="24">
        <f>$AW$26*F557</f>
        <v>-350.99999999999977</v>
      </c>
      <c r="L557" s="24">
        <f t="shared" si="116"/>
        <v>-165.3556006307868</v>
      </c>
      <c r="M557" s="24">
        <f t="shared" si="117"/>
        <v>-748.69341396717357</v>
      </c>
      <c r="N557" s="24">
        <f t="shared" si="118"/>
        <v>-0.74869341396717359</v>
      </c>
      <c r="O557" s="24">
        <v>646339.66223318793</v>
      </c>
      <c r="P557" s="24">
        <v>-868954.66666666686</v>
      </c>
      <c r="S557" s="44">
        <f>C558-C557</f>
        <v>1</v>
      </c>
      <c r="T557" s="44">
        <v>-748.69341396717357</v>
      </c>
      <c r="U557" s="44">
        <f>M557*S557</f>
        <v>-748.69341396717357</v>
      </c>
      <c r="V557" s="44">
        <f t="shared" si="119"/>
        <v>646339.66223318793</v>
      </c>
      <c r="W557" s="44">
        <f>$AW$26*F557</f>
        <v>-350.99999999999977</v>
      </c>
      <c r="X557" s="44">
        <f>IF(W557&lt;0, W557, 0)</f>
        <v>-350.99999999999977</v>
      </c>
      <c r="Y557" s="44">
        <f>X557*H557</f>
        <v>-1589.2499999999989</v>
      </c>
      <c r="Z557" s="44">
        <f t="shared" si="114"/>
        <v>-1589.2499999999989</v>
      </c>
      <c r="AA557" s="44">
        <f t="shared" si="126"/>
        <v>-18916.625</v>
      </c>
      <c r="AB557" s="44">
        <f>+AB556+Z557</f>
        <v>-868954.66666666686</v>
      </c>
      <c r="AC557" s="44">
        <f t="shared" si="120"/>
        <v>1589.2499999999989</v>
      </c>
      <c r="AD557" s="44">
        <f>(AC557*S557)*($AW$31/100)</f>
        <v>1271.3999999999992</v>
      </c>
      <c r="AE557" s="44">
        <f>AE556+AD557</f>
        <v>15133.300000000001</v>
      </c>
      <c r="AF557" s="44">
        <v>695163.73333333409</v>
      </c>
      <c r="BF557">
        <f t="shared" si="123"/>
        <v>0</v>
      </c>
      <c r="BG557">
        <f t="shared" si="124"/>
        <v>23.1</v>
      </c>
      <c r="BH557">
        <f t="shared" si="125"/>
        <v>6.416666666666667</v>
      </c>
    </row>
    <row r="558" spans="2:60">
      <c r="B558" s="3" t="s">
        <v>47</v>
      </c>
      <c r="C558" s="3">
        <v>550</v>
      </c>
      <c r="D558" s="3">
        <v>550</v>
      </c>
      <c r="E558" s="10">
        <v>15.4</v>
      </c>
      <c r="F558" s="35">
        <f t="shared" si="121"/>
        <v>-0.2222222222222224</v>
      </c>
      <c r="G558" s="35">
        <f t="shared" si="122"/>
        <v>-0.80000000000000071</v>
      </c>
      <c r="H558" s="24">
        <f t="shared" si="115"/>
        <v>4.2777777777777777</v>
      </c>
      <c r="I558" s="24">
        <f>$AW$28*$AW$26*9.81</f>
        <v>179.05212</v>
      </c>
      <c r="J558" s="24">
        <f>0.5*$AW$30*$AW$29*$AW$27*(H558^2)</f>
        <v>5.884395254629629</v>
      </c>
      <c r="K558" s="24">
        <f>$AW$26*F558</f>
        <v>-312.00000000000023</v>
      </c>
      <c r="L558" s="24">
        <f t="shared" si="116"/>
        <v>-127.0634847453706</v>
      </c>
      <c r="M558" s="24">
        <f t="shared" si="117"/>
        <v>-543.54935141075202</v>
      </c>
      <c r="N558" s="24">
        <f t="shared" si="118"/>
        <v>-0.543549351410752</v>
      </c>
      <c r="O558" s="24">
        <v>645796.11288177723</v>
      </c>
      <c r="P558" s="24">
        <v>-870289.33333333349</v>
      </c>
      <c r="S558" s="44">
        <f>C559-C558</f>
        <v>1</v>
      </c>
      <c r="T558" s="44">
        <v>-543.54935141075202</v>
      </c>
      <c r="U558" s="44">
        <f>M558*S558</f>
        <v>-543.54935141075202</v>
      </c>
      <c r="V558" s="44">
        <f t="shared" si="119"/>
        <v>645796.11288177723</v>
      </c>
      <c r="W558" s="44">
        <f>$AW$26*F558</f>
        <v>-312.00000000000023</v>
      </c>
      <c r="X558" s="44">
        <f>IF(W558&lt;0, W558, 0)</f>
        <v>-312.00000000000023</v>
      </c>
      <c r="Y558" s="44">
        <f>X558*H558</f>
        <v>-1334.6666666666677</v>
      </c>
      <c r="Z558" s="44">
        <f t="shared" si="114"/>
        <v>-1334.6666666666677</v>
      </c>
      <c r="AA558" s="44">
        <f t="shared" si="126"/>
        <v>-20251.291666666668</v>
      </c>
      <c r="AB558" s="44">
        <f>+AB557+Z558</f>
        <v>-870289.33333333349</v>
      </c>
      <c r="AC558" s="44">
        <f t="shared" si="120"/>
        <v>1334.6666666666677</v>
      </c>
      <c r="AD558" s="44">
        <f>(AC558*S558)*($AW$31/100)</f>
        <v>1067.7333333333343</v>
      </c>
      <c r="AE558" s="44">
        <f>AE557+AD558</f>
        <v>16201.033333333335</v>
      </c>
      <c r="AF558" s="44">
        <v>696231.46666666737</v>
      </c>
      <c r="BF558">
        <f t="shared" si="123"/>
        <v>0</v>
      </c>
      <c r="BG558">
        <f t="shared" si="124"/>
        <v>24.5</v>
      </c>
      <c r="BH558">
        <f t="shared" si="125"/>
        <v>6.8055555555555554</v>
      </c>
    </row>
    <row r="559" spans="2:60">
      <c r="B559" s="3" t="s">
        <v>47</v>
      </c>
      <c r="C559" s="3">
        <v>551</v>
      </c>
      <c r="D559" s="3">
        <v>551</v>
      </c>
      <c r="E559" s="10">
        <v>14.7</v>
      </c>
      <c r="F559" s="35">
        <f t="shared" si="121"/>
        <v>-0.15277777777777773</v>
      </c>
      <c r="G559" s="35">
        <f t="shared" si="122"/>
        <v>-0.54999999999999982</v>
      </c>
      <c r="H559" s="24">
        <f t="shared" si="115"/>
        <v>4.083333333333333</v>
      </c>
      <c r="I559" s="24">
        <f>$AW$28*$AW$26*9.81</f>
        <v>179.05212</v>
      </c>
      <c r="J559" s="24">
        <f>0.5*$AW$30*$AW$29*$AW$27*(H559^2)</f>
        <v>5.3616080729166651</v>
      </c>
      <c r="K559" s="24">
        <f>$AW$26*F559</f>
        <v>-214.49999999999994</v>
      </c>
      <c r="L559" s="24">
        <f t="shared" si="116"/>
        <v>-30.086271927083288</v>
      </c>
      <c r="M559" s="24">
        <f t="shared" si="117"/>
        <v>-122.85227703559009</v>
      </c>
      <c r="N559" s="24">
        <f t="shared" si="118"/>
        <v>-0.1228522770355901</v>
      </c>
      <c r="O559" s="24">
        <v>645673.26060474163</v>
      </c>
      <c r="P559" s="24">
        <v>-871165.20833333349</v>
      </c>
      <c r="S559" s="44">
        <f>C560-C559</f>
        <v>1</v>
      </c>
      <c r="T559" s="44">
        <v>-122.85227703559009</v>
      </c>
      <c r="U559" s="44">
        <f>M559*S559</f>
        <v>-122.85227703559009</v>
      </c>
      <c r="V559" s="44">
        <f t="shared" si="119"/>
        <v>645673.26060474163</v>
      </c>
      <c r="W559" s="44">
        <f>$AW$26*F559</f>
        <v>-214.49999999999994</v>
      </c>
      <c r="X559" s="44">
        <f>IF(W559&lt;0, W559, 0)</f>
        <v>-214.49999999999994</v>
      </c>
      <c r="Y559" s="44">
        <f>X559*H559</f>
        <v>-875.87499999999966</v>
      </c>
      <c r="Z559" s="44">
        <f t="shared" si="114"/>
        <v>-875.87499999999966</v>
      </c>
      <c r="AA559" s="44">
        <f t="shared" si="126"/>
        <v>-21127.166666666668</v>
      </c>
      <c r="AB559" s="44">
        <f>+AB558+Z559</f>
        <v>-871165.20833333349</v>
      </c>
      <c r="AC559" s="44">
        <f t="shared" si="120"/>
        <v>875.87499999999966</v>
      </c>
      <c r="AD559" s="44">
        <f>(AC559*S559)*($AW$31/100)</f>
        <v>700.69999999999982</v>
      </c>
      <c r="AE559" s="44">
        <f>AE558+AD559</f>
        <v>16901.733333333334</v>
      </c>
      <c r="AF559" s="44">
        <v>696932.16666666733</v>
      </c>
      <c r="BF559">
        <f t="shared" si="123"/>
        <v>0</v>
      </c>
      <c r="BG559">
        <f t="shared" si="124"/>
        <v>24.5</v>
      </c>
      <c r="BH559">
        <f t="shared" si="125"/>
        <v>6.8055555555555554</v>
      </c>
    </row>
    <row r="560" spans="2:60">
      <c r="B560" s="3" t="s">
        <v>47</v>
      </c>
      <c r="C560" s="3">
        <v>552</v>
      </c>
      <c r="D560" s="3">
        <v>552</v>
      </c>
      <c r="E560" s="10">
        <v>14.3</v>
      </c>
      <c r="F560" s="35">
        <f t="shared" si="121"/>
        <v>-0.1388888888888889</v>
      </c>
      <c r="G560" s="35">
        <f t="shared" si="122"/>
        <v>-0.5</v>
      </c>
      <c r="H560" s="24">
        <f t="shared" si="115"/>
        <v>3.9722222222222223</v>
      </c>
      <c r="I560" s="24">
        <f>$AW$28*$AW$26*9.81</f>
        <v>179.05212</v>
      </c>
      <c r="J560" s="24">
        <f>0.5*$AW$30*$AW$29*$AW$27*(H560^2)</f>
        <v>5.0737897858796295</v>
      </c>
      <c r="K560" s="24">
        <f>$AW$26*F560</f>
        <v>-195</v>
      </c>
      <c r="L560" s="24">
        <f t="shared" si="116"/>
        <v>-10.874090214120372</v>
      </c>
      <c r="M560" s="24">
        <f t="shared" si="117"/>
        <v>-43.194302794978142</v>
      </c>
      <c r="N560" s="24">
        <f t="shared" si="118"/>
        <v>-4.3194302794978143E-2</v>
      </c>
      <c r="O560" s="24">
        <v>645630.06630194664</v>
      </c>
      <c r="P560" s="24">
        <v>-871939.79166666686</v>
      </c>
      <c r="S560" s="44">
        <f>C561-C560</f>
        <v>1</v>
      </c>
      <c r="T560" s="44">
        <v>-43.194302794978142</v>
      </c>
      <c r="U560" s="44">
        <f>M560*S560</f>
        <v>-43.194302794978142</v>
      </c>
      <c r="V560" s="44">
        <f t="shared" si="119"/>
        <v>645630.06630194664</v>
      </c>
      <c r="W560" s="44">
        <f>$AW$26*F560</f>
        <v>-195</v>
      </c>
      <c r="X560" s="44">
        <f>IF(W560&lt;0, W560, 0)</f>
        <v>-195</v>
      </c>
      <c r="Y560" s="44">
        <f>X560*H560</f>
        <v>-774.58333333333337</v>
      </c>
      <c r="Z560" s="44">
        <f t="shared" si="114"/>
        <v>-774.58333333333337</v>
      </c>
      <c r="AA560" s="44">
        <f t="shared" si="126"/>
        <v>-21901.75</v>
      </c>
      <c r="AB560" s="44">
        <f>+AB559+Z560</f>
        <v>-871939.79166666686</v>
      </c>
      <c r="AC560" s="44">
        <f t="shared" si="120"/>
        <v>774.58333333333337</v>
      </c>
      <c r="AD560" s="44">
        <f>(AC560*S560)*($AW$31/100)</f>
        <v>619.66666666666674</v>
      </c>
      <c r="AE560" s="44">
        <f>AE559+AD560</f>
        <v>17521.400000000001</v>
      </c>
      <c r="AF560" s="44">
        <v>697551.83333333395</v>
      </c>
      <c r="BF560">
        <f t="shared" si="123"/>
        <v>0</v>
      </c>
      <c r="BG560">
        <f t="shared" si="124"/>
        <v>24.3</v>
      </c>
      <c r="BH560">
        <f t="shared" si="125"/>
        <v>6.75</v>
      </c>
    </row>
    <row r="561" spans="2:60">
      <c r="B561" s="3" t="s">
        <v>47</v>
      </c>
      <c r="C561" s="3">
        <v>553</v>
      </c>
      <c r="D561" s="3">
        <v>553</v>
      </c>
      <c r="E561" s="10">
        <v>13.7</v>
      </c>
      <c r="F561" s="35">
        <f t="shared" si="121"/>
        <v>-0.1388888888888889</v>
      </c>
      <c r="G561" s="35">
        <f t="shared" si="122"/>
        <v>-0.5</v>
      </c>
      <c r="H561" s="24">
        <f t="shared" si="115"/>
        <v>3.8055555555555554</v>
      </c>
      <c r="I561" s="24">
        <f>$AW$28*$AW$26*9.81</f>
        <v>179.05212</v>
      </c>
      <c r="J561" s="24">
        <f>0.5*$AW$30*$AW$29*$AW$27*(H561^2)</f>
        <v>4.6569495081018513</v>
      </c>
      <c r="K561" s="24">
        <f>$AW$26*F561</f>
        <v>-195</v>
      </c>
      <c r="L561" s="24">
        <f t="shared" si="116"/>
        <v>-11.290930491898138</v>
      </c>
      <c r="M561" s="24">
        <f t="shared" si="117"/>
        <v>-42.968263260834576</v>
      </c>
      <c r="N561" s="24">
        <f t="shared" si="118"/>
        <v>-4.2968263260834576E-2</v>
      </c>
      <c r="O561" s="24">
        <v>645587.09803868586</v>
      </c>
      <c r="P561" s="24">
        <v>-872681.87500000023</v>
      </c>
      <c r="S561" s="44">
        <f>C562-C561</f>
        <v>1</v>
      </c>
      <c r="T561" s="44">
        <v>-42.968263260834576</v>
      </c>
      <c r="U561" s="44">
        <f>M561*S561</f>
        <v>-42.968263260834576</v>
      </c>
      <c r="V561" s="44">
        <f t="shared" si="119"/>
        <v>645587.09803868586</v>
      </c>
      <c r="W561" s="44">
        <f>$AW$26*F561</f>
        <v>-195</v>
      </c>
      <c r="X561" s="44">
        <f>IF(W561&lt;0, W561, 0)</f>
        <v>-195</v>
      </c>
      <c r="Y561" s="44">
        <f>X561*H561</f>
        <v>-742.08333333333326</v>
      </c>
      <c r="Z561" s="44">
        <f t="shared" si="114"/>
        <v>-742.08333333333326</v>
      </c>
      <c r="AA561" s="44">
        <f t="shared" si="126"/>
        <v>-22643.833333333332</v>
      </c>
      <c r="AB561" s="44">
        <f>+AB560+Z561</f>
        <v>-872681.87500000023</v>
      </c>
      <c r="AC561" s="44">
        <f t="shared" si="120"/>
        <v>742.08333333333326</v>
      </c>
      <c r="AD561" s="44">
        <f>(AC561*S561)*($AW$31/100)</f>
        <v>593.66666666666663</v>
      </c>
      <c r="AE561" s="44">
        <f>AE560+AD561</f>
        <v>18115.066666666669</v>
      </c>
      <c r="AF561" s="44">
        <v>698145.50000000058</v>
      </c>
      <c r="BF561">
        <f t="shared" si="123"/>
        <v>0</v>
      </c>
      <c r="BG561">
        <f t="shared" si="124"/>
        <v>23.6</v>
      </c>
      <c r="BH561">
        <f t="shared" si="125"/>
        <v>6.5555555555555554</v>
      </c>
    </row>
    <row r="562" spans="2:60">
      <c r="B562" s="3" t="s">
        <v>47</v>
      </c>
      <c r="C562" s="3">
        <v>554</v>
      </c>
      <c r="D562" s="3">
        <v>554</v>
      </c>
      <c r="E562" s="10">
        <v>13.3</v>
      </c>
      <c r="F562" s="35">
        <f t="shared" si="121"/>
        <v>-8.3333333333333287E-2</v>
      </c>
      <c r="G562" s="35">
        <f t="shared" si="122"/>
        <v>-0.29999999999999982</v>
      </c>
      <c r="H562" s="24">
        <f t="shared" si="115"/>
        <v>3.6944444444444446</v>
      </c>
      <c r="I562" s="24">
        <f>$AW$28*$AW$26*9.81</f>
        <v>179.05212</v>
      </c>
      <c r="J562" s="24">
        <f>0.5*$AW$30*$AW$29*$AW$27*(H562^2)</f>
        <v>4.3889807581018516</v>
      </c>
      <c r="K562" s="24">
        <f>$AW$26*F562</f>
        <v>-116.99999999999993</v>
      </c>
      <c r="L562" s="24">
        <f t="shared" si="116"/>
        <v>66.441100758101939</v>
      </c>
      <c r="M562" s="24">
        <f t="shared" si="117"/>
        <v>245.4629555785433</v>
      </c>
      <c r="N562" s="24">
        <f t="shared" si="118"/>
        <v>0.24546295557854331</v>
      </c>
      <c r="O562" s="24">
        <v>645832.56099426444</v>
      </c>
      <c r="P562" s="24">
        <v>-873114.12500000023</v>
      </c>
      <c r="S562" s="44">
        <f>C563-C562</f>
        <v>1</v>
      </c>
      <c r="T562" s="44">
        <v>245.4629555785433</v>
      </c>
      <c r="U562" s="44">
        <f>M562*S562</f>
        <v>245.4629555785433</v>
      </c>
      <c r="V562" s="44">
        <f t="shared" si="119"/>
        <v>645832.56099426444</v>
      </c>
      <c r="W562" s="44">
        <f>$AW$26*F562</f>
        <v>-116.99999999999993</v>
      </c>
      <c r="X562" s="44">
        <f>IF(W562&lt;0, W562, 0)</f>
        <v>-116.99999999999993</v>
      </c>
      <c r="Y562" s="44">
        <f>X562*H562</f>
        <v>-432.24999999999977</v>
      </c>
      <c r="Z562" s="44">
        <f t="shared" si="114"/>
        <v>-432.24999999999977</v>
      </c>
      <c r="AA562" s="44">
        <f t="shared" si="126"/>
        <v>-23076.083333333332</v>
      </c>
      <c r="AB562" s="44">
        <f>+AB561+Z562</f>
        <v>-873114.12500000023</v>
      </c>
      <c r="AC562" s="44">
        <f t="shared" si="120"/>
        <v>432.24999999999977</v>
      </c>
      <c r="AD562" s="44">
        <f>(AC562*S562)*($AW$31/100)</f>
        <v>345.79999999999984</v>
      </c>
      <c r="AE562" s="44">
        <f>AE561+AD562</f>
        <v>18460.866666666669</v>
      </c>
      <c r="AF562" s="44">
        <v>698491.30000000063</v>
      </c>
      <c r="BF562">
        <f t="shared" si="123"/>
        <v>0</v>
      </c>
      <c r="BG562">
        <f t="shared" si="124"/>
        <v>22.3</v>
      </c>
      <c r="BH562">
        <f t="shared" si="125"/>
        <v>6.1944444444444446</v>
      </c>
    </row>
    <row r="563" spans="2:60">
      <c r="B563" s="3" t="s">
        <v>47</v>
      </c>
      <c r="C563" s="3">
        <v>555</v>
      </c>
      <c r="D563" s="3">
        <v>555</v>
      </c>
      <c r="E563" s="10">
        <v>13.1</v>
      </c>
      <c r="F563" s="35">
        <f t="shared" si="121"/>
        <v>-2.7777777777777925E-2</v>
      </c>
      <c r="G563" s="35">
        <f t="shared" si="122"/>
        <v>-0.10000000000000053</v>
      </c>
      <c r="H563" s="24">
        <f t="shared" si="115"/>
        <v>3.6388888888888888</v>
      </c>
      <c r="I563" s="24">
        <f>$AW$28*$AW$26*9.81</f>
        <v>179.05212</v>
      </c>
      <c r="J563" s="24">
        <f>0.5*$AW$30*$AW$29*$AW$27*(H563^2)</f>
        <v>4.257973813657407</v>
      </c>
      <c r="K563" s="24">
        <f>$AW$26*F563</f>
        <v>-39.000000000000206</v>
      </c>
      <c r="L563" s="24">
        <f t="shared" si="116"/>
        <v>144.3100938136572</v>
      </c>
      <c r="M563" s="24">
        <f t="shared" si="117"/>
        <v>525.12839693303033</v>
      </c>
      <c r="N563" s="24">
        <f t="shared" si="118"/>
        <v>0.52512839693303037</v>
      </c>
      <c r="O563" s="24">
        <v>646357.68939119752</v>
      </c>
      <c r="P563" s="24">
        <v>-873256.04166666686</v>
      </c>
      <c r="S563" s="44">
        <f>C564-C563</f>
        <v>1</v>
      </c>
      <c r="T563" s="44">
        <v>525.12839693303033</v>
      </c>
      <c r="U563" s="44">
        <f>M563*S563</f>
        <v>525.12839693303033</v>
      </c>
      <c r="V563" s="44">
        <f t="shared" si="119"/>
        <v>646357.68939119752</v>
      </c>
      <c r="W563" s="44">
        <f>$AW$26*F563</f>
        <v>-39.000000000000206</v>
      </c>
      <c r="X563" s="44">
        <f>IF(W563&lt;0, W563, 0)</f>
        <v>-39.000000000000206</v>
      </c>
      <c r="Y563" s="44">
        <f>X563*H563</f>
        <v>-141.91666666666742</v>
      </c>
      <c r="Z563" s="44">
        <f t="shared" si="114"/>
        <v>-141.91666666666742</v>
      </c>
      <c r="AA563" s="44">
        <f t="shared" si="126"/>
        <v>-23218</v>
      </c>
      <c r="AB563" s="44">
        <f>+AB562+Z563</f>
        <v>-873256.04166666686</v>
      </c>
      <c r="AC563" s="44">
        <f t="shared" si="120"/>
        <v>141.91666666666742</v>
      </c>
      <c r="AD563" s="44">
        <f>(AC563*S563)*($AW$31/100)</f>
        <v>113.53333333333394</v>
      </c>
      <c r="AE563" s="44">
        <f>AE562+AD563</f>
        <v>18574.400000000001</v>
      </c>
      <c r="AF563" s="44">
        <v>698604.83333333395</v>
      </c>
      <c r="BF563">
        <f t="shared" si="123"/>
        <v>0</v>
      </c>
      <c r="BG563">
        <f t="shared" si="124"/>
        <v>20.100000000000001</v>
      </c>
      <c r="BH563">
        <f t="shared" si="125"/>
        <v>5.5833333333333339</v>
      </c>
    </row>
    <row r="564" spans="2:60">
      <c r="B564" s="3" t="s">
        <v>47</v>
      </c>
      <c r="C564" s="3">
        <v>556</v>
      </c>
      <c r="D564" s="3">
        <v>556</v>
      </c>
      <c r="E564" s="10">
        <v>13.1</v>
      </c>
      <c r="F564" s="35">
        <f t="shared" si="121"/>
        <v>2.7777777777777925E-2</v>
      </c>
      <c r="G564" s="35">
        <f t="shared" si="122"/>
        <v>0.10000000000000053</v>
      </c>
      <c r="H564" s="24">
        <f t="shared" si="115"/>
        <v>3.6388888888888888</v>
      </c>
      <c r="I564" s="24">
        <f>$AW$28*$AW$26*9.81</f>
        <v>179.05212</v>
      </c>
      <c r="J564" s="24">
        <f>0.5*$AW$30*$AW$29*$AW$27*(H564^2)</f>
        <v>4.257973813657407</v>
      </c>
      <c r="K564" s="24">
        <f>$AW$26*F564</f>
        <v>39.000000000000206</v>
      </c>
      <c r="L564" s="24">
        <f t="shared" si="116"/>
        <v>222.3100938136576</v>
      </c>
      <c r="M564" s="24">
        <f t="shared" si="117"/>
        <v>808.96173026636518</v>
      </c>
      <c r="N564" s="24">
        <f t="shared" si="118"/>
        <v>0.8089617302663652</v>
      </c>
      <c r="O564" s="24">
        <v>647166.65112146386</v>
      </c>
      <c r="P564" s="24">
        <v>-873256.04166666686</v>
      </c>
      <c r="S564" s="44">
        <f>C565-C564</f>
        <v>1</v>
      </c>
      <c r="T564" s="44">
        <v>808.96173026636518</v>
      </c>
      <c r="U564" s="44">
        <f>M564*S564</f>
        <v>808.96173026636518</v>
      </c>
      <c r="V564" s="44">
        <f t="shared" si="119"/>
        <v>647166.65112146386</v>
      </c>
      <c r="W564" s="44">
        <f>$AW$26*F564</f>
        <v>39.000000000000206</v>
      </c>
      <c r="X564" s="44">
        <f>IF(W564&lt;0, W564, 0)</f>
        <v>0</v>
      </c>
      <c r="Y564" s="44">
        <f>X564*H564</f>
        <v>0</v>
      </c>
      <c r="Z564" s="44">
        <f t="shared" si="114"/>
        <v>0</v>
      </c>
      <c r="AA564" s="44">
        <v>0</v>
      </c>
      <c r="AB564" s="44">
        <f>+AB563+Z564</f>
        <v>-873256.04166666686</v>
      </c>
      <c r="AC564" s="44">
        <f t="shared" si="120"/>
        <v>0</v>
      </c>
      <c r="AD564" s="44">
        <f>(AC564*S564)*($AW$31/100)</f>
        <v>0</v>
      </c>
      <c r="AE564" s="44">
        <v>0</v>
      </c>
      <c r="AF564" s="44">
        <v>698604.83333333395</v>
      </c>
      <c r="BF564">
        <f t="shared" si="123"/>
        <v>0</v>
      </c>
      <c r="BG564">
        <f t="shared" si="124"/>
        <v>18.5</v>
      </c>
      <c r="BH564">
        <f t="shared" si="125"/>
        <v>5.1388888888888884</v>
      </c>
    </row>
    <row r="565" spans="2:60">
      <c r="B565" s="3" t="s">
        <v>47</v>
      </c>
      <c r="C565" s="3">
        <v>557</v>
      </c>
      <c r="D565" s="3">
        <v>557</v>
      </c>
      <c r="E565" s="10">
        <v>13.3</v>
      </c>
      <c r="F565" s="35">
        <f t="shared" si="121"/>
        <v>9.7222222222222363E-2</v>
      </c>
      <c r="G565" s="35">
        <f t="shared" si="122"/>
        <v>0.35000000000000053</v>
      </c>
      <c r="H565" s="24">
        <f t="shared" si="115"/>
        <v>3.6944444444444446</v>
      </c>
      <c r="I565" s="24">
        <f>$AW$28*$AW$26*9.81</f>
        <v>179.05212</v>
      </c>
      <c r="J565" s="24">
        <f>0.5*$AW$30*$AW$29*$AW$27*(H565^2)</f>
        <v>4.3889807581018516</v>
      </c>
      <c r="K565" s="24">
        <f>$AW$26*F565</f>
        <v>136.5000000000002</v>
      </c>
      <c r="L565" s="24">
        <f t="shared" si="116"/>
        <v>319.94110075810204</v>
      </c>
      <c r="M565" s="24">
        <f t="shared" si="117"/>
        <v>1182.0046222452104</v>
      </c>
      <c r="N565" s="24">
        <f t="shared" si="118"/>
        <v>1.1820046222452103</v>
      </c>
      <c r="O565" s="24">
        <v>648348.65574370907</v>
      </c>
      <c r="P565" s="24">
        <v>-873256.04166666686</v>
      </c>
      <c r="S565" s="44">
        <f>C566-C565</f>
        <v>1</v>
      </c>
      <c r="T565" s="44">
        <v>1182.0046222452104</v>
      </c>
      <c r="U565" s="44">
        <f>M565*S565</f>
        <v>1182.0046222452104</v>
      </c>
      <c r="V565" s="44">
        <f t="shared" si="119"/>
        <v>648348.65574370907</v>
      </c>
      <c r="W565" s="44">
        <f>$AW$26*F565</f>
        <v>136.5000000000002</v>
      </c>
      <c r="X565" s="44">
        <f>IF(W565&lt;0, W565, 0)</f>
        <v>0</v>
      </c>
      <c r="Y565" s="44">
        <f>X565*H565</f>
        <v>0</v>
      </c>
      <c r="Z565" s="44">
        <f t="shared" si="114"/>
        <v>0</v>
      </c>
      <c r="AA565" s="44">
        <f t="shared" ref="AA565:AA574" si="127">AA564+Z565</f>
        <v>0</v>
      </c>
      <c r="AB565" s="44">
        <f>+AB564+Z565</f>
        <v>-873256.04166666686</v>
      </c>
      <c r="AC565" s="44">
        <f t="shared" si="120"/>
        <v>0</v>
      </c>
      <c r="AD565" s="44">
        <f>(AC565*S565)*($AW$31/100)</f>
        <v>0</v>
      </c>
      <c r="AE565" s="44">
        <f>AE564+AD565</f>
        <v>0</v>
      </c>
      <c r="AF565" s="44">
        <v>698604.83333333395</v>
      </c>
      <c r="BF565">
        <f t="shared" si="123"/>
        <v>0</v>
      </c>
      <c r="BG565">
        <f t="shared" si="124"/>
        <v>17.2</v>
      </c>
      <c r="BH565">
        <f t="shared" si="125"/>
        <v>4.7777777777777777</v>
      </c>
    </row>
    <row r="566" spans="2:60">
      <c r="B566" s="3" t="s">
        <v>47</v>
      </c>
      <c r="C566" s="3">
        <v>558</v>
      </c>
      <c r="D566" s="3">
        <v>558</v>
      </c>
      <c r="E566" s="10">
        <v>13.8</v>
      </c>
      <c r="F566" s="35">
        <f t="shared" si="121"/>
        <v>0.16666666666666657</v>
      </c>
      <c r="G566" s="35">
        <f t="shared" si="122"/>
        <v>0.59999999999999964</v>
      </c>
      <c r="H566" s="24">
        <f t="shared" si="115"/>
        <v>3.8333333333333335</v>
      </c>
      <c r="I566" s="24">
        <f>$AW$28*$AW$26*9.81</f>
        <v>179.05212</v>
      </c>
      <c r="J566" s="24">
        <f>0.5*$AW$30*$AW$29*$AW$27*(H566^2)</f>
        <v>4.725182291666667</v>
      </c>
      <c r="K566" s="24">
        <f>$AW$26*F566</f>
        <v>233.99999999999986</v>
      </c>
      <c r="L566" s="24">
        <f t="shared" si="116"/>
        <v>417.7773022916665</v>
      </c>
      <c r="M566" s="24">
        <f t="shared" si="117"/>
        <v>1601.4796587847216</v>
      </c>
      <c r="N566" s="24">
        <f t="shared" si="118"/>
        <v>1.6014796587847215</v>
      </c>
      <c r="O566" s="24">
        <v>649950.13540249376</v>
      </c>
      <c r="P566" s="24">
        <v>-873256.04166666686</v>
      </c>
      <c r="S566" s="44">
        <f>C567-C566</f>
        <v>1</v>
      </c>
      <c r="T566" s="44">
        <v>1601.4796587847216</v>
      </c>
      <c r="U566" s="44">
        <f>M566*S566</f>
        <v>1601.4796587847216</v>
      </c>
      <c r="V566" s="44">
        <f t="shared" si="119"/>
        <v>649950.13540249376</v>
      </c>
      <c r="W566" s="44">
        <f>$AW$26*F566</f>
        <v>233.99999999999986</v>
      </c>
      <c r="X566" s="44">
        <f>IF(W566&lt;0, W566, 0)</f>
        <v>0</v>
      </c>
      <c r="Y566" s="44">
        <f>X566*H566</f>
        <v>0</v>
      </c>
      <c r="Z566" s="44">
        <f t="shared" si="114"/>
        <v>0</v>
      </c>
      <c r="AA566" s="44">
        <f t="shared" si="127"/>
        <v>0</v>
      </c>
      <c r="AB566" s="44">
        <f>+AB565+Z566</f>
        <v>-873256.04166666686</v>
      </c>
      <c r="AC566" s="44">
        <f t="shared" si="120"/>
        <v>0</v>
      </c>
      <c r="AD566" s="44">
        <f>(AC566*S566)*($AW$31/100)</f>
        <v>0</v>
      </c>
      <c r="AE566" s="44">
        <f>AE565+AD566</f>
        <v>0</v>
      </c>
      <c r="AF566" s="44">
        <v>698604.83333333395</v>
      </c>
      <c r="BF566">
        <f t="shared" si="123"/>
        <v>0</v>
      </c>
      <c r="BG566">
        <f t="shared" si="124"/>
        <v>16.3</v>
      </c>
      <c r="BH566">
        <f t="shared" si="125"/>
        <v>4.5277777777777777</v>
      </c>
    </row>
    <row r="567" spans="2:60">
      <c r="B567" s="3" t="s">
        <v>47</v>
      </c>
      <c r="C567" s="3">
        <v>559</v>
      </c>
      <c r="D567" s="3">
        <v>559</v>
      </c>
      <c r="E567" s="10">
        <v>14.5</v>
      </c>
      <c r="F567" s="35">
        <f t="shared" si="121"/>
        <v>0.37499999999999989</v>
      </c>
      <c r="G567" s="35">
        <f t="shared" si="122"/>
        <v>1.3499999999999996</v>
      </c>
      <c r="H567" s="24">
        <f t="shared" si="115"/>
        <v>4.0277777777777777</v>
      </c>
      <c r="I567" s="24">
        <f>$AW$28*$AW$26*9.81</f>
        <v>179.05212</v>
      </c>
      <c r="J567" s="24">
        <f>0.5*$AW$30*$AW$29*$AW$27*(H567^2)</f>
        <v>5.2167064525462958</v>
      </c>
      <c r="K567" s="24">
        <f>$AW$26*F567</f>
        <v>526.49999999999989</v>
      </c>
      <c r="L567" s="24">
        <f t="shared" si="116"/>
        <v>710.76882645254614</v>
      </c>
      <c r="M567" s="24">
        <f t="shared" si="117"/>
        <v>2862.8188843227554</v>
      </c>
      <c r="N567" s="24">
        <f t="shared" si="118"/>
        <v>2.8628188843227553</v>
      </c>
      <c r="O567" s="24">
        <v>652812.95428681653</v>
      </c>
      <c r="P567" s="24">
        <v>-873256.04166666686</v>
      </c>
      <c r="S567" s="44">
        <f>C568-C567</f>
        <v>1</v>
      </c>
      <c r="T567" s="44">
        <v>2862.8188843227554</v>
      </c>
      <c r="U567" s="44">
        <f>M567*S567</f>
        <v>2862.8188843227554</v>
      </c>
      <c r="V567" s="44">
        <f t="shared" si="119"/>
        <v>652812.95428681653</v>
      </c>
      <c r="W567" s="44">
        <f>$AW$26*F567</f>
        <v>526.49999999999989</v>
      </c>
      <c r="X567" s="44">
        <f>IF(W567&lt;0, W567, 0)</f>
        <v>0</v>
      </c>
      <c r="Y567" s="44">
        <f>X567*H567</f>
        <v>0</v>
      </c>
      <c r="Z567" s="44">
        <f t="shared" si="114"/>
        <v>0</v>
      </c>
      <c r="AA567" s="44">
        <f t="shared" si="127"/>
        <v>0</v>
      </c>
      <c r="AB567" s="44">
        <f>+AB566+Z567</f>
        <v>-873256.04166666686</v>
      </c>
      <c r="AC567" s="44">
        <f t="shared" si="120"/>
        <v>0</v>
      </c>
      <c r="AD567" s="44">
        <f>(AC567*S567)*($AW$31/100)</f>
        <v>0</v>
      </c>
      <c r="AE567" s="44">
        <f>AE566+AD567</f>
        <v>0</v>
      </c>
      <c r="AF567" s="44">
        <v>698604.83333333395</v>
      </c>
      <c r="BF567">
        <f t="shared" si="123"/>
        <v>0</v>
      </c>
      <c r="BG567">
        <f t="shared" si="124"/>
        <v>15.4</v>
      </c>
      <c r="BH567">
        <f t="shared" si="125"/>
        <v>4.2777777777777777</v>
      </c>
    </row>
    <row r="568" spans="2:60">
      <c r="B568" s="3" t="s">
        <v>47</v>
      </c>
      <c r="C568" s="3">
        <v>560</v>
      </c>
      <c r="D568" s="3">
        <v>560</v>
      </c>
      <c r="E568" s="10">
        <v>16.5</v>
      </c>
      <c r="F568" s="35">
        <f t="shared" si="121"/>
        <v>0.34722222222222221</v>
      </c>
      <c r="G568" s="35">
        <f t="shared" si="122"/>
        <v>1.25</v>
      </c>
      <c r="H568" s="24">
        <f t="shared" si="115"/>
        <v>4.583333333333333</v>
      </c>
      <c r="I568" s="24">
        <f>$AW$28*$AW$26*9.81</f>
        <v>179.05212</v>
      </c>
      <c r="J568" s="24">
        <f>0.5*$AW$30*$AW$29*$AW$27*(H568^2)</f>
        <v>6.7550455729166652</v>
      </c>
      <c r="K568" s="24">
        <f>$AW$26*F568</f>
        <v>487.5</v>
      </c>
      <c r="L568" s="24">
        <f t="shared" si="116"/>
        <v>673.30716557291669</v>
      </c>
      <c r="M568" s="24">
        <f t="shared" si="117"/>
        <v>3085.9911755425346</v>
      </c>
      <c r="N568" s="24">
        <f t="shared" si="118"/>
        <v>3.0859911755425347</v>
      </c>
      <c r="O568" s="24">
        <v>655898.94546235912</v>
      </c>
      <c r="P568" s="24">
        <v>-873256.04166666686</v>
      </c>
      <c r="S568" s="44">
        <f>C569-C568</f>
        <v>1</v>
      </c>
      <c r="T568" s="44">
        <v>3085.9911755425346</v>
      </c>
      <c r="U568" s="44">
        <f>M568*S568</f>
        <v>3085.9911755425346</v>
      </c>
      <c r="V568" s="44">
        <f t="shared" si="119"/>
        <v>655898.94546235912</v>
      </c>
      <c r="W568" s="44">
        <f>$AW$26*F568</f>
        <v>487.5</v>
      </c>
      <c r="X568" s="44">
        <f>IF(W568&lt;0, W568, 0)</f>
        <v>0</v>
      </c>
      <c r="Y568" s="44">
        <f>X568*H568</f>
        <v>0</v>
      </c>
      <c r="Z568" s="44">
        <f t="shared" si="114"/>
        <v>0</v>
      </c>
      <c r="AA568" s="44">
        <f t="shared" si="127"/>
        <v>0</v>
      </c>
      <c r="AB568" s="44">
        <f>+AB567+Z568</f>
        <v>-873256.04166666686</v>
      </c>
      <c r="AC568" s="44">
        <f t="shared" si="120"/>
        <v>0</v>
      </c>
      <c r="AD568" s="44">
        <f>(AC568*S568)*($AW$31/100)</f>
        <v>0</v>
      </c>
      <c r="AE568" s="44">
        <f>AE567+AD568</f>
        <v>0</v>
      </c>
      <c r="AF568" s="44">
        <v>698604.83333333395</v>
      </c>
      <c r="BF568">
        <f t="shared" si="123"/>
        <v>0</v>
      </c>
      <c r="BG568">
        <f t="shared" si="124"/>
        <v>14.7</v>
      </c>
      <c r="BH568">
        <f t="shared" si="125"/>
        <v>4.083333333333333</v>
      </c>
    </row>
    <row r="569" spans="2:60">
      <c r="B569" s="3" t="s">
        <v>47</v>
      </c>
      <c r="C569" s="3">
        <v>561</v>
      </c>
      <c r="D569" s="3">
        <v>561</v>
      </c>
      <c r="E569" s="10">
        <v>17</v>
      </c>
      <c r="F569" s="35">
        <f t="shared" si="121"/>
        <v>6.9444444444444448E-2</v>
      </c>
      <c r="G569" s="35">
        <f t="shared" si="122"/>
        <v>0.25</v>
      </c>
      <c r="H569" s="24">
        <f t="shared" si="115"/>
        <v>4.7222222222222223</v>
      </c>
      <c r="I569" s="24">
        <f>$AW$28*$AW$26*9.81</f>
        <v>179.05212</v>
      </c>
      <c r="J569" s="24">
        <f>0.5*$AW$30*$AW$29*$AW$27*(H569^2)</f>
        <v>7.1706452546296289</v>
      </c>
      <c r="K569" s="24">
        <f>$AW$26*F569</f>
        <v>97.5</v>
      </c>
      <c r="L569" s="24">
        <f t="shared" si="116"/>
        <v>283.72276525462962</v>
      </c>
      <c r="M569" s="24">
        <f t="shared" si="117"/>
        <v>1339.801947035751</v>
      </c>
      <c r="N569" s="24">
        <f t="shared" si="118"/>
        <v>1.339801947035751</v>
      </c>
      <c r="O569" s="24">
        <v>657238.74740939483</v>
      </c>
      <c r="P569" s="24">
        <v>-873256.04166666686</v>
      </c>
      <c r="S569" s="44">
        <f>C570-C569</f>
        <v>1</v>
      </c>
      <c r="T569" s="44">
        <v>1339.801947035751</v>
      </c>
      <c r="U569" s="44">
        <f>M569*S569</f>
        <v>1339.801947035751</v>
      </c>
      <c r="V569" s="44">
        <f t="shared" si="119"/>
        <v>657238.74740939483</v>
      </c>
      <c r="W569" s="44">
        <f>$AW$26*F569</f>
        <v>97.5</v>
      </c>
      <c r="X569" s="44">
        <f>IF(W569&lt;0, W569, 0)</f>
        <v>0</v>
      </c>
      <c r="Y569" s="44">
        <f>X569*H569</f>
        <v>0</v>
      </c>
      <c r="Z569" s="44">
        <f t="shared" si="114"/>
        <v>0</v>
      </c>
      <c r="AA569" s="44">
        <f t="shared" si="127"/>
        <v>0</v>
      </c>
      <c r="AB569" s="44">
        <f>+AB568+Z569</f>
        <v>-873256.04166666686</v>
      </c>
      <c r="AC569" s="44">
        <f t="shared" si="120"/>
        <v>0</v>
      </c>
      <c r="AD569" s="44">
        <f>(AC569*S569)*($AW$31/100)</f>
        <v>0</v>
      </c>
      <c r="AE569" s="44">
        <f>AE568+AD569</f>
        <v>0</v>
      </c>
      <c r="AF569" s="44">
        <v>698604.83333333395</v>
      </c>
      <c r="BF569">
        <f t="shared" si="123"/>
        <v>0</v>
      </c>
      <c r="BG569">
        <f t="shared" si="124"/>
        <v>14.3</v>
      </c>
      <c r="BH569">
        <f t="shared" si="125"/>
        <v>3.9722222222222223</v>
      </c>
    </row>
    <row r="570" spans="2:60">
      <c r="B570" s="3" t="s">
        <v>47</v>
      </c>
      <c r="C570" s="3">
        <v>562</v>
      </c>
      <c r="D570" s="3">
        <v>562</v>
      </c>
      <c r="E570" s="10">
        <v>17</v>
      </c>
      <c r="F570" s="35">
        <f t="shared" si="121"/>
        <v>0</v>
      </c>
      <c r="G570" s="35">
        <f t="shared" si="122"/>
        <v>0</v>
      </c>
      <c r="H570" s="24">
        <f t="shared" si="115"/>
        <v>4.7222222222222223</v>
      </c>
      <c r="I570" s="24">
        <f>$AW$28*$AW$26*9.81</f>
        <v>179.05212</v>
      </c>
      <c r="J570" s="24">
        <f>0.5*$AW$30*$AW$29*$AW$27*(H570^2)</f>
        <v>7.1706452546296289</v>
      </c>
      <c r="K570" s="24">
        <f>$AW$26*F570</f>
        <v>0</v>
      </c>
      <c r="L570" s="24">
        <f t="shared" si="116"/>
        <v>186.22276525462962</v>
      </c>
      <c r="M570" s="24">
        <f t="shared" si="117"/>
        <v>879.38528036908428</v>
      </c>
      <c r="N570" s="24">
        <f t="shared" si="118"/>
        <v>0.87938528036908425</v>
      </c>
      <c r="O570" s="24">
        <v>658118.13268976391</v>
      </c>
      <c r="P570" s="24">
        <v>-873256.04166666686</v>
      </c>
      <c r="S570" s="44">
        <f>C571-C570</f>
        <v>1</v>
      </c>
      <c r="T570" s="44">
        <v>879.38528036908428</v>
      </c>
      <c r="U570" s="44">
        <f>M570*S570</f>
        <v>879.38528036908428</v>
      </c>
      <c r="V570" s="44">
        <f t="shared" si="119"/>
        <v>658118.13268976391</v>
      </c>
      <c r="W570" s="44">
        <f>$AW$26*F570</f>
        <v>0</v>
      </c>
      <c r="X570" s="44">
        <f>IF(W570&lt;0, W570, 0)</f>
        <v>0</v>
      </c>
      <c r="Y570" s="44">
        <f>X570*H570</f>
        <v>0</v>
      </c>
      <c r="Z570" s="44">
        <f t="shared" si="114"/>
        <v>0</v>
      </c>
      <c r="AA570" s="44">
        <f t="shared" si="127"/>
        <v>0</v>
      </c>
      <c r="AB570" s="44">
        <f>+AB569+Z570</f>
        <v>-873256.04166666686</v>
      </c>
      <c r="AC570" s="44">
        <f t="shared" si="120"/>
        <v>0</v>
      </c>
      <c r="AD570" s="44">
        <f>(AC570*S570)*($AW$31/100)</f>
        <v>0</v>
      </c>
      <c r="AE570" s="44">
        <f>AE569+AD570</f>
        <v>0</v>
      </c>
      <c r="AF570" s="44">
        <v>698604.83333333395</v>
      </c>
      <c r="BF570">
        <f t="shared" si="123"/>
        <v>0</v>
      </c>
      <c r="BG570">
        <f t="shared" si="124"/>
        <v>13.7</v>
      </c>
      <c r="BH570">
        <f t="shared" si="125"/>
        <v>3.8055555555555554</v>
      </c>
    </row>
    <row r="571" spans="2:60">
      <c r="B571" s="3" t="s">
        <v>47</v>
      </c>
      <c r="C571" s="3">
        <v>563</v>
      </c>
      <c r="D571" s="3">
        <v>563</v>
      </c>
      <c r="E571" s="10">
        <v>17</v>
      </c>
      <c r="F571" s="35">
        <f t="shared" si="121"/>
        <v>-0.22222222222222215</v>
      </c>
      <c r="G571" s="35">
        <f t="shared" si="122"/>
        <v>-0.79999999999999982</v>
      </c>
      <c r="H571" s="24">
        <f t="shared" si="115"/>
        <v>4.7222222222222223</v>
      </c>
      <c r="I571" s="24">
        <f>$AW$28*$AW$26*9.81</f>
        <v>179.05212</v>
      </c>
      <c r="J571" s="24">
        <f>0.5*$AW$30*$AW$29*$AW$27*(H571^2)</f>
        <v>7.1706452546296289</v>
      </c>
      <c r="K571" s="24">
        <f>$AW$26*F571</f>
        <v>-311.99999999999989</v>
      </c>
      <c r="L571" s="24">
        <f t="shared" si="116"/>
        <v>-125.77723474537027</v>
      </c>
      <c r="M571" s="24">
        <f t="shared" si="117"/>
        <v>-593.94805296424852</v>
      </c>
      <c r="N571" s="24">
        <f t="shared" si="118"/>
        <v>-0.59394805296424846</v>
      </c>
      <c r="O571" s="24">
        <v>657524.18463679962</v>
      </c>
      <c r="P571" s="24">
        <v>-874729.37500000023</v>
      </c>
      <c r="S571" s="44">
        <f>C572-C571</f>
        <v>1</v>
      </c>
      <c r="T571" s="44">
        <v>-593.94805296424852</v>
      </c>
      <c r="U571" s="44">
        <f>M571*S571</f>
        <v>-593.94805296424852</v>
      </c>
      <c r="V571" s="44">
        <f t="shared" si="119"/>
        <v>657524.18463679962</v>
      </c>
      <c r="W571" s="44">
        <f>$AW$26*F571</f>
        <v>-311.99999999999989</v>
      </c>
      <c r="X571" s="44">
        <f>IF(W571&lt;0, W571, 0)</f>
        <v>-311.99999999999989</v>
      </c>
      <c r="Y571" s="44">
        <f>X571*H571</f>
        <v>-1473.3333333333328</v>
      </c>
      <c r="Z571" s="44">
        <f t="shared" si="114"/>
        <v>-1473.3333333333328</v>
      </c>
      <c r="AA571" s="44">
        <f t="shared" si="127"/>
        <v>-1473.3333333333328</v>
      </c>
      <c r="AB571" s="44">
        <f>+AB570+Z571</f>
        <v>-874729.37500000023</v>
      </c>
      <c r="AC571" s="44">
        <f t="shared" si="120"/>
        <v>1473.3333333333328</v>
      </c>
      <c r="AD571" s="44">
        <f>(AC571*S571)*($AW$31/100)</f>
        <v>1178.6666666666663</v>
      </c>
      <c r="AE571" s="44">
        <f>AE570+AD571</f>
        <v>1178.6666666666663</v>
      </c>
      <c r="AF571" s="44">
        <v>699783.50000000058</v>
      </c>
      <c r="BF571">
        <f t="shared" si="123"/>
        <v>0</v>
      </c>
      <c r="BG571">
        <f t="shared" si="124"/>
        <v>13.3</v>
      </c>
      <c r="BH571">
        <f t="shared" si="125"/>
        <v>3.6944444444444446</v>
      </c>
    </row>
    <row r="572" spans="2:60">
      <c r="B572" s="3" t="s">
        <v>47</v>
      </c>
      <c r="C572" s="3">
        <v>564</v>
      </c>
      <c r="D572" s="3">
        <v>564</v>
      </c>
      <c r="E572" s="10">
        <v>15.4</v>
      </c>
      <c r="F572" s="35">
        <f t="shared" si="121"/>
        <v>-0.95833333333333337</v>
      </c>
      <c r="G572" s="35">
        <f t="shared" si="122"/>
        <v>-3.45</v>
      </c>
      <c r="H572" s="24">
        <f t="shared" si="115"/>
        <v>4.2777777777777777</v>
      </c>
      <c r="I572" s="24">
        <f>$AW$28*$AW$26*9.81</f>
        <v>179.05212</v>
      </c>
      <c r="J572" s="24">
        <f>0.5*$AW$30*$AW$29*$AW$27*(H572^2)</f>
        <v>5.884395254629629</v>
      </c>
      <c r="K572" s="24">
        <f>$AW$26*F572</f>
        <v>-1345.5</v>
      </c>
      <c r="L572" s="24">
        <f t="shared" si="116"/>
        <v>-1160.5634847453703</v>
      </c>
      <c r="M572" s="24">
        <f t="shared" si="117"/>
        <v>-4964.6326847440841</v>
      </c>
      <c r="N572" s="24">
        <f t="shared" si="118"/>
        <v>-4.9646326847440845</v>
      </c>
      <c r="O572" s="24">
        <v>652559.55195205554</v>
      </c>
      <c r="P572" s="24">
        <v>-880485.12500000023</v>
      </c>
      <c r="S572" s="44">
        <f>C573-C572</f>
        <v>1</v>
      </c>
      <c r="T572" s="44">
        <v>-4964.6326847440841</v>
      </c>
      <c r="U572" s="44">
        <f>M572*S572</f>
        <v>-4964.6326847440841</v>
      </c>
      <c r="V572" s="44">
        <f t="shared" si="119"/>
        <v>652559.55195205554</v>
      </c>
      <c r="W572" s="44">
        <f>$AW$26*F572</f>
        <v>-1345.5</v>
      </c>
      <c r="X572" s="44">
        <f>IF(W572&lt;0, W572, 0)</f>
        <v>-1345.5</v>
      </c>
      <c r="Y572" s="44">
        <f>X572*H572</f>
        <v>-5755.75</v>
      </c>
      <c r="Z572" s="44">
        <f t="shared" si="114"/>
        <v>-5755.75</v>
      </c>
      <c r="AA572" s="44">
        <f t="shared" si="127"/>
        <v>-7229.083333333333</v>
      </c>
      <c r="AB572" s="44">
        <f>+AB571+Z572</f>
        <v>-880485.12500000023</v>
      </c>
      <c r="AC572" s="44">
        <f t="shared" si="120"/>
        <v>5755.75</v>
      </c>
      <c r="AD572" s="44">
        <f>(AC572*S572)*($AW$31/100)</f>
        <v>4604.6000000000004</v>
      </c>
      <c r="AE572" s="44">
        <f>AE571+AD572</f>
        <v>5783.2666666666664</v>
      </c>
      <c r="AF572" s="44">
        <v>704388.10000000056</v>
      </c>
      <c r="BF572">
        <f t="shared" si="123"/>
        <v>0</v>
      </c>
      <c r="BG572">
        <f t="shared" si="124"/>
        <v>13.1</v>
      </c>
      <c r="BH572">
        <f t="shared" si="125"/>
        <v>3.6388888888888888</v>
      </c>
    </row>
    <row r="573" spans="2:60">
      <c r="B573" s="3" t="s">
        <v>47</v>
      </c>
      <c r="C573" s="3">
        <v>565</v>
      </c>
      <c r="D573" s="3">
        <v>565</v>
      </c>
      <c r="E573" s="10">
        <v>10.1</v>
      </c>
      <c r="F573" s="35">
        <f t="shared" si="121"/>
        <v>-1.4722222222222223</v>
      </c>
      <c r="G573" s="35">
        <f t="shared" si="122"/>
        <v>-5.3000000000000007</v>
      </c>
      <c r="H573" s="24">
        <f t="shared" si="115"/>
        <v>2.8055555555555554</v>
      </c>
      <c r="I573" s="24">
        <f>$AW$28*$AW$26*9.81</f>
        <v>179.05212</v>
      </c>
      <c r="J573" s="24">
        <f>0.5*$AW$30*$AW$29*$AW$27*(H573^2)</f>
        <v>2.5310640914351845</v>
      </c>
      <c r="K573" s="24">
        <f>$AW$26*F573</f>
        <v>-2067</v>
      </c>
      <c r="L573" s="24">
        <f t="shared" si="116"/>
        <v>-1885.4168159085648</v>
      </c>
      <c r="M573" s="24">
        <f t="shared" si="117"/>
        <v>-5289.6416224101395</v>
      </c>
      <c r="N573" s="24">
        <f t="shared" si="118"/>
        <v>-5.289641622410139</v>
      </c>
      <c r="O573" s="24">
        <v>647269.91032964538</v>
      </c>
      <c r="P573" s="24">
        <v>-886284.2083333336</v>
      </c>
      <c r="S573" s="44">
        <f>C574-C573</f>
        <v>1</v>
      </c>
      <c r="T573" s="44">
        <v>-5289.6416224101395</v>
      </c>
      <c r="U573" s="44">
        <f>M573*S573</f>
        <v>-5289.6416224101395</v>
      </c>
      <c r="V573" s="44">
        <f t="shared" si="119"/>
        <v>647269.91032964538</v>
      </c>
      <c r="W573" s="44">
        <f>$AW$26*F573</f>
        <v>-2067</v>
      </c>
      <c r="X573" s="44">
        <f>IF(W573&lt;0, W573, 0)</f>
        <v>-2067</v>
      </c>
      <c r="Y573" s="44">
        <f>X573*H573</f>
        <v>-5799.083333333333</v>
      </c>
      <c r="Z573" s="44">
        <f t="shared" si="114"/>
        <v>-5799.083333333333</v>
      </c>
      <c r="AA573" s="44">
        <f t="shared" si="127"/>
        <v>-13028.166666666666</v>
      </c>
      <c r="AB573" s="44">
        <f>+AB572+Z573</f>
        <v>-886284.2083333336</v>
      </c>
      <c r="AC573" s="44">
        <f t="shared" si="120"/>
        <v>5799.083333333333</v>
      </c>
      <c r="AD573" s="44">
        <f>(AC573*S573)*($AW$31/100)</f>
        <v>4639.2666666666664</v>
      </c>
      <c r="AE573" s="44">
        <f>AE572+AD573</f>
        <v>10422.533333333333</v>
      </c>
      <c r="AF573" s="44">
        <v>709027.36666666728</v>
      </c>
      <c r="BF573">
        <f t="shared" si="123"/>
        <v>0</v>
      </c>
      <c r="BG573">
        <f t="shared" si="124"/>
        <v>13.1</v>
      </c>
      <c r="BH573">
        <f t="shared" si="125"/>
        <v>3.6388888888888888</v>
      </c>
    </row>
    <row r="574" spans="2:60">
      <c r="B574" s="3" t="s">
        <v>47</v>
      </c>
      <c r="C574" s="3">
        <v>566</v>
      </c>
      <c r="D574" s="3">
        <v>566</v>
      </c>
      <c r="E574" s="10">
        <v>4.8</v>
      </c>
      <c r="F574" s="35">
        <f t="shared" si="121"/>
        <v>-1.4027777777777777</v>
      </c>
      <c r="G574" s="35">
        <f t="shared" si="122"/>
        <v>-5.05</v>
      </c>
      <c r="H574" s="24">
        <f t="shared" si="115"/>
        <v>1.3333333333333333</v>
      </c>
      <c r="I574" s="24">
        <f>$AW$28*$AW$26*9.81</f>
        <v>179.05212</v>
      </c>
      <c r="J574" s="24">
        <f>0.5*$AW$30*$AW$29*$AW$27*(H574^2)</f>
        <v>0.57166666666666655</v>
      </c>
      <c r="K574" s="24">
        <f>$AW$26*F574</f>
        <v>-1969.4999999999998</v>
      </c>
      <c r="L574" s="24">
        <f t="shared" si="116"/>
        <v>-1789.876213333333</v>
      </c>
      <c r="M574" s="24">
        <f t="shared" si="117"/>
        <v>-2386.501617777777</v>
      </c>
      <c r="N574" s="24">
        <f t="shared" si="118"/>
        <v>-2.3865016177777769</v>
      </c>
      <c r="O574" s="24">
        <v>644883.40871186764</v>
      </c>
      <c r="P574" s="24">
        <v>-888910.2083333336</v>
      </c>
      <c r="S574" s="44">
        <f>C575-C574</f>
        <v>1</v>
      </c>
      <c r="T574" s="44">
        <v>-2386.501617777777</v>
      </c>
      <c r="U574" s="44">
        <f>M574*S574</f>
        <v>-2386.501617777777</v>
      </c>
      <c r="V574" s="44">
        <f t="shared" si="119"/>
        <v>644883.40871186764</v>
      </c>
      <c r="W574" s="44">
        <f>$AW$26*F574</f>
        <v>-1969.4999999999998</v>
      </c>
      <c r="X574" s="44">
        <f>IF(W574&lt;0, W574, 0)</f>
        <v>-1969.4999999999998</v>
      </c>
      <c r="Y574" s="44">
        <f>X574*H574</f>
        <v>-2625.9999999999995</v>
      </c>
      <c r="Z574" s="44">
        <f t="shared" si="114"/>
        <v>-2625.9999999999995</v>
      </c>
      <c r="AA574" s="44">
        <f t="shared" si="127"/>
        <v>-15654.166666666666</v>
      </c>
      <c r="AB574" s="44">
        <f>+AB573+Z574</f>
        <v>-888910.2083333336</v>
      </c>
      <c r="AC574" s="44">
        <f t="shared" si="120"/>
        <v>2625.9999999999995</v>
      </c>
      <c r="AD574" s="44">
        <f>(AC574*S574)*($AW$31/100)</f>
        <v>2100.7999999999997</v>
      </c>
      <c r="AE574" s="44">
        <f>AE573+AD574</f>
        <v>12523.333333333332</v>
      </c>
      <c r="AF574" s="44">
        <v>711128.16666666733</v>
      </c>
      <c r="BF574">
        <f t="shared" si="123"/>
        <v>0</v>
      </c>
      <c r="BG574">
        <f t="shared" si="124"/>
        <v>13.3</v>
      </c>
      <c r="BH574">
        <f t="shared" si="125"/>
        <v>3.6944444444444446</v>
      </c>
    </row>
    <row r="575" spans="2:60">
      <c r="B575" s="3" t="s">
        <v>47</v>
      </c>
      <c r="C575" s="3">
        <v>567</v>
      </c>
      <c r="D575" s="3">
        <v>567</v>
      </c>
      <c r="E575" s="10">
        <v>0</v>
      </c>
      <c r="F575" s="35">
        <f t="shared" si="121"/>
        <v>-0.66666666666666663</v>
      </c>
      <c r="G575" s="35">
        <f t="shared" si="122"/>
        <v>-2.4</v>
      </c>
      <c r="H575" s="24">
        <f t="shared" si="115"/>
        <v>0</v>
      </c>
      <c r="I575" s="24">
        <f>$AW$28*$AW$26*9.81</f>
        <v>179.05212</v>
      </c>
      <c r="J575" s="24">
        <f>0.5*$AW$30*$AW$29*$AW$27*(H575^2)</f>
        <v>0</v>
      </c>
      <c r="K575" s="24">
        <f>$AW$26*F575</f>
        <v>-936</v>
      </c>
      <c r="L575" s="24">
        <f t="shared" si="116"/>
        <v>-756.94787999999994</v>
      </c>
      <c r="M575" s="24">
        <f t="shared" si="117"/>
        <v>0</v>
      </c>
      <c r="N575" s="24">
        <f t="shared" si="118"/>
        <v>0</v>
      </c>
      <c r="O575" s="24">
        <v>644883.40871186764</v>
      </c>
      <c r="P575" s="24">
        <v>-888910.2083333336</v>
      </c>
      <c r="S575" s="44">
        <f>C576-C575</f>
        <v>1</v>
      </c>
      <c r="T575" s="44">
        <v>0</v>
      </c>
      <c r="U575" s="44">
        <f>M575*S575</f>
        <v>0</v>
      </c>
      <c r="V575" s="44">
        <f t="shared" si="119"/>
        <v>644883.40871186764</v>
      </c>
      <c r="W575" s="44">
        <f>$AW$26*F575</f>
        <v>-936</v>
      </c>
      <c r="X575" s="44">
        <f>IF(W575&lt;0, W575, 0)</f>
        <v>-936</v>
      </c>
      <c r="Y575" s="44">
        <f>X575*H575</f>
        <v>0</v>
      </c>
      <c r="Z575" s="44">
        <f t="shared" si="114"/>
        <v>0</v>
      </c>
      <c r="AA575" s="44">
        <v>0</v>
      </c>
      <c r="AB575" s="44">
        <f>+AB574+Z575</f>
        <v>-888910.2083333336</v>
      </c>
      <c r="AC575" s="44">
        <f t="shared" si="120"/>
        <v>0</v>
      </c>
      <c r="AD575" s="44">
        <f>(AC575*S575)*($AW$31/100)</f>
        <v>0</v>
      </c>
      <c r="AE575" s="44">
        <v>0</v>
      </c>
      <c r="AF575" s="44">
        <v>711128.16666666733</v>
      </c>
      <c r="BF575">
        <f t="shared" si="123"/>
        <v>0</v>
      </c>
      <c r="BG575">
        <f t="shared" si="124"/>
        <v>13.8</v>
      </c>
      <c r="BH575">
        <f t="shared" si="125"/>
        <v>3.8333333333333335</v>
      </c>
    </row>
    <row r="576" spans="2:60">
      <c r="B576" s="3" t="s">
        <v>47</v>
      </c>
      <c r="C576" s="3">
        <v>568</v>
      </c>
      <c r="D576" s="3">
        <v>568</v>
      </c>
      <c r="E576" s="10">
        <v>0</v>
      </c>
      <c r="F576" s="35">
        <f t="shared" si="121"/>
        <v>0</v>
      </c>
      <c r="G576" s="35">
        <f t="shared" si="122"/>
        <v>0</v>
      </c>
      <c r="H576" s="24">
        <f t="shared" si="115"/>
        <v>0</v>
      </c>
      <c r="I576" s="24">
        <f>$AW$28*$AW$26*9.81</f>
        <v>179.05212</v>
      </c>
      <c r="J576" s="24">
        <f>0.5*$AW$30*$AW$29*$AW$27*(H576^2)</f>
        <v>0</v>
      </c>
      <c r="K576" s="24">
        <f>$AW$26*F576</f>
        <v>0</v>
      </c>
      <c r="L576" s="24">
        <f t="shared" si="116"/>
        <v>179.05212</v>
      </c>
      <c r="M576" s="24">
        <f t="shared" si="117"/>
        <v>0</v>
      </c>
      <c r="N576" s="24">
        <f t="shared" si="118"/>
        <v>0</v>
      </c>
      <c r="O576" s="24">
        <v>644883.40871186764</v>
      </c>
      <c r="P576" s="24">
        <v>-888910.2083333336</v>
      </c>
      <c r="S576" s="44">
        <f>C577-C576</f>
        <v>1</v>
      </c>
      <c r="T576" s="44">
        <v>0</v>
      </c>
      <c r="U576" s="44">
        <f>M576*S576</f>
        <v>0</v>
      </c>
      <c r="V576" s="44">
        <f t="shared" si="119"/>
        <v>644883.40871186764</v>
      </c>
      <c r="W576" s="44">
        <f>$AW$26*F576</f>
        <v>0</v>
      </c>
      <c r="X576" s="44">
        <f>IF(W576&lt;0, W576, 0)</f>
        <v>0</v>
      </c>
      <c r="Y576" s="44">
        <f>X576*H576</f>
        <v>0</v>
      </c>
      <c r="Z576" s="44">
        <f t="shared" si="114"/>
        <v>0</v>
      </c>
      <c r="AA576" s="44">
        <f t="shared" ref="AA576:AA607" si="128">AA575+Z576</f>
        <v>0</v>
      </c>
      <c r="AB576" s="44">
        <f>+AB575+Z576</f>
        <v>-888910.2083333336</v>
      </c>
      <c r="AC576" s="44">
        <f t="shared" si="120"/>
        <v>0</v>
      </c>
      <c r="AD576" s="44">
        <f>(AC576*S576)*($AW$31/100)</f>
        <v>0</v>
      </c>
      <c r="AE576" s="44">
        <f>AE575+AD576</f>
        <v>0</v>
      </c>
      <c r="AF576" s="44">
        <v>711128.16666666733</v>
      </c>
      <c r="BF576">
        <f t="shared" si="123"/>
        <v>0</v>
      </c>
      <c r="BG576">
        <f t="shared" si="124"/>
        <v>14.5</v>
      </c>
      <c r="BH576">
        <f t="shared" si="125"/>
        <v>4.0277777777777777</v>
      </c>
    </row>
    <row r="577" spans="2:60">
      <c r="B577" s="3" t="s">
        <v>47</v>
      </c>
      <c r="C577" s="3">
        <v>569</v>
      </c>
      <c r="D577" s="3">
        <v>569</v>
      </c>
      <c r="E577" s="10">
        <v>0</v>
      </c>
      <c r="F577" s="35">
        <f t="shared" si="121"/>
        <v>0</v>
      </c>
      <c r="G577" s="35">
        <f t="shared" si="122"/>
        <v>0</v>
      </c>
      <c r="H577" s="24">
        <f t="shared" si="115"/>
        <v>0</v>
      </c>
      <c r="I577" s="24">
        <f>$AW$28*$AW$26*9.81</f>
        <v>179.05212</v>
      </c>
      <c r="J577" s="24">
        <f>0.5*$AW$30*$AW$29*$AW$27*(H577^2)</f>
        <v>0</v>
      </c>
      <c r="K577" s="24">
        <f>$AW$26*F577</f>
        <v>0</v>
      </c>
      <c r="L577" s="24">
        <f t="shared" si="116"/>
        <v>179.05212</v>
      </c>
      <c r="M577" s="24">
        <f t="shared" si="117"/>
        <v>0</v>
      </c>
      <c r="N577" s="24">
        <f t="shared" si="118"/>
        <v>0</v>
      </c>
      <c r="O577" s="24">
        <v>644883.40871186764</v>
      </c>
      <c r="P577" s="24">
        <v>-888910.2083333336</v>
      </c>
      <c r="S577" s="44">
        <f>C578-C577</f>
        <v>1</v>
      </c>
      <c r="T577" s="44">
        <v>0</v>
      </c>
      <c r="U577" s="44">
        <f>M577*S577</f>
        <v>0</v>
      </c>
      <c r="V577" s="44">
        <f t="shared" si="119"/>
        <v>644883.40871186764</v>
      </c>
      <c r="W577" s="44">
        <f>$AW$26*F577</f>
        <v>0</v>
      </c>
      <c r="X577" s="44">
        <f>IF(W577&lt;0, W577, 0)</f>
        <v>0</v>
      </c>
      <c r="Y577" s="44">
        <f>X577*H577</f>
        <v>0</v>
      </c>
      <c r="Z577" s="44">
        <f t="shared" si="114"/>
        <v>0</v>
      </c>
      <c r="AA577" s="44">
        <f t="shared" si="128"/>
        <v>0</v>
      </c>
      <c r="AB577" s="44">
        <f>+AB576+Z577</f>
        <v>-888910.2083333336</v>
      </c>
      <c r="AC577" s="44">
        <f t="shared" si="120"/>
        <v>0</v>
      </c>
      <c r="AD577" s="44">
        <f>(AC577*S577)*($AW$31/100)</f>
        <v>0</v>
      </c>
      <c r="AE577" s="44">
        <f>AE576+AD577</f>
        <v>0</v>
      </c>
      <c r="AF577" s="44">
        <v>711128.16666666733</v>
      </c>
      <c r="BF577">
        <f t="shared" si="123"/>
        <v>0</v>
      </c>
      <c r="BG577">
        <f t="shared" si="124"/>
        <v>16.5</v>
      </c>
      <c r="BH577">
        <f t="shared" si="125"/>
        <v>4.583333333333333</v>
      </c>
    </row>
    <row r="578" spans="2:60">
      <c r="B578" s="3" t="s">
        <v>47</v>
      </c>
      <c r="C578" s="3">
        <v>570</v>
      </c>
      <c r="D578" s="3">
        <v>570</v>
      </c>
      <c r="E578" s="10">
        <v>0</v>
      </c>
      <c r="F578" s="35">
        <f t="shared" si="121"/>
        <v>0</v>
      </c>
      <c r="G578" s="35">
        <f t="shared" si="122"/>
        <v>0</v>
      </c>
      <c r="H578" s="24">
        <f t="shared" si="115"/>
        <v>0</v>
      </c>
      <c r="I578" s="24">
        <f>$AW$28*$AW$26*9.81</f>
        <v>179.05212</v>
      </c>
      <c r="J578" s="24">
        <f>0.5*$AW$30*$AW$29*$AW$27*(H578^2)</f>
        <v>0</v>
      </c>
      <c r="K578" s="24">
        <f>$AW$26*F578</f>
        <v>0</v>
      </c>
      <c r="L578" s="24">
        <f t="shared" si="116"/>
        <v>179.05212</v>
      </c>
      <c r="M578" s="24">
        <f t="shared" si="117"/>
        <v>0</v>
      </c>
      <c r="N578" s="24">
        <f t="shared" si="118"/>
        <v>0</v>
      </c>
      <c r="O578" s="24">
        <v>644883.40871186764</v>
      </c>
      <c r="P578" s="24">
        <v>-888910.2083333336</v>
      </c>
      <c r="S578" s="44">
        <f>C579-C578</f>
        <v>1</v>
      </c>
      <c r="T578" s="44">
        <v>0</v>
      </c>
      <c r="U578" s="44">
        <f>M578*S578</f>
        <v>0</v>
      </c>
      <c r="V578" s="44">
        <f t="shared" si="119"/>
        <v>644883.40871186764</v>
      </c>
      <c r="W578" s="44">
        <f>$AW$26*F578</f>
        <v>0</v>
      </c>
      <c r="X578" s="44">
        <f>IF(W578&lt;0, W578, 0)</f>
        <v>0</v>
      </c>
      <c r="Y578" s="44">
        <f>X578*H578</f>
        <v>0</v>
      </c>
      <c r="Z578" s="44">
        <f t="shared" si="114"/>
        <v>0</v>
      </c>
      <c r="AA578" s="44">
        <f t="shared" si="128"/>
        <v>0</v>
      </c>
      <c r="AB578" s="44">
        <f>+AB577+Z578</f>
        <v>-888910.2083333336</v>
      </c>
      <c r="AC578" s="44">
        <f t="shared" si="120"/>
        <v>0</v>
      </c>
      <c r="AD578" s="44">
        <f>(AC578*S578)*($AW$31/100)</f>
        <v>0</v>
      </c>
      <c r="AE578" s="44">
        <f>AE577+AD578</f>
        <v>0</v>
      </c>
      <c r="AF578" s="44">
        <v>711128.16666666733</v>
      </c>
      <c r="BF578">
        <f t="shared" si="123"/>
        <v>0</v>
      </c>
      <c r="BG578">
        <f t="shared" si="124"/>
        <v>17</v>
      </c>
      <c r="BH578">
        <f t="shared" si="125"/>
        <v>4.7222222222222223</v>
      </c>
    </row>
    <row r="579" spans="2:60">
      <c r="B579" s="3" t="s">
        <v>47</v>
      </c>
      <c r="C579" s="3">
        <v>571</v>
      </c>
      <c r="D579" s="3">
        <v>571</v>
      </c>
      <c r="E579" s="10">
        <v>0</v>
      </c>
      <c r="F579" s="35">
        <f t="shared" si="121"/>
        <v>0</v>
      </c>
      <c r="G579" s="35">
        <f t="shared" si="122"/>
        <v>0</v>
      </c>
      <c r="H579" s="24">
        <f t="shared" si="115"/>
        <v>0</v>
      </c>
      <c r="I579" s="24">
        <f>$AW$28*$AW$26*9.81</f>
        <v>179.05212</v>
      </c>
      <c r="J579" s="24">
        <f>0.5*$AW$30*$AW$29*$AW$27*(H579^2)</f>
        <v>0</v>
      </c>
      <c r="K579" s="24">
        <f>$AW$26*F579</f>
        <v>0</v>
      </c>
      <c r="L579" s="24">
        <f t="shared" si="116"/>
        <v>179.05212</v>
      </c>
      <c r="M579" s="24">
        <f t="shared" si="117"/>
        <v>0</v>
      </c>
      <c r="N579" s="24">
        <f t="shared" si="118"/>
        <v>0</v>
      </c>
      <c r="O579" s="24">
        <v>644883.40871186764</v>
      </c>
      <c r="P579" s="24">
        <v>-888910.2083333336</v>
      </c>
      <c r="S579" s="44">
        <f>C580-C579</f>
        <v>1</v>
      </c>
      <c r="T579" s="44">
        <v>0</v>
      </c>
      <c r="U579" s="44">
        <f>M579*S579</f>
        <v>0</v>
      </c>
      <c r="V579" s="44">
        <f t="shared" si="119"/>
        <v>644883.40871186764</v>
      </c>
      <c r="W579" s="44">
        <f>$AW$26*F579</f>
        <v>0</v>
      </c>
      <c r="X579" s="44">
        <f>IF(W579&lt;0, W579, 0)</f>
        <v>0</v>
      </c>
      <c r="Y579" s="44">
        <f>X579*H579</f>
        <v>0</v>
      </c>
      <c r="Z579" s="44">
        <f t="shared" si="114"/>
        <v>0</v>
      </c>
      <c r="AA579" s="44">
        <f t="shared" si="128"/>
        <v>0</v>
      </c>
      <c r="AB579" s="44">
        <f>+AB578+Z579</f>
        <v>-888910.2083333336</v>
      </c>
      <c r="AC579" s="44">
        <f t="shared" si="120"/>
        <v>0</v>
      </c>
      <c r="AD579" s="44">
        <f>(AC579*S579)*($AW$31/100)</f>
        <v>0</v>
      </c>
      <c r="AE579" s="44">
        <f>AE578+AD579</f>
        <v>0</v>
      </c>
      <c r="AF579" s="44">
        <v>711128.16666666733</v>
      </c>
      <c r="BF579">
        <f t="shared" si="123"/>
        <v>0</v>
      </c>
      <c r="BG579">
        <f t="shared" si="124"/>
        <v>17</v>
      </c>
      <c r="BH579">
        <f t="shared" si="125"/>
        <v>4.7222222222222223</v>
      </c>
    </row>
    <row r="580" spans="2:60">
      <c r="B580" s="3" t="s">
        <v>47</v>
      </c>
      <c r="C580" s="3">
        <v>572</v>
      </c>
      <c r="D580" s="3">
        <v>572</v>
      </c>
      <c r="E580" s="10">
        <v>0</v>
      </c>
      <c r="F580" s="35">
        <f t="shared" si="121"/>
        <v>0</v>
      </c>
      <c r="G580" s="35">
        <f t="shared" si="122"/>
        <v>0</v>
      </c>
      <c r="H580" s="24">
        <f t="shared" si="115"/>
        <v>0</v>
      </c>
      <c r="I580" s="24">
        <f>$AW$28*$AW$26*9.81</f>
        <v>179.05212</v>
      </c>
      <c r="J580" s="24">
        <f>0.5*$AW$30*$AW$29*$AW$27*(H580^2)</f>
        <v>0</v>
      </c>
      <c r="K580" s="24">
        <f>$AW$26*F580</f>
        <v>0</v>
      </c>
      <c r="L580" s="24">
        <f t="shared" si="116"/>
        <v>179.05212</v>
      </c>
      <c r="M580" s="24">
        <f t="shared" si="117"/>
        <v>0</v>
      </c>
      <c r="N580" s="24">
        <f t="shared" si="118"/>
        <v>0</v>
      </c>
      <c r="O580" s="24">
        <v>644883.40871186764</v>
      </c>
      <c r="P580" s="24">
        <v>-888910.2083333336</v>
      </c>
      <c r="S580" s="44">
        <f>C581-C580</f>
        <v>1</v>
      </c>
      <c r="T580" s="44">
        <v>0</v>
      </c>
      <c r="U580" s="44">
        <f>M580*S580</f>
        <v>0</v>
      </c>
      <c r="V580" s="44">
        <f t="shared" si="119"/>
        <v>644883.40871186764</v>
      </c>
      <c r="W580" s="44">
        <f>$AW$26*F580</f>
        <v>0</v>
      </c>
      <c r="X580" s="44">
        <f>IF(W580&lt;0, W580, 0)</f>
        <v>0</v>
      </c>
      <c r="Y580" s="44">
        <f>X580*H580</f>
        <v>0</v>
      </c>
      <c r="Z580" s="44">
        <f t="shared" si="114"/>
        <v>0</v>
      </c>
      <c r="AA580" s="44">
        <f t="shared" si="128"/>
        <v>0</v>
      </c>
      <c r="AB580" s="44">
        <f>+AB579+Z580</f>
        <v>-888910.2083333336</v>
      </c>
      <c r="AC580" s="44">
        <f t="shared" si="120"/>
        <v>0</v>
      </c>
      <c r="AD580" s="44">
        <f>(AC580*S580)*($AW$31/100)</f>
        <v>0</v>
      </c>
      <c r="AE580" s="44">
        <f>AE579+AD580</f>
        <v>0</v>
      </c>
      <c r="AF580" s="44">
        <v>711128.16666666733</v>
      </c>
      <c r="BF580">
        <f t="shared" si="123"/>
        <v>0</v>
      </c>
      <c r="BG580">
        <f t="shared" si="124"/>
        <v>17</v>
      </c>
      <c r="BH580">
        <f t="shared" si="125"/>
        <v>4.7222222222222223</v>
      </c>
    </row>
    <row r="581" spans="2:60">
      <c r="B581" s="3" t="s">
        <v>47</v>
      </c>
      <c r="C581" s="3">
        <v>573</v>
      </c>
      <c r="D581" s="3">
        <v>573</v>
      </c>
      <c r="E581" s="10">
        <v>0</v>
      </c>
      <c r="F581" s="35">
        <f t="shared" si="121"/>
        <v>0</v>
      </c>
      <c r="G581" s="35">
        <f t="shared" si="122"/>
        <v>0</v>
      </c>
      <c r="H581" s="24">
        <f t="shared" si="115"/>
        <v>0</v>
      </c>
      <c r="I581" s="24">
        <f>$AW$28*$AW$26*9.81</f>
        <v>179.05212</v>
      </c>
      <c r="J581" s="24">
        <f>0.5*$AW$30*$AW$29*$AW$27*(H581^2)</f>
        <v>0</v>
      </c>
      <c r="K581" s="24">
        <f>$AW$26*F581</f>
        <v>0</v>
      </c>
      <c r="L581" s="24">
        <f t="shared" si="116"/>
        <v>179.05212</v>
      </c>
      <c r="M581" s="24">
        <f t="shared" si="117"/>
        <v>0</v>
      </c>
      <c r="N581" s="24">
        <f t="shared" si="118"/>
        <v>0</v>
      </c>
      <c r="O581" s="24">
        <v>644883.40871186764</v>
      </c>
      <c r="P581" s="24">
        <v>-888910.2083333336</v>
      </c>
      <c r="S581" s="44">
        <f>C582-C581</f>
        <v>1</v>
      </c>
      <c r="T581" s="44">
        <v>0</v>
      </c>
      <c r="U581" s="44">
        <f>M581*S581</f>
        <v>0</v>
      </c>
      <c r="V581" s="44">
        <f t="shared" si="119"/>
        <v>644883.40871186764</v>
      </c>
      <c r="W581" s="44">
        <f>$AW$26*F581</f>
        <v>0</v>
      </c>
      <c r="X581" s="44">
        <f>IF(W581&lt;0, W581, 0)</f>
        <v>0</v>
      </c>
      <c r="Y581" s="44">
        <f>X581*H581</f>
        <v>0</v>
      </c>
      <c r="Z581" s="44">
        <f t="shared" si="114"/>
        <v>0</v>
      </c>
      <c r="AA581" s="44">
        <f t="shared" si="128"/>
        <v>0</v>
      </c>
      <c r="AB581" s="44">
        <f>+AB580+Z581</f>
        <v>-888910.2083333336</v>
      </c>
      <c r="AC581" s="44">
        <f t="shared" si="120"/>
        <v>0</v>
      </c>
      <c r="AD581" s="44">
        <f>(AC581*S581)*($AW$31/100)</f>
        <v>0</v>
      </c>
      <c r="AE581" s="44">
        <f>AE580+AD581</f>
        <v>0</v>
      </c>
      <c r="AF581" s="44">
        <v>711128.16666666733</v>
      </c>
      <c r="BF581">
        <f t="shared" si="123"/>
        <v>0</v>
      </c>
      <c r="BG581">
        <f t="shared" si="124"/>
        <v>15.4</v>
      </c>
      <c r="BH581">
        <f t="shared" si="125"/>
        <v>4.2777777777777777</v>
      </c>
    </row>
    <row r="582" spans="2:60">
      <c r="B582" s="3" t="s">
        <v>47</v>
      </c>
      <c r="C582" s="3">
        <v>574</v>
      </c>
      <c r="D582" s="3">
        <v>574</v>
      </c>
      <c r="E582" s="10">
        <v>0</v>
      </c>
      <c r="F582" s="35">
        <f t="shared" si="121"/>
        <v>0</v>
      </c>
      <c r="G582" s="35">
        <f t="shared" si="122"/>
        <v>0</v>
      </c>
      <c r="H582" s="24">
        <f t="shared" si="115"/>
        <v>0</v>
      </c>
      <c r="I582" s="24">
        <f>$AW$28*$AW$26*9.81</f>
        <v>179.05212</v>
      </c>
      <c r="J582" s="24">
        <f>0.5*$AW$30*$AW$29*$AW$27*(H582^2)</f>
        <v>0</v>
      </c>
      <c r="K582" s="24">
        <f>$AW$26*F582</f>
        <v>0</v>
      </c>
      <c r="L582" s="24">
        <f t="shared" si="116"/>
        <v>179.05212</v>
      </c>
      <c r="M582" s="24">
        <f t="shared" si="117"/>
        <v>0</v>
      </c>
      <c r="N582" s="24">
        <f t="shared" si="118"/>
        <v>0</v>
      </c>
      <c r="O582" s="24">
        <v>644883.40871186764</v>
      </c>
      <c r="P582" s="24">
        <v>-888910.2083333336</v>
      </c>
      <c r="S582" s="44">
        <f>C583-C582</f>
        <v>1</v>
      </c>
      <c r="T582" s="44">
        <v>0</v>
      </c>
      <c r="U582" s="44">
        <f>M582*S582</f>
        <v>0</v>
      </c>
      <c r="V582" s="44">
        <f t="shared" si="119"/>
        <v>644883.40871186764</v>
      </c>
      <c r="W582" s="44">
        <f>$AW$26*F582</f>
        <v>0</v>
      </c>
      <c r="X582" s="44">
        <f>IF(W582&lt;0, W582, 0)</f>
        <v>0</v>
      </c>
      <c r="Y582" s="44">
        <f>X582*H582</f>
        <v>0</v>
      </c>
      <c r="Z582" s="44">
        <f t="shared" si="114"/>
        <v>0</v>
      </c>
      <c r="AA582" s="44">
        <f t="shared" si="128"/>
        <v>0</v>
      </c>
      <c r="AB582" s="44">
        <f>+AB581+Z582</f>
        <v>-888910.2083333336</v>
      </c>
      <c r="AC582" s="44">
        <f t="shared" si="120"/>
        <v>0</v>
      </c>
      <c r="AD582" s="44">
        <f>(AC582*S582)*($AW$31/100)</f>
        <v>0</v>
      </c>
      <c r="AE582" s="44">
        <f>AE581+AD582</f>
        <v>0</v>
      </c>
      <c r="AF582" s="44">
        <v>711128.16666666733</v>
      </c>
      <c r="BF582">
        <f t="shared" si="123"/>
        <v>0</v>
      </c>
      <c r="BG582">
        <f t="shared" si="124"/>
        <v>10.1</v>
      </c>
      <c r="BH582">
        <f t="shared" si="125"/>
        <v>2.8055555555555554</v>
      </c>
    </row>
    <row r="583" spans="2:60">
      <c r="B583" s="3" t="s">
        <v>47</v>
      </c>
      <c r="C583" s="3">
        <v>575</v>
      </c>
      <c r="D583" s="3">
        <v>575</v>
      </c>
      <c r="E583" s="10">
        <v>0</v>
      </c>
      <c r="F583" s="35">
        <f t="shared" si="121"/>
        <v>0</v>
      </c>
      <c r="G583" s="35">
        <f t="shared" si="122"/>
        <v>0</v>
      </c>
      <c r="H583" s="24">
        <f t="shared" si="115"/>
        <v>0</v>
      </c>
      <c r="I583" s="24">
        <f>$AW$28*$AW$26*9.81</f>
        <v>179.05212</v>
      </c>
      <c r="J583" s="24">
        <f>0.5*$AW$30*$AW$29*$AW$27*(H583^2)</f>
        <v>0</v>
      </c>
      <c r="K583" s="24">
        <f>$AW$26*F583</f>
        <v>0</v>
      </c>
      <c r="L583" s="24">
        <f t="shared" si="116"/>
        <v>179.05212</v>
      </c>
      <c r="M583" s="24">
        <f t="shared" si="117"/>
        <v>0</v>
      </c>
      <c r="N583" s="24">
        <f t="shared" si="118"/>
        <v>0</v>
      </c>
      <c r="O583" s="24">
        <v>644883.40871186764</v>
      </c>
      <c r="P583" s="24">
        <v>-888910.2083333336</v>
      </c>
      <c r="S583" s="44">
        <f>C584-C583</f>
        <v>1</v>
      </c>
      <c r="T583" s="44">
        <v>0</v>
      </c>
      <c r="U583" s="44">
        <f>M583*S583</f>
        <v>0</v>
      </c>
      <c r="V583" s="44">
        <f t="shared" si="119"/>
        <v>644883.40871186764</v>
      </c>
      <c r="W583" s="44">
        <f>$AW$26*F583</f>
        <v>0</v>
      </c>
      <c r="X583" s="44">
        <f>IF(W583&lt;0, W583, 0)</f>
        <v>0</v>
      </c>
      <c r="Y583" s="44">
        <f>X583*H583</f>
        <v>0</v>
      </c>
      <c r="Z583" s="44">
        <f t="shared" si="114"/>
        <v>0</v>
      </c>
      <c r="AA583" s="44">
        <f t="shared" si="128"/>
        <v>0</v>
      </c>
      <c r="AB583" s="44">
        <f>+AB582+Z583</f>
        <v>-888910.2083333336</v>
      </c>
      <c r="AC583" s="44">
        <f t="shared" si="120"/>
        <v>0</v>
      </c>
      <c r="AD583" s="44">
        <f>(AC583*S583)*($AW$31/100)</f>
        <v>0</v>
      </c>
      <c r="AE583" s="44">
        <f>AE582+AD583</f>
        <v>0</v>
      </c>
      <c r="AF583" s="44">
        <v>711128.16666666733</v>
      </c>
      <c r="BF583">
        <f t="shared" si="123"/>
        <v>0</v>
      </c>
      <c r="BG583">
        <f t="shared" si="124"/>
        <v>4.8</v>
      </c>
      <c r="BH583">
        <f t="shared" si="125"/>
        <v>1.3333333333333333</v>
      </c>
    </row>
    <row r="584" spans="2:60">
      <c r="B584" s="3" t="s">
        <v>47</v>
      </c>
      <c r="C584" s="3">
        <v>576</v>
      </c>
      <c r="D584" s="3">
        <v>576</v>
      </c>
      <c r="E584" s="10">
        <v>0</v>
      </c>
      <c r="F584" s="35">
        <f t="shared" si="121"/>
        <v>0</v>
      </c>
      <c r="G584" s="35">
        <f t="shared" si="122"/>
        <v>0</v>
      </c>
      <c r="H584" s="24">
        <f t="shared" si="115"/>
        <v>0</v>
      </c>
      <c r="I584" s="24">
        <f>$AW$28*$AW$26*9.81</f>
        <v>179.05212</v>
      </c>
      <c r="J584" s="24">
        <f>0.5*$AW$30*$AW$29*$AW$27*(H584^2)</f>
        <v>0</v>
      </c>
      <c r="K584" s="24">
        <f>$AW$26*F584</f>
        <v>0</v>
      </c>
      <c r="L584" s="24">
        <f t="shared" si="116"/>
        <v>179.05212</v>
      </c>
      <c r="M584" s="24">
        <f t="shared" si="117"/>
        <v>0</v>
      </c>
      <c r="N584" s="24">
        <f t="shared" si="118"/>
        <v>0</v>
      </c>
      <c r="O584" s="24">
        <v>644883.40871186764</v>
      </c>
      <c r="P584" s="24">
        <v>-888910.2083333336</v>
      </c>
      <c r="S584" s="44">
        <f>C585-C584</f>
        <v>1</v>
      </c>
      <c r="T584" s="44">
        <v>0</v>
      </c>
      <c r="U584" s="44">
        <f>M584*S584</f>
        <v>0</v>
      </c>
      <c r="V584" s="44">
        <f t="shared" si="119"/>
        <v>644883.40871186764</v>
      </c>
      <c r="W584" s="44">
        <f>$AW$26*F584</f>
        <v>0</v>
      </c>
      <c r="X584" s="44">
        <f>IF(W584&lt;0, W584, 0)</f>
        <v>0</v>
      </c>
      <c r="Y584" s="44">
        <f>X584*H584</f>
        <v>0</v>
      </c>
      <c r="Z584" s="44">
        <f t="shared" ref="Z584:Z647" si="129">Y584*S584</f>
        <v>0</v>
      </c>
      <c r="AA584" s="44">
        <f t="shared" si="128"/>
        <v>0</v>
      </c>
      <c r="AB584" s="44">
        <f>+AB583+Z584</f>
        <v>-888910.2083333336</v>
      </c>
      <c r="AC584" s="44">
        <f t="shared" si="120"/>
        <v>0</v>
      </c>
      <c r="AD584" s="44">
        <f>(AC584*S584)*($AW$31/100)</f>
        <v>0</v>
      </c>
      <c r="AE584" s="44">
        <f>AE583+AD584</f>
        <v>0</v>
      </c>
      <c r="AF584" s="44">
        <v>711128.16666666733</v>
      </c>
      <c r="BF584">
        <f t="shared" si="123"/>
        <v>1</v>
      </c>
      <c r="BG584" t="str">
        <f t="shared" si="124"/>
        <v/>
      </c>
      <c r="BH584">
        <f t="shared" si="125"/>
        <v>0</v>
      </c>
    </row>
    <row r="585" spans="2:60">
      <c r="B585" s="3" t="s">
        <v>47</v>
      </c>
      <c r="C585" s="3">
        <v>577</v>
      </c>
      <c r="D585" s="3">
        <v>577</v>
      </c>
      <c r="E585" s="10">
        <v>0</v>
      </c>
      <c r="F585" s="35">
        <f t="shared" si="121"/>
        <v>0</v>
      </c>
      <c r="G585" s="35">
        <f t="shared" si="122"/>
        <v>0</v>
      </c>
      <c r="H585" s="24">
        <f t="shared" ref="H585:H648" si="130">E585/3.6</f>
        <v>0</v>
      </c>
      <c r="I585" s="24">
        <f>$AW$28*$AW$26*9.81</f>
        <v>179.05212</v>
      </c>
      <c r="J585" s="24">
        <f>0.5*$AW$30*$AW$29*$AW$27*(H585^2)</f>
        <v>0</v>
      </c>
      <c r="K585" s="24">
        <f>$AW$26*F585</f>
        <v>0</v>
      </c>
      <c r="L585" s="24">
        <f t="shared" ref="L585:L648" si="131">I585+J585+K585</f>
        <v>179.05212</v>
      </c>
      <c r="M585" s="24">
        <f t="shared" ref="M585:M648" si="132">L585*H585</f>
        <v>0</v>
      </c>
      <c r="N585" s="24">
        <f t="shared" ref="N585:N648" si="133">M585/1000</f>
        <v>0</v>
      </c>
      <c r="O585" s="24">
        <v>644883.40871186764</v>
      </c>
      <c r="P585" s="24">
        <v>-888910.2083333336</v>
      </c>
      <c r="S585" s="44">
        <f>C586-C585</f>
        <v>1</v>
      </c>
      <c r="T585" s="44">
        <v>0</v>
      </c>
      <c r="U585" s="44">
        <f>M585*S585</f>
        <v>0</v>
      </c>
      <c r="V585" s="44">
        <f t="shared" ref="V585:V648" si="134">V584+U585</f>
        <v>644883.40871186764</v>
      </c>
      <c r="W585" s="44">
        <f>$AW$26*F585</f>
        <v>0</v>
      </c>
      <c r="X585" s="44">
        <f>IF(W585&lt;0, W585, 0)</f>
        <v>0</v>
      </c>
      <c r="Y585" s="44">
        <f>X585*H585</f>
        <v>0</v>
      </c>
      <c r="Z585" s="44">
        <f t="shared" si="129"/>
        <v>0</v>
      </c>
      <c r="AA585" s="44">
        <f t="shared" si="128"/>
        <v>0</v>
      </c>
      <c r="AB585" s="44">
        <f>+AB584+Z585</f>
        <v>-888910.2083333336</v>
      </c>
      <c r="AC585" s="44">
        <f t="shared" ref="AC585:AC648" si="135">ABS(Y585)</f>
        <v>0</v>
      </c>
      <c r="AD585" s="44">
        <f>(AC585*S585)*($AW$31/100)</f>
        <v>0</v>
      </c>
      <c r="AE585" s="44">
        <f>AE584+AD585</f>
        <v>0</v>
      </c>
      <c r="AF585" s="44">
        <v>711128.16666666733</v>
      </c>
      <c r="BF585">
        <f t="shared" si="123"/>
        <v>1</v>
      </c>
      <c r="BG585" t="str">
        <f t="shared" si="124"/>
        <v/>
      </c>
      <c r="BH585">
        <f t="shared" si="125"/>
        <v>0</v>
      </c>
    </row>
    <row r="586" spans="2:60">
      <c r="B586" s="3" t="s">
        <v>47</v>
      </c>
      <c r="C586" s="3">
        <v>578</v>
      </c>
      <c r="D586" s="3">
        <v>578</v>
      </c>
      <c r="E586" s="10">
        <v>0</v>
      </c>
      <c r="F586" s="35">
        <f t="shared" ref="F586:F649" si="136">($E587-$E585)/2/3.6</f>
        <v>0</v>
      </c>
      <c r="G586" s="35">
        <f t="shared" ref="G586:G649" si="137">($E587-$E585)/2</f>
        <v>0</v>
      </c>
      <c r="H586" s="24">
        <f t="shared" si="130"/>
        <v>0</v>
      </c>
      <c r="I586" s="24">
        <f>$AW$28*$AW$26*9.81</f>
        <v>179.05212</v>
      </c>
      <c r="J586" s="24">
        <f>0.5*$AW$30*$AW$29*$AW$27*(H586^2)</f>
        <v>0</v>
      </c>
      <c r="K586" s="24">
        <f>$AW$26*F586</f>
        <v>0</v>
      </c>
      <c r="L586" s="24">
        <f t="shared" si="131"/>
        <v>179.05212</v>
      </c>
      <c r="M586" s="24">
        <f t="shared" si="132"/>
        <v>0</v>
      </c>
      <c r="N586" s="24">
        <f t="shared" si="133"/>
        <v>0</v>
      </c>
      <c r="O586" s="24">
        <v>644883.40871186764</v>
      </c>
      <c r="P586" s="24">
        <v>-888910.2083333336</v>
      </c>
      <c r="S586" s="44">
        <f>C587-C586</f>
        <v>1</v>
      </c>
      <c r="T586" s="44">
        <v>0</v>
      </c>
      <c r="U586" s="44">
        <f>M586*S586</f>
        <v>0</v>
      </c>
      <c r="V586" s="44">
        <f t="shared" si="134"/>
        <v>644883.40871186764</v>
      </c>
      <c r="W586" s="44">
        <f>$AW$26*F586</f>
        <v>0</v>
      </c>
      <c r="X586" s="44">
        <f>IF(W586&lt;0, W586, 0)</f>
        <v>0</v>
      </c>
      <c r="Y586" s="44">
        <f>X586*H586</f>
        <v>0</v>
      </c>
      <c r="Z586" s="44">
        <f t="shared" si="129"/>
        <v>0</v>
      </c>
      <c r="AA586" s="44">
        <f t="shared" si="128"/>
        <v>0</v>
      </c>
      <c r="AB586" s="44">
        <f>+AB585+Z586</f>
        <v>-888910.2083333336</v>
      </c>
      <c r="AC586" s="44">
        <f t="shared" si="135"/>
        <v>0</v>
      </c>
      <c r="AD586" s="44">
        <f>(AC586*S586)*($AW$31/100)</f>
        <v>0</v>
      </c>
      <c r="AE586" s="44">
        <f>AE585+AD586</f>
        <v>0</v>
      </c>
      <c r="AF586" s="44">
        <v>711128.16666666733</v>
      </c>
      <c r="BF586">
        <f t="shared" si="123"/>
        <v>1</v>
      </c>
      <c r="BG586" t="str">
        <f t="shared" si="124"/>
        <v/>
      </c>
      <c r="BH586">
        <f t="shared" si="125"/>
        <v>0</v>
      </c>
    </row>
    <row r="587" spans="2:60">
      <c r="B587" s="3" t="s">
        <v>47</v>
      </c>
      <c r="C587" s="3">
        <v>579</v>
      </c>
      <c r="D587" s="3">
        <v>579</v>
      </c>
      <c r="E587" s="10">
        <v>0</v>
      </c>
      <c r="F587" s="35">
        <f t="shared" si="136"/>
        <v>0</v>
      </c>
      <c r="G587" s="35">
        <f t="shared" si="137"/>
        <v>0</v>
      </c>
      <c r="H587" s="24">
        <f t="shared" si="130"/>
        <v>0</v>
      </c>
      <c r="I587" s="24">
        <f>$AW$28*$AW$26*9.81</f>
        <v>179.05212</v>
      </c>
      <c r="J587" s="24">
        <f>0.5*$AW$30*$AW$29*$AW$27*(H587^2)</f>
        <v>0</v>
      </c>
      <c r="K587" s="24">
        <f>$AW$26*F587</f>
        <v>0</v>
      </c>
      <c r="L587" s="24">
        <f t="shared" si="131"/>
        <v>179.05212</v>
      </c>
      <c r="M587" s="24">
        <f t="shared" si="132"/>
        <v>0</v>
      </c>
      <c r="N587" s="24">
        <f t="shared" si="133"/>
        <v>0</v>
      </c>
      <c r="O587" s="24">
        <v>644883.40871186764</v>
      </c>
      <c r="P587" s="24">
        <v>-888910.2083333336</v>
      </c>
      <c r="S587" s="44">
        <f>C588-C587</f>
        <v>1</v>
      </c>
      <c r="T587" s="44">
        <v>0</v>
      </c>
      <c r="U587" s="44">
        <f>M587*S587</f>
        <v>0</v>
      </c>
      <c r="V587" s="44">
        <f t="shared" si="134"/>
        <v>644883.40871186764</v>
      </c>
      <c r="W587" s="44">
        <f>$AW$26*F587</f>
        <v>0</v>
      </c>
      <c r="X587" s="44">
        <f>IF(W587&lt;0, W587, 0)</f>
        <v>0</v>
      </c>
      <c r="Y587" s="44">
        <f>X587*H587</f>
        <v>0</v>
      </c>
      <c r="Z587" s="44">
        <f t="shared" si="129"/>
        <v>0</v>
      </c>
      <c r="AA587" s="44">
        <f t="shared" si="128"/>
        <v>0</v>
      </c>
      <c r="AB587" s="44">
        <f>+AB586+Z587</f>
        <v>-888910.2083333336</v>
      </c>
      <c r="AC587" s="44">
        <f t="shared" si="135"/>
        <v>0</v>
      </c>
      <c r="AD587" s="44">
        <f>(AC587*S587)*($AW$31/100)</f>
        <v>0</v>
      </c>
      <c r="AE587" s="44">
        <f>AE586+AD587</f>
        <v>0</v>
      </c>
      <c r="AF587" s="44">
        <v>711128.16666666733</v>
      </c>
      <c r="BF587">
        <f t="shared" si="123"/>
        <v>1</v>
      </c>
      <c r="BG587" t="str">
        <f t="shared" si="124"/>
        <v/>
      </c>
      <c r="BH587">
        <f t="shared" si="125"/>
        <v>0</v>
      </c>
    </row>
    <row r="588" spans="2:60">
      <c r="B588" s="3" t="s">
        <v>47</v>
      </c>
      <c r="C588" s="3">
        <v>580</v>
      </c>
      <c r="D588" s="3">
        <v>580</v>
      </c>
      <c r="E588" s="10">
        <v>0</v>
      </c>
      <c r="F588" s="35">
        <f t="shared" si="136"/>
        <v>0</v>
      </c>
      <c r="G588" s="35">
        <f t="shared" si="137"/>
        <v>0</v>
      </c>
      <c r="H588" s="24">
        <f t="shared" si="130"/>
        <v>0</v>
      </c>
      <c r="I588" s="24">
        <f>$AW$28*$AW$26*9.81</f>
        <v>179.05212</v>
      </c>
      <c r="J588" s="24">
        <f>0.5*$AW$30*$AW$29*$AW$27*(H588^2)</f>
        <v>0</v>
      </c>
      <c r="K588" s="24">
        <f>$AW$26*F588</f>
        <v>0</v>
      </c>
      <c r="L588" s="24">
        <f t="shared" si="131"/>
        <v>179.05212</v>
      </c>
      <c r="M588" s="24">
        <f t="shared" si="132"/>
        <v>0</v>
      </c>
      <c r="N588" s="24">
        <f t="shared" si="133"/>
        <v>0</v>
      </c>
      <c r="O588" s="24">
        <v>644883.40871186764</v>
      </c>
      <c r="P588" s="24">
        <v>-888910.2083333336</v>
      </c>
      <c r="S588" s="44">
        <f>C589-C588</f>
        <v>1</v>
      </c>
      <c r="T588" s="44">
        <v>0</v>
      </c>
      <c r="U588" s="44">
        <f>M588*S588</f>
        <v>0</v>
      </c>
      <c r="V588" s="44">
        <f t="shared" si="134"/>
        <v>644883.40871186764</v>
      </c>
      <c r="W588" s="44">
        <f>$AW$26*F588</f>
        <v>0</v>
      </c>
      <c r="X588" s="44">
        <f>IF(W588&lt;0, W588, 0)</f>
        <v>0</v>
      </c>
      <c r="Y588" s="44">
        <f>X588*H588</f>
        <v>0</v>
      </c>
      <c r="Z588" s="44">
        <f t="shared" si="129"/>
        <v>0</v>
      </c>
      <c r="AA588" s="44">
        <f t="shared" si="128"/>
        <v>0</v>
      </c>
      <c r="AB588" s="44">
        <f>+AB587+Z588</f>
        <v>-888910.2083333336</v>
      </c>
      <c r="AC588" s="44">
        <f t="shared" si="135"/>
        <v>0</v>
      </c>
      <c r="AD588" s="44">
        <f>(AC588*S588)*($AW$31/100)</f>
        <v>0</v>
      </c>
      <c r="AE588" s="44">
        <f>AE587+AD588</f>
        <v>0</v>
      </c>
      <c r="AF588" s="44">
        <v>711128.16666666733</v>
      </c>
      <c r="BF588">
        <f t="shared" si="123"/>
        <v>1</v>
      </c>
      <c r="BG588" t="str">
        <f t="shared" si="124"/>
        <v/>
      </c>
      <c r="BH588">
        <f t="shared" si="125"/>
        <v>0</v>
      </c>
    </row>
    <row r="589" spans="2:60">
      <c r="B589" s="3" t="s">
        <v>47</v>
      </c>
      <c r="C589" s="3">
        <v>581</v>
      </c>
      <c r="D589" s="3">
        <v>581</v>
      </c>
      <c r="E589" s="10">
        <v>0</v>
      </c>
      <c r="F589" s="35">
        <f t="shared" si="136"/>
        <v>0</v>
      </c>
      <c r="G589" s="35">
        <f t="shared" si="137"/>
        <v>0</v>
      </c>
      <c r="H589" s="24">
        <f t="shared" si="130"/>
        <v>0</v>
      </c>
      <c r="I589" s="24">
        <f>$AW$28*$AW$26*9.81</f>
        <v>179.05212</v>
      </c>
      <c r="J589" s="24">
        <f>0.5*$AW$30*$AW$29*$AW$27*(H589^2)</f>
        <v>0</v>
      </c>
      <c r="K589" s="24">
        <f>$AW$26*F589</f>
        <v>0</v>
      </c>
      <c r="L589" s="24">
        <f t="shared" si="131"/>
        <v>179.05212</v>
      </c>
      <c r="M589" s="24">
        <f t="shared" si="132"/>
        <v>0</v>
      </c>
      <c r="N589" s="24">
        <f t="shared" si="133"/>
        <v>0</v>
      </c>
      <c r="O589" s="24">
        <v>644883.40871186764</v>
      </c>
      <c r="P589" s="24">
        <v>-888910.2083333336</v>
      </c>
      <c r="S589" s="44">
        <f>C590-C589</f>
        <v>1</v>
      </c>
      <c r="T589" s="44">
        <v>0</v>
      </c>
      <c r="U589" s="44">
        <f>M589*S589</f>
        <v>0</v>
      </c>
      <c r="V589" s="44">
        <f t="shared" si="134"/>
        <v>644883.40871186764</v>
      </c>
      <c r="W589" s="44">
        <f>$AW$26*F589</f>
        <v>0</v>
      </c>
      <c r="X589" s="44">
        <f>IF(W589&lt;0, W589, 0)</f>
        <v>0</v>
      </c>
      <c r="Y589" s="44">
        <f>X589*H589</f>
        <v>0</v>
      </c>
      <c r="Z589" s="44">
        <f t="shared" si="129"/>
        <v>0</v>
      </c>
      <c r="AA589" s="44">
        <f t="shared" si="128"/>
        <v>0</v>
      </c>
      <c r="AB589" s="44">
        <f>+AB588+Z589</f>
        <v>-888910.2083333336</v>
      </c>
      <c r="AC589" s="44">
        <f t="shared" si="135"/>
        <v>0</v>
      </c>
      <c r="AD589" s="44">
        <f>(AC589*S589)*($AW$31/100)</f>
        <v>0</v>
      </c>
      <c r="AE589" s="44">
        <f>AE588+AD589</f>
        <v>0</v>
      </c>
      <c r="AF589" s="44">
        <v>711128.16666666733</v>
      </c>
      <c r="BF589">
        <f t="shared" si="123"/>
        <v>1</v>
      </c>
      <c r="BG589" t="str">
        <f t="shared" si="124"/>
        <v/>
      </c>
      <c r="BH589">
        <f t="shared" si="125"/>
        <v>0</v>
      </c>
    </row>
    <row r="590" spans="2:60">
      <c r="B590" s="3" t="s">
        <v>47</v>
      </c>
      <c r="C590" s="3">
        <v>582</v>
      </c>
      <c r="D590" s="3">
        <v>582</v>
      </c>
      <c r="E590" s="10">
        <v>0</v>
      </c>
      <c r="F590" s="35">
        <f t="shared" si="136"/>
        <v>0</v>
      </c>
      <c r="G590" s="35">
        <f t="shared" si="137"/>
        <v>0</v>
      </c>
      <c r="H590" s="24">
        <f t="shared" si="130"/>
        <v>0</v>
      </c>
      <c r="I590" s="24">
        <f>$AW$28*$AW$26*9.81</f>
        <v>179.05212</v>
      </c>
      <c r="J590" s="24">
        <f>0.5*$AW$30*$AW$29*$AW$27*(H590^2)</f>
        <v>0</v>
      </c>
      <c r="K590" s="24">
        <f>$AW$26*F590</f>
        <v>0</v>
      </c>
      <c r="L590" s="24">
        <f t="shared" si="131"/>
        <v>179.05212</v>
      </c>
      <c r="M590" s="24">
        <f t="shared" si="132"/>
        <v>0</v>
      </c>
      <c r="N590" s="24">
        <f t="shared" si="133"/>
        <v>0</v>
      </c>
      <c r="O590" s="24">
        <v>644883.40871186764</v>
      </c>
      <c r="P590" s="24">
        <v>-888910.2083333336</v>
      </c>
      <c r="S590" s="44">
        <f>C591-C590</f>
        <v>1</v>
      </c>
      <c r="T590" s="44">
        <v>0</v>
      </c>
      <c r="U590" s="44">
        <f>M590*S590</f>
        <v>0</v>
      </c>
      <c r="V590" s="44">
        <f t="shared" si="134"/>
        <v>644883.40871186764</v>
      </c>
      <c r="W590" s="44">
        <f>$AW$26*F590</f>
        <v>0</v>
      </c>
      <c r="X590" s="44">
        <f>IF(W590&lt;0, W590, 0)</f>
        <v>0</v>
      </c>
      <c r="Y590" s="44">
        <f>X590*H590</f>
        <v>0</v>
      </c>
      <c r="Z590" s="44">
        <f t="shared" si="129"/>
        <v>0</v>
      </c>
      <c r="AA590" s="44">
        <f t="shared" si="128"/>
        <v>0</v>
      </c>
      <c r="AB590" s="44">
        <f>+AB589+Z590</f>
        <v>-888910.2083333336</v>
      </c>
      <c r="AC590" s="44">
        <f t="shared" si="135"/>
        <v>0</v>
      </c>
      <c r="AD590" s="44">
        <f>(AC590*S590)*($AW$31/100)</f>
        <v>0</v>
      </c>
      <c r="AE590" s="44">
        <f>AE589+AD590</f>
        <v>0</v>
      </c>
      <c r="AF590" s="44">
        <v>711128.16666666733</v>
      </c>
      <c r="BF590">
        <f t="shared" si="123"/>
        <v>1</v>
      </c>
      <c r="BG590" t="str">
        <f t="shared" si="124"/>
        <v/>
      </c>
      <c r="BH590">
        <f t="shared" si="125"/>
        <v>0</v>
      </c>
    </row>
    <row r="591" spans="2:60">
      <c r="B591" s="3" t="s">
        <v>47</v>
      </c>
      <c r="C591" s="3">
        <v>583</v>
      </c>
      <c r="D591" s="3">
        <v>583</v>
      </c>
      <c r="E591" s="10">
        <v>0</v>
      </c>
      <c r="F591" s="35">
        <f t="shared" si="136"/>
        <v>0</v>
      </c>
      <c r="G591" s="35">
        <f t="shared" si="137"/>
        <v>0</v>
      </c>
      <c r="H591" s="24">
        <f t="shared" si="130"/>
        <v>0</v>
      </c>
      <c r="I591" s="24">
        <f>$AW$28*$AW$26*9.81</f>
        <v>179.05212</v>
      </c>
      <c r="J591" s="24">
        <f>0.5*$AW$30*$AW$29*$AW$27*(H591^2)</f>
        <v>0</v>
      </c>
      <c r="K591" s="24">
        <f>$AW$26*F591</f>
        <v>0</v>
      </c>
      <c r="L591" s="24">
        <f t="shared" si="131"/>
        <v>179.05212</v>
      </c>
      <c r="M591" s="24">
        <f t="shared" si="132"/>
        <v>0</v>
      </c>
      <c r="N591" s="24">
        <f t="shared" si="133"/>
        <v>0</v>
      </c>
      <c r="O591" s="24">
        <v>644883.40871186764</v>
      </c>
      <c r="P591" s="24">
        <v>-888910.2083333336</v>
      </c>
      <c r="S591" s="44">
        <f>C592-C591</f>
        <v>1</v>
      </c>
      <c r="T591" s="44">
        <v>0</v>
      </c>
      <c r="U591" s="44">
        <f>M591*S591</f>
        <v>0</v>
      </c>
      <c r="V591" s="44">
        <f t="shared" si="134"/>
        <v>644883.40871186764</v>
      </c>
      <c r="W591" s="44">
        <f>$AW$26*F591</f>
        <v>0</v>
      </c>
      <c r="X591" s="44">
        <f>IF(W591&lt;0, W591, 0)</f>
        <v>0</v>
      </c>
      <c r="Y591" s="44">
        <f>X591*H591</f>
        <v>0</v>
      </c>
      <c r="Z591" s="44">
        <f t="shared" si="129"/>
        <v>0</v>
      </c>
      <c r="AA591" s="44">
        <f t="shared" si="128"/>
        <v>0</v>
      </c>
      <c r="AB591" s="44">
        <f>+AB590+Z591</f>
        <v>-888910.2083333336</v>
      </c>
      <c r="AC591" s="44">
        <f t="shared" si="135"/>
        <v>0</v>
      </c>
      <c r="AD591" s="44">
        <f>(AC591*S591)*($AW$31/100)</f>
        <v>0</v>
      </c>
      <c r="AE591" s="44">
        <f>AE590+AD591</f>
        <v>0</v>
      </c>
      <c r="AF591" s="44">
        <v>711128.16666666733</v>
      </c>
      <c r="BF591">
        <f t="shared" si="123"/>
        <v>1</v>
      </c>
      <c r="BG591" t="str">
        <f t="shared" si="124"/>
        <v/>
      </c>
      <c r="BH591">
        <f t="shared" si="125"/>
        <v>0</v>
      </c>
    </row>
    <row r="592" spans="2:60">
      <c r="B592" s="3" t="s">
        <v>47</v>
      </c>
      <c r="C592" s="3">
        <v>584</v>
      </c>
      <c r="D592" s="3">
        <v>584</v>
      </c>
      <c r="E592" s="10">
        <v>0</v>
      </c>
      <c r="F592" s="35">
        <f t="shared" si="136"/>
        <v>0</v>
      </c>
      <c r="G592" s="35">
        <f t="shared" si="137"/>
        <v>0</v>
      </c>
      <c r="H592" s="24">
        <f t="shared" si="130"/>
        <v>0</v>
      </c>
      <c r="I592" s="24">
        <f>$AW$28*$AW$26*9.81</f>
        <v>179.05212</v>
      </c>
      <c r="J592" s="24">
        <f>0.5*$AW$30*$AW$29*$AW$27*(H592^2)</f>
        <v>0</v>
      </c>
      <c r="K592" s="24">
        <f>$AW$26*F592</f>
        <v>0</v>
      </c>
      <c r="L592" s="24">
        <f t="shared" si="131"/>
        <v>179.05212</v>
      </c>
      <c r="M592" s="24">
        <f t="shared" si="132"/>
        <v>0</v>
      </c>
      <c r="N592" s="24">
        <f t="shared" si="133"/>
        <v>0</v>
      </c>
      <c r="O592" s="24">
        <v>644883.40871186764</v>
      </c>
      <c r="P592" s="24">
        <v>-888910.2083333336</v>
      </c>
      <c r="S592" s="44">
        <f>C593-C592</f>
        <v>1</v>
      </c>
      <c r="T592" s="44">
        <v>0</v>
      </c>
      <c r="U592" s="44">
        <f>M592*S592</f>
        <v>0</v>
      </c>
      <c r="V592" s="44">
        <f t="shared" si="134"/>
        <v>644883.40871186764</v>
      </c>
      <c r="W592" s="44">
        <f>$AW$26*F592</f>
        <v>0</v>
      </c>
      <c r="X592" s="44">
        <f>IF(W592&lt;0, W592, 0)</f>
        <v>0</v>
      </c>
      <c r="Y592" s="44">
        <f>X592*H592</f>
        <v>0</v>
      </c>
      <c r="Z592" s="44">
        <f t="shared" si="129"/>
        <v>0</v>
      </c>
      <c r="AA592" s="44">
        <f t="shared" si="128"/>
        <v>0</v>
      </c>
      <c r="AB592" s="44">
        <f>+AB591+Z592</f>
        <v>-888910.2083333336</v>
      </c>
      <c r="AC592" s="44">
        <f t="shared" si="135"/>
        <v>0</v>
      </c>
      <c r="AD592" s="44">
        <f>(AC592*S592)*($AW$31/100)</f>
        <v>0</v>
      </c>
      <c r="AE592" s="44">
        <f>AE591+AD592</f>
        <v>0</v>
      </c>
      <c r="AF592" s="44">
        <v>711128.16666666733</v>
      </c>
      <c r="BF592">
        <f t="shared" si="123"/>
        <v>1</v>
      </c>
      <c r="BG592" t="str">
        <f t="shared" si="124"/>
        <v/>
      </c>
      <c r="BH592">
        <f t="shared" si="125"/>
        <v>0</v>
      </c>
    </row>
    <row r="593" spans="2:60">
      <c r="B593" s="3" t="s">
        <v>47</v>
      </c>
      <c r="C593" s="3">
        <v>585</v>
      </c>
      <c r="D593" s="3">
        <v>585</v>
      </c>
      <c r="E593" s="10">
        <v>0</v>
      </c>
      <c r="F593" s="35">
        <f t="shared" si="136"/>
        <v>0</v>
      </c>
      <c r="G593" s="35">
        <f t="shared" si="137"/>
        <v>0</v>
      </c>
      <c r="H593" s="24">
        <f t="shared" si="130"/>
        <v>0</v>
      </c>
      <c r="I593" s="24">
        <f>$AW$28*$AW$26*9.81</f>
        <v>179.05212</v>
      </c>
      <c r="J593" s="24">
        <f>0.5*$AW$30*$AW$29*$AW$27*(H593^2)</f>
        <v>0</v>
      </c>
      <c r="K593" s="24">
        <f>$AW$26*F593</f>
        <v>0</v>
      </c>
      <c r="L593" s="24">
        <f t="shared" si="131"/>
        <v>179.05212</v>
      </c>
      <c r="M593" s="24">
        <f t="shared" si="132"/>
        <v>0</v>
      </c>
      <c r="N593" s="24">
        <f t="shared" si="133"/>
        <v>0</v>
      </c>
      <c r="O593" s="24">
        <v>644883.40871186764</v>
      </c>
      <c r="P593" s="24">
        <v>-888910.2083333336</v>
      </c>
      <c r="S593" s="44">
        <f>C594-C593</f>
        <v>1</v>
      </c>
      <c r="T593" s="44">
        <v>0</v>
      </c>
      <c r="U593" s="44">
        <f>M593*S593</f>
        <v>0</v>
      </c>
      <c r="V593" s="44">
        <f t="shared" si="134"/>
        <v>644883.40871186764</v>
      </c>
      <c r="W593" s="44">
        <f>$AW$26*F593</f>
        <v>0</v>
      </c>
      <c r="X593" s="44">
        <f>IF(W593&lt;0, W593, 0)</f>
        <v>0</v>
      </c>
      <c r="Y593" s="44">
        <f>X593*H593</f>
        <v>0</v>
      </c>
      <c r="Z593" s="44">
        <f t="shared" si="129"/>
        <v>0</v>
      </c>
      <c r="AA593" s="44">
        <f t="shared" si="128"/>
        <v>0</v>
      </c>
      <c r="AB593" s="44">
        <f>+AB592+Z593</f>
        <v>-888910.2083333336</v>
      </c>
      <c r="AC593" s="44">
        <f t="shared" si="135"/>
        <v>0</v>
      </c>
      <c r="AD593" s="44">
        <f>(AC593*S593)*($AW$31/100)</f>
        <v>0</v>
      </c>
      <c r="AE593" s="44">
        <f>AE592+AD593</f>
        <v>0</v>
      </c>
      <c r="AF593" s="44">
        <v>711128.16666666733</v>
      </c>
      <c r="BF593">
        <f t="shared" ref="BF593:BF656" si="138">IF(E584&lt;1,1,0)</f>
        <v>1</v>
      </c>
      <c r="BG593" t="str">
        <f t="shared" ref="BG593:BG656" si="139">IF(BF593=1,"",E584)</f>
        <v/>
      </c>
      <c r="BH593">
        <f t="shared" ref="BH593:BH656" si="140">E584/3.6</f>
        <v>0</v>
      </c>
    </row>
    <row r="594" spans="2:60">
      <c r="B594" s="3" t="s">
        <v>47</v>
      </c>
      <c r="C594" s="3">
        <v>586</v>
      </c>
      <c r="D594" s="3">
        <v>586</v>
      </c>
      <c r="E594" s="10">
        <v>0</v>
      </c>
      <c r="F594" s="35">
        <f t="shared" si="136"/>
        <v>0</v>
      </c>
      <c r="G594" s="35">
        <f t="shared" si="137"/>
        <v>0</v>
      </c>
      <c r="H594" s="24">
        <f t="shared" si="130"/>
        <v>0</v>
      </c>
      <c r="I594" s="24">
        <f>$AW$28*$AW$26*9.81</f>
        <v>179.05212</v>
      </c>
      <c r="J594" s="24">
        <f>0.5*$AW$30*$AW$29*$AW$27*(H594^2)</f>
        <v>0</v>
      </c>
      <c r="K594" s="24">
        <f>$AW$26*F594</f>
        <v>0</v>
      </c>
      <c r="L594" s="24">
        <f t="shared" si="131"/>
        <v>179.05212</v>
      </c>
      <c r="M594" s="24">
        <f t="shared" si="132"/>
        <v>0</v>
      </c>
      <c r="N594" s="24">
        <f t="shared" si="133"/>
        <v>0</v>
      </c>
      <c r="O594" s="24">
        <v>644883.40871186764</v>
      </c>
      <c r="P594" s="24">
        <v>-888910.2083333336</v>
      </c>
      <c r="S594" s="44">
        <f>C595-C594</f>
        <v>1</v>
      </c>
      <c r="T594" s="44">
        <v>0</v>
      </c>
      <c r="U594" s="44">
        <f>M594*S594</f>
        <v>0</v>
      </c>
      <c r="V594" s="44">
        <f t="shared" si="134"/>
        <v>644883.40871186764</v>
      </c>
      <c r="W594" s="44">
        <f>$AW$26*F594</f>
        <v>0</v>
      </c>
      <c r="X594" s="44">
        <f>IF(W594&lt;0, W594, 0)</f>
        <v>0</v>
      </c>
      <c r="Y594" s="44">
        <f>X594*H594</f>
        <v>0</v>
      </c>
      <c r="Z594" s="44">
        <f t="shared" si="129"/>
        <v>0</v>
      </c>
      <c r="AA594" s="44">
        <f t="shared" si="128"/>
        <v>0</v>
      </c>
      <c r="AB594" s="44">
        <f>+AB593+Z594</f>
        <v>-888910.2083333336</v>
      </c>
      <c r="AC594" s="44">
        <f t="shared" si="135"/>
        <v>0</v>
      </c>
      <c r="AD594" s="44">
        <f>(AC594*S594)*($AW$31/100)</f>
        <v>0</v>
      </c>
      <c r="AE594" s="44">
        <f>AE593+AD594</f>
        <v>0</v>
      </c>
      <c r="AF594" s="44">
        <v>711128.16666666733</v>
      </c>
      <c r="BF594">
        <f t="shared" si="138"/>
        <v>1</v>
      </c>
      <c r="BG594" t="str">
        <f t="shared" si="139"/>
        <v/>
      </c>
      <c r="BH594">
        <f t="shared" si="140"/>
        <v>0</v>
      </c>
    </row>
    <row r="595" spans="2:60">
      <c r="B595" s="3" t="s">
        <v>47</v>
      </c>
      <c r="C595" s="3">
        <v>587</v>
      </c>
      <c r="D595" s="3">
        <v>587</v>
      </c>
      <c r="E595" s="10">
        <v>0</v>
      </c>
      <c r="F595" s="35">
        <f t="shared" si="136"/>
        <v>0</v>
      </c>
      <c r="G595" s="35">
        <f t="shared" si="137"/>
        <v>0</v>
      </c>
      <c r="H595" s="24">
        <f t="shared" si="130"/>
        <v>0</v>
      </c>
      <c r="I595" s="24">
        <f>$AW$28*$AW$26*9.81</f>
        <v>179.05212</v>
      </c>
      <c r="J595" s="24">
        <f>0.5*$AW$30*$AW$29*$AW$27*(H595^2)</f>
        <v>0</v>
      </c>
      <c r="K595" s="24">
        <f>$AW$26*F595</f>
        <v>0</v>
      </c>
      <c r="L595" s="24">
        <f t="shared" si="131"/>
        <v>179.05212</v>
      </c>
      <c r="M595" s="24">
        <f t="shared" si="132"/>
        <v>0</v>
      </c>
      <c r="N595" s="24">
        <f t="shared" si="133"/>
        <v>0</v>
      </c>
      <c r="O595" s="24">
        <v>644883.40871186764</v>
      </c>
      <c r="P595" s="24">
        <v>-888910.2083333336</v>
      </c>
      <c r="S595" s="44">
        <f>C596-C595</f>
        <v>1</v>
      </c>
      <c r="T595" s="44">
        <v>0</v>
      </c>
      <c r="U595" s="44">
        <f>M595*S595</f>
        <v>0</v>
      </c>
      <c r="V595" s="44">
        <f t="shared" si="134"/>
        <v>644883.40871186764</v>
      </c>
      <c r="W595" s="44">
        <f>$AW$26*F595</f>
        <v>0</v>
      </c>
      <c r="X595" s="44">
        <f>IF(W595&lt;0, W595, 0)</f>
        <v>0</v>
      </c>
      <c r="Y595" s="44">
        <f>X595*H595</f>
        <v>0</v>
      </c>
      <c r="Z595" s="44">
        <f t="shared" si="129"/>
        <v>0</v>
      </c>
      <c r="AA595" s="44">
        <f t="shared" si="128"/>
        <v>0</v>
      </c>
      <c r="AB595" s="44">
        <f>+AB594+Z595</f>
        <v>-888910.2083333336</v>
      </c>
      <c r="AC595" s="44">
        <f t="shared" si="135"/>
        <v>0</v>
      </c>
      <c r="AD595" s="44">
        <f>(AC595*S595)*($AW$31/100)</f>
        <v>0</v>
      </c>
      <c r="AE595" s="44">
        <f>AE594+AD595</f>
        <v>0</v>
      </c>
      <c r="AF595" s="44">
        <v>711128.16666666733</v>
      </c>
      <c r="BF595">
        <f t="shared" si="138"/>
        <v>1</v>
      </c>
      <c r="BG595" t="str">
        <f t="shared" si="139"/>
        <v/>
      </c>
      <c r="BH595">
        <f t="shared" si="140"/>
        <v>0</v>
      </c>
    </row>
    <row r="596" spans="2:60">
      <c r="B596" s="3" t="s">
        <v>47</v>
      </c>
      <c r="C596" s="3">
        <v>588</v>
      </c>
      <c r="D596" s="3">
        <v>588</v>
      </c>
      <c r="E596" s="10">
        <v>0</v>
      </c>
      <c r="F596" s="35">
        <f t="shared" si="136"/>
        <v>0</v>
      </c>
      <c r="G596" s="35">
        <f t="shared" si="137"/>
        <v>0</v>
      </c>
      <c r="H596" s="24">
        <f t="shared" si="130"/>
        <v>0</v>
      </c>
      <c r="I596" s="24">
        <f>$AW$28*$AW$26*9.81</f>
        <v>179.05212</v>
      </c>
      <c r="J596" s="24">
        <f>0.5*$AW$30*$AW$29*$AW$27*(H596^2)</f>
        <v>0</v>
      </c>
      <c r="K596" s="24">
        <f>$AW$26*F596</f>
        <v>0</v>
      </c>
      <c r="L596" s="24">
        <f t="shared" si="131"/>
        <v>179.05212</v>
      </c>
      <c r="M596" s="24">
        <f t="shared" si="132"/>
        <v>0</v>
      </c>
      <c r="N596" s="24">
        <f t="shared" si="133"/>
        <v>0</v>
      </c>
      <c r="O596" s="24">
        <v>644883.40871186764</v>
      </c>
      <c r="P596" s="24">
        <v>-888910.2083333336</v>
      </c>
      <c r="S596" s="44">
        <f>C597-C596</f>
        <v>1</v>
      </c>
      <c r="T596" s="44">
        <v>0</v>
      </c>
      <c r="U596" s="44">
        <f>M596*S596</f>
        <v>0</v>
      </c>
      <c r="V596" s="44">
        <f t="shared" si="134"/>
        <v>644883.40871186764</v>
      </c>
      <c r="W596" s="44">
        <f>$AW$26*F596</f>
        <v>0</v>
      </c>
      <c r="X596" s="44">
        <f>IF(W596&lt;0, W596, 0)</f>
        <v>0</v>
      </c>
      <c r="Y596" s="44">
        <f>X596*H596</f>
        <v>0</v>
      </c>
      <c r="Z596" s="44">
        <f t="shared" si="129"/>
        <v>0</v>
      </c>
      <c r="AA596" s="44">
        <f t="shared" si="128"/>
        <v>0</v>
      </c>
      <c r="AB596" s="44">
        <f>+AB595+Z596</f>
        <v>-888910.2083333336</v>
      </c>
      <c r="AC596" s="44">
        <f t="shared" si="135"/>
        <v>0</v>
      </c>
      <c r="AD596" s="44">
        <f>(AC596*S596)*($AW$31/100)</f>
        <v>0</v>
      </c>
      <c r="AE596" s="44">
        <f>AE595+AD596</f>
        <v>0</v>
      </c>
      <c r="AF596" s="44">
        <v>711128.16666666733</v>
      </c>
      <c r="BF596">
        <f t="shared" si="138"/>
        <v>1</v>
      </c>
      <c r="BG596" t="str">
        <f t="shared" si="139"/>
        <v/>
      </c>
      <c r="BH596">
        <f t="shared" si="140"/>
        <v>0</v>
      </c>
    </row>
    <row r="597" spans="2:60">
      <c r="B597" s="3" t="s">
        <v>47</v>
      </c>
      <c r="C597" s="3">
        <v>589</v>
      </c>
      <c r="D597" s="3">
        <v>589</v>
      </c>
      <c r="E597" s="10">
        <v>0</v>
      </c>
      <c r="F597" s="35">
        <f t="shared" si="136"/>
        <v>0</v>
      </c>
      <c r="G597" s="35">
        <f t="shared" si="137"/>
        <v>0</v>
      </c>
      <c r="H597" s="24">
        <f t="shared" si="130"/>
        <v>0</v>
      </c>
      <c r="I597" s="24">
        <f>$AW$28*$AW$26*9.81</f>
        <v>179.05212</v>
      </c>
      <c r="J597" s="24">
        <f>0.5*$AW$30*$AW$29*$AW$27*(H597^2)</f>
        <v>0</v>
      </c>
      <c r="K597" s="24">
        <f>$AW$26*F597</f>
        <v>0</v>
      </c>
      <c r="L597" s="24">
        <f t="shared" si="131"/>
        <v>179.05212</v>
      </c>
      <c r="M597" s="24">
        <f t="shared" si="132"/>
        <v>0</v>
      </c>
      <c r="N597" s="24">
        <f t="shared" si="133"/>
        <v>0</v>
      </c>
      <c r="O597" s="24">
        <v>644883.40871186764</v>
      </c>
      <c r="P597" s="24">
        <v>-888910.2083333336</v>
      </c>
      <c r="S597" s="44">
        <f>C598-C597</f>
        <v>1</v>
      </c>
      <c r="T597" s="44">
        <v>0</v>
      </c>
      <c r="U597" s="44">
        <f>M597*S597</f>
        <v>0</v>
      </c>
      <c r="V597" s="44">
        <f t="shared" si="134"/>
        <v>644883.40871186764</v>
      </c>
      <c r="W597" s="44">
        <f>$AW$26*F597</f>
        <v>0</v>
      </c>
      <c r="X597" s="44">
        <f>IF(W597&lt;0, W597, 0)</f>
        <v>0</v>
      </c>
      <c r="Y597" s="44">
        <f>X597*H597</f>
        <v>0</v>
      </c>
      <c r="Z597" s="44">
        <f t="shared" si="129"/>
        <v>0</v>
      </c>
      <c r="AA597" s="44">
        <f t="shared" si="128"/>
        <v>0</v>
      </c>
      <c r="AB597" s="44">
        <f>+AB596+Z597</f>
        <v>-888910.2083333336</v>
      </c>
      <c r="AC597" s="44">
        <f t="shared" si="135"/>
        <v>0</v>
      </c>
      <c r="AD597" s="44">
        <f>(AC597*S597)*($AW$31/100)</f>
        <v>0</v>
      </c>
      <c r="AE597" s="44">
        <f>AE596+AD597</f>
        <v>0</v>
      </c>
      <c r="AF597" s="44">
        <v>711128.16666666733</v>
      </c>
      <c r="BF597">
        <f t="shared" si="138"/>
        <v>1</v>
      </c>
      <c r="BG597" t="str">
        <f t="shared" si="139"/>
        <v/>
      </c>
      <c r="BH597">
        <f t="shared" si="140"/>
        <v>0</v>
      </c>
    </row>
    <row r="598" spans="2:60">
      <c r="B598" s="4" t="s">
        <v>52</v>
      </c>
      <c r="C598" s="4">
        <v>590</v>
      </c>
      <c r="D598" s="4">
        <v>1</v>
      </c>
      <c r="E598" s="36">
        <v>0</v>
      </c>
      <c r="F598" s="35">
        <f t="shared" si="136"/>
        <v>0</v>
      </c>
      <c r="G598" s="35">
        <f t="shared" si="137"/>
        <v>0</v>
      </c>
      <c r="H598" s="24">
        <f t="shared" si="130"/>
        <v>0</v>
      </c>
      <c r="I598" s="24">
        <f>$AW$28*$AW$26*9.81</f>
        <v>179.05212</v>
      </c>
      <c r="J598" s="24">
        <f>0.5*$AW$30*$AW$29*$AW$27*(H598^2)</f>
        <v>0</v>
      </c>
      <c r="K598" s="24">
        <f>$AW$26*F598</f>
        <v>0</v>
      </c>
      <c r="L598" s="24">
        <f t="shared" si="131"/>
        <v>179.05212</v>
      </c>
      <c r="M598" s="24">
        <f t="shared" si="132"/>
        <v>0</v>
      </c>
      <c r="N598" s="24">
        <f t="shared" si="133"/>
        <v>0</v>
      </c>
      <c r="O598" s="24">
        <v>644883.40871186764</v>
      </c>
      <c r="P598" s="24">
        <v>-888910.2083333336</v>
      </c>
      <c r="S598" s="45">
        <f>C599-C598</f>
        <v>1</v>
      </c>
      <c r="T598" s="45">
        <v>0</v>
      </c>
      <c r="U598" s="45">
        <f>M598*S598</f>
        <v>0</v>
      </c>
      <c r="V598" s="45">
        <f t="shared" si="134"/>
        <v>644883.40871186764</v>
      </c>
      <c r="W598" s="45">
        <f>$AW$26*F598</f>
        <v>0</v>
      </c>
      <c r="X598" s="45">
        <f>IF(W598&lt;0, W598, 0)</f>
        <v>0</v>
      </c>
      <c r="Y598" s="45">
        <f>X598*H598</f>
        <v>0</v>
      </c>
      <c r="Z598" s="45">
        <f t="shared" si="129"/>
        <v>0</v>
      </c>
      <c r="AA598" s="45">
        <f t="shared" si="128"/>
        <v>0</v>
      </c>
      <c r="AB598" s="45">
        <f>+AB597+Z598</f>
        <v>-888910.2083333336</v>
      </c>
      <c r="AC598" s="45">
        <f t="shared" si="135"/>
        <v>0</v>
      </c>
      <c r="AD598" s="45">
        <f>(AC598*S598)*($AW$31/100)</f>
        <v>0</v>
      </c>
      <c r="AE598" s="45">
        <f>AE597+AD598</f>
        <v>0</v>
      </c>
      <c r="AF598" s="45">
        <v>711128.16666666733</v>
      </c>
      <c r="BF598">
        <f t="shared" si="138"/>
        <v>1</v>
      </c>
      <c r="BG598" t="str">
        <f t="shared" si="139"/>
        <v/>
      </c>
      <c r="BH598">
        <f t="shared" si="140"/>
        <v>0</v>
      </c>
    </row>
    <row r="599" spans="2:60">
      <c r="B599" s="4" t="s">
        <v>52</v>
      </c>
      <c r="C599" s="4">
        <v>591</v>
      </c>
      <c r="D599" s="4">
        <v>2</v>
      </c>
      <c r="E599" s="11">
        <v>0</v>
      </c>
      <c r="F599" s="35">
        <f t="shared" si="136"/>
        <v>0</v>
      </c>
      <c r="G599" s="35">
        <f t="shared" si="137"/>
        <v>0</v>
      </c>
      <c r="H599" s="24">
        <f t="shared" si="130"/>
        <v>0</v>
      </c>
      <c r="I599" s="24">
        <f>$AW$28*$AW$26*9.81</f>
        <v>179.05212</v>
      </c>
      <c r="J599" s="24">
        <f>0.5*$AW$30*$AW$29*$AW$27*(H599^2)</f>
        <v>0</v>
      </c>
      <c r="K599" s="24">
        <f>$AW$26*F599</f>
        <v>0</v>
      </c>
      <c r="L599" s="24">
        <f t="shared" si="131"/>
        <v>179.05212</v>
      </c>
      <c r="M599" s="24">
        <f t="shared" si="132"/>
        <v>0</v>
      </c>
      <c r="N599" s="24">
        <f t="shared" si="133"/>
        <v>0</v>
      </c>
      <c r="O599" s="24">
        <v>644883.40871186764</v>
      </c>
      <c r="P599" s="24">
        <v>-888910.2083333336</v>
      </c>
      <c r="S599" s="45">
        <f>C600-C599</f>
        <v>1</v>
      </c>
      <c r="T599" s="45">
        <v>0</v>
      </c>
      <c r="U599" s="45">
        <f>M599*S599</f>
        <v>0</v>
      </c>
      <c r="V599" s="45">
        <f t="shared" si="134"/>
        <v>644883.40871186764</v>
      </c>
      <c r="W599" s="45">
        <f>$AW$26*F599</f>
        <v>0</v>
      </c>
      <c r="X599" s="45">
        <f>IF(W599&lt;0, W599, 0)</f>
        <v>0</v>
      </c>
      <c r="Y599" s="45">
        <f>X599*H599</f>
        <v>0</v>
      </c>
      <c r="Z599" s="45">
        <f t="shared" si="129"/>
        <v>0</v>
      </c>
      <c r="AA599" s="45">
        <f t="shared" si="128"/>
        <v>0</v>
      </c>
      <c r="AB599" s="45">
        <v>-888910.2083333336</v>
      </c>
      <c r="AC599" s="45">
        <f t="shared" si="135"/>
        <v>0</v>
      </c>
      <c r="AD599" s="45">
        <f>(AC599*S599)*($AW$31/100)</f>
        <v>0</v>
      </c>
      <c r="AE599" s="45">
        <f>AE598+AD599</f>
        <v>0</v>
      </c>
      <c r="AF599" s="45">
        <v>711128.16666666733</v>
      </c>
      <c r="BF599">
        <f t="shared" si="138"/>
        <v>1</v>
      </c>
      <c r="BG599" t="str">
        <f t="shared" si="139"/>
        <v/>
      </c>
      <c r="BH599">
        <f t="shared" si="140"/>
        <v>0</v>
      </c>
    </row>
    <row r="600" spans="2:60">
      <c r="B600" s="4" t="s">
        <v>52</v>
      </c>
      <c r="C600" s="4">
        <v>592</v>
      </c>
      <c r="D600" s="4">
        <v>3</v>
      </c>
      <c r="E600" s="11">
        <v>0</v>
      </c>
      <c r="F600" s="35">
        <f t="shared" si="136"/>
        <v>0</v>
      </c>
      <c r="G600" s="35">
        <f t="shared" si="137"/>
        <v>0</v>
      </c>
      <c r="H600" s="24">
        <f t="shared" si="130"/>
        <v>0</v>
      </c>
      <c r="I600" s="24">
        <f>$AW$28*$AW$26*9.81</f>
        <v>179.05212</v>
      </c>
      <c r="J600" s="24">
        <f>0.5*$AW$30*$AW$29*$AW$27*(H600^2)</f>
        <v>0</v>
      </c>
      <c r="K600" s="24">
        <f>$AW$26*F600</f>
        <v>0</v>
      </c>
      <c r="L600" s="24">
        <f t="shared" si="131"/>
        <v>179.05212</v>
      </c>
      <c r="M600" s="24">
        <f t="shared" si="132"/>
        <v>0</v>
      </c>
      <c r="N600" s="24">
        <f t="shared" si="133"/>
        <v>0</v>
      </c>
      <c r="O600" s="24">
        <v>644883.40871186764</v>
      </c>
      <c r="P600" s="24">
        <v>-888910.2083333336</v>
      </c>
      <c r="S600" s="45">
        <f>C601-C600</f>
        <v>1</v>
      </c>
      <c r="T600" s="45">
        <v>0</v>
      </c>
      <c r="U600" s="45">
        <f>M600*S600</f>
        <v>0</v>
      </c>
      <c r="V600" s="45">
        <f t="shared" si="134"/>
        <v>644883.40871186764</v>
      </c>
      <c r="W600" s="45">
        <f>$AW$26*F600</f>
        <v>0</v>
      </c>
      <c r="X600" s="45">
        <f>IF(W600&lt;0, W600, 0)</f>
        <v>0</v>
      </c>
      <c r="Y600" s="45">
        <f>X600*H600</f>
        <v>0</v>
      </c>
      <c r="Z600" s="45">
        <f t="shared" si="129"/>
        <v>0</v>
      </c>
      <c r="AA600" s="45">
        <f t="shared" si="128"/>
        <v>0</v>
      </c>
      <c r="AB600" s="45">
        <v>-888910.2083333336</v>
      </c>
      <c r="AC600" s="45">
        <f t="shared" si="135"/>
        <v>0</v>
      </c>
      <c r="AD600" s="45">
        <f>(AC600*S600)*($AW$31/100)</f>
        <v>0</v>
      </c>
      <c r="AE600" s="45">
        <f>AE599+AD600</f>
        <v>0</v>
      </c>
      <c r="AF600" s="45">
        <v>711128.16666666733</v>
      </c>
      <c r="BF600">
        <f t="shared" si="138"/>
        <v>1</v>
      </c>
      <c r="BG600" t="str">
        <f t="shared" si="139"/>
        <v/>
      </c>
      <c r="BH600">
        <f t="shared" si="140"/>
        <v>0</v>
      </c>
    </row>
    <row r="601" spans="2:60">
      <c r="B601" s="4" t="s">
        <v>52</v>
      </c>
      <c r="C601" s="4">
        <v>593</v>
      </c>
      <c r="D601" s="4">
        <v>4</v>
      </c>
      <c r="E601" s="11">
        <v>0</v>
      </c>
      <c r="F601" s="35">
        <f t="shared" si="136"/>
        <v>0</v>
      </c>
      <c r="G601" s="35">
        <f t="shared" si="137"/>
        <v>0</v>
      </c>
      <c r="H601" s="24">
        <f t="shared" si="130"/>
        <v>0</v>
      </c>
      <c r="I601" s="24">
        <f>$AW$28*$AW$26*9.81</f>
        <v>179.05212</v>
      </c>
      <c r="J601" s="24">
        <f>0.5*$AW$30*$AW$29*$AW$27*(H601^2)</f>
        <v>0</v>
      </c>
      <c r="K601" s="24">
        <f>$AW$26*F601</f>
        <v>0</v>
      </c>
      <c r="L601" s="24">
        <f t="shared" si="131"/>
        <v>179.05212</v>
      </c>
      <c r="M601" s="24">
        <f t="shared" si="132"/>
        <v>0</v>
      </c>
      <c r="N601" s="24">
        <f t="shared" si="133"/>
        <v>0</v>
      </c>
      <c r="O601" s="24">
        <v>644883.40871186764</v>
      </c>
      <c r="P601" s="24">
        <v>-888910.2083333336</v>
      </c>
      <c r="S601" s="45">
        <f>C602-C601</f>
        <v>1</v>
      </c>
      <c r="T601" s="45">
        <v>0</v>
      </c>
      <c r="U601" s="45">
        <f>M601*S601</f>
        <v>0</v>
      </c>
      <c r="V601" s="45">
        <f t="shared" si="134"/>
        <v>644883.40871186764</v>
      </c>
      <c r="W601" s="45">
        <f>$AW$26*F601</f>
        <v>0</v>
      </c>
      <c r="X601" s="45">
        <f>IF(W601&lt;0, W601, 0)</f>
        <v>0</v>
      </c>
      <c r="Y601" s="45">
        <f>X601*H601</f>
        <v>0</v>
      </c>
      <c r="Z601" s="45">
        <f t="shared" si="129"/>
        <v>0</v>
      </c>
      <c r="AA601" s="45">
        <f t="shared" si="128"/>
        <v>0</v>
      </c>
      <c r="AB601" s="45">
        <v>-888910.2083333336</v>
      </c>
      <c r="AC601" s="45">
        <f t="shared" si="135"/>
        <v>0</v>
      </c>
      <c r="AD601" s="45">
        <f>(AC601*S601)*($AW$31/100)</f>
        <v>0</v>
      </c>
      <c r="AE601" s="45">
        <f>AE600+AD601</f>
        <v>0</v>
      </c>
      <c r="AF601" s="45">
        <v>711128.16666666733</v>
      </c>
      <c r="BF601">
        <f t="shared" si="138"/>
        <v>1</v>
      </c>
      <c r="BG601" t="str">
        <f t="shared" si="139"/>
        <v/>
      </c>
      <c r="BH601">
        <f t="shared" si="140"/>
        <v>0</v>
      </c>
    </row>
    <row r="602" spans="2:60">
      <c r="B602" s="4" t="s">
        <v>52</v>
      </c>
      <c r="C602" s="4">
        <v>594</v>
      </c>
      <c r="D602" s="4">
        <v>5</v>
      </c>
      <c r="E602" s="11">
        <v>0</v>
      </c>
      <c r="F602" s="35">
        <f t="shared" si="136"/>
        <v>0</v>
      </c>
      <c r="G602" s="35">
        <f t="shared" si="137"/>
        <v>0</v>
      </c>
      <c r="H602" s="24">
        <f t="shared" si="130"/>
        <v>0</v>
      </c>
      <c r="I602" s="24">
        <f>$AW$28*$AW$26*9.81</f>
        <v>179.05212</v>
      </c>
      <c r="J602" s="24">
        <f>0.5*$AW$30*$AW$29*$AW$27*(H602^2)</f>
        <v>0</v>
      </c>
      <c r="K602" s="24">
        <f>$AW$26*F602</f>
        <v>0</v>
      </c>
      <c r="L602" s="24">
        <f t="shared" si="131"/>
        <v>179.05212</v>
      </c>
      <c r="M602" s="24">
        <f t="shared" si="132"/>
        <v>0</v>
      </c>
      <c r="N602" s="24">
        <f t="shared" si="133"/>
        <v>0</v>
      </c>
      <c r="O602" s="24">
        <v>644883.40871186764</v>
      </c>
      <c r="P602" s="24">
        <v>-888910.2083333336</v>
      </c>
      <c r="S602" s="45">
        <f>C603-C602</f>
        <v>1</v>
      </c>
      <c r="T602" s="45">
        <v>0</v>
      </c>
      <c r="U602" s="45">
        <f>M602*S602</f>
        <v>0</v>
      </c>
      <c r="V602" s="45">
        <f t="shared" si="134"/>
        <v>644883.40871186764</v>
      </c>
      <c r="W602" s="45">
        <f>$AW$26*F602</f>
        <v>0</v>
      </c>
      <c r="X602" s="45">
        <f>IF(W602&lt;0, W602, 0)</f>
        <v>0</v>
      </c>
      <c r="Y602" s="45">
        <f>X602*H602</f>
        <v>0</v>
      </c>
      <c r="Z602" s="45">
        <f t="shared" si="129"/>
        <v>0</v>
      </c>
      <c r="AA602" s="45">
        <f t="shared" si="128"/>
        <v>0</v>
      </c>
      <c r="AB602" s="45">
        <v>-888910.2083333336</v>
      </c>
      <c r="AC602" s="45">
        <f t="shared" si="135"/>
        <v>0</v>
      </c>
      <c r="AD602" s="45">
        <f>(AC602*S602)*($AW$31/100)</f>
        <v>0</v>
      </c>
      <c r="AE602" s="45">
        <f>AE601+AD602</f>
        <v>0</v>
      </c>
      <c r="AF602" s="45">
        <v>711128.16666666733</v>
      </c>
      <c r="BF602">
        <f t="shared" si="138"/>
        <v>1</v>
      </c>
      <c r="BG602" t="str">
        <f t="shared" si="139"/>
        <v/>
      </c>
      <c r="BH602">
        <f t="shared" si="140"/>
        <v>0</v>
      </c>
    </row>
    <row r="603" spans="2:60">
      <c r="B603" s="4" t="s">
        <v>52</v>
      </c>
      <c r="C603" s="4">
        <v>595</v>
      </c>
      <c r="D603" s="4">
        <v>6</v>
      </c>
      <c r="E603" s="11">
        <v>0</v>
      </c>
      <c r="F603" s="35">
        <f t="shared" si="136"/>
        <v>0</v>
      </c>
      <c r="G603" s="35">
        <f t="shared" si="137"/>
        <v>0</v>
      </c>
      <c r="H603" s="24">
        <f t="shared" si="130"/>
        <v>0</v>
      </c>
      <c r="I603" s="24">
        <f>$AW$28*$AW$26*9.81</f>
        <v>179.05212</v>
      </c>
      <c r="J603" s="24">
        <f>0.5*$AW$30*$AW$29*$AW$27*(H603^2)</f>
        <v>0</v>
      </c>
      <c r="K603" s="24">
        <f>$AW$26*F603</f>
        <v>0</v>
      </c>
      <c r="L603" s="24">
        <f t="shared" si="131"/>
        <v>179.05212</v>
      </c>
      <c r="M603" s="24">
        <f t="shared" si="132"/>
        <v>0</v>
      </c>
      <c r="N603" s="24">
        <f t="shared" si="133"/>
        <v>0</v>
      </c>
      <c r="O603" s="24">
        <v>644883.40871186764</v>
      </c>
      <c r="P603" s="24">
        <v>-888910.2083333336</v>
      </c>
      <c r="S603" s="45">
        <f>C604-C603</f>
        <v>1</v>
      </c>
      <c r="T603" s="45">
        <v>0</v>
      </c>
      <c r="U603" s="45">
        <f>M603*S603</f>
        <v>0</v>
      </c>
      <c r="V603" s="45">
        <f t="shared" si="134"/>
        <v>644883.40871186764</v>
      </c>
      <c r="W603" s="45">
        <f>$AW$26*F603</f>
        <v>0</v>
      </c>
      <c r="X603" s="45">
        <f>IF(W603&lt;0, W603, 0)</f>
        <v>0</v>
      </c>
      <c r="Y603" s="45">
        <f>X603*H603</f>
        <v>0</v>
      </c>
      <c r="Z603" s="45">
        <f t="shared" si="129"/>
        <v>0</v>
      </c>
      <c r="AA603" s="45">
        <f t="shared" si="128"/>
        <v>0</v>
      </c>
      <c r="AB603" s="45">
        <v>-888910.2083333336</v>
      </c>
      <c r="AC603" s="45">
        <f t="shared" si="135"/>
        <v>0</v>
      </c>
      <c r="AD603" s="45">
        <f>(AC603*S603)*($AW$31/100)</f>
        <v>0</v>
      </c>
      <c r="AE603" s="45">
        <f>AE602+AD603</f>
        <v>0</v>
      </c>
      <c r="AF603" s="45">
        <v>711128.16666666733</v>
      </c>
      <c r="BF603">
        <f t="shared" si="138"/>
        <v>1</v>
      </c>
      <c r="BG603" t="str">
        <f t="shared" si="139"/>
        <v/>
      </c>
      <c r="BH603">
        <f t="shared" si="140"/>
        <v>0</v>
      </c>
    </row>
    <row r="604" spans="2:60">
      <c r="B604" s="4" t="s">
        <v>52</v>
      </c>
      <c r="C604" s="4">
        <v>596</v>
      </c>
      <c r="D604" s="4">
        <v>7</v>
      </c>
      <c r="E604" s="11">
        <v>0</v>
      </c>
      <c r="F604" s="35">
        <f t="shared" si="136"/>
        <v>0</v>
      </c>
      <c r="G604" s="35">
        <f t="shared" si="137"/>
        <v>0</v>
      </c>
      <c r="H604" s="24">
        <f t="shared" si="130"/>
        <v>0</v>
      </c>
      <c r="I604" s="24">
        <f>$AW$28*$AW$26*9.81</f>
        <v>179.05212</v>
      </c>
      <c r="J604" s="24">
        <f>0.5*$AW$30*$AW$29*$AW$27*(H604^2)</f>
        <v>0</v>
      </c>
      <c r="K604" s="24">
        <f>$AW$26*F604</f>
        <v>0</v>
      </c>
      <c r="L604" s="24">
        <f t="shared" si="131"/>
        <v>179.05212</v>
      </c>
      <c r="M604" s="24">
        <f t="shared" si="132"/>
        <v>0</v>
      </c>
      <c r="N604" s="24">
        <f t="shared" si="133"/>
        <v>0</v>
      </c>
      <c r="O604" s="24">
        <v>644883.40871186764</v>
      </c>
      <c r="P604" s="24">
        <v>-888910.2083333336</v>
      </c>
      <c r="S604" s="45">
        <f>C605-C604</f>
        <v>1</v>
      </c>
      <c r="T604" s="45">
        <v>0</v>
      </c>
      <c r="U604" s="45">
        <f>M604*S604</f>
        <v>0</v>
      </c>
      <c r="V604" s="45">
        <f t="shared" si="134"/>
        <v>644883.40871186764</v>
      </c>
      <c r="W604" s="45">
        <f>$AW$26*F604</f>
        <v>0</v>
      </c>
      <c r="X604" s="45">
        <f>IF(W604&lt;0, W604, 0)</f>
        <v>0</v>
      </c>
      <c r="Y604" s="45">
        <f>X604*H604</f>
        <v>0</v>
      </c>
      <c r="Z604" s="45">
        <f t="shared" si="129"/>
        <v>0</v>
      </c>
      <c r="AA604" s="45">
        <f t="shared" si="128"/>
        <v>0</v>
      </c>
      <c r="AB604" s="45">
        <v>-888910.2083333336</v>
      </c>
      <c r="AC604" s="45">
        <f t="shared" si="135"/>
        <v>0</v>
      </c>
      <c r="AD604" s="45">
        <f>(AC604*S604)*($AW$31/100)</f>
        <v>0</v>
      </c>
      <c r="AE604" s="45">
        <f>AE603+AD604</f>
        <v>0</v>
      </c>
      <c r="AF604" s="45">
        <v>711128.16666666733</v>
      </c>
      <c r="BF604">
        <f t="shared" si="138"/>
        <v>1</v>
      </c>
      <c r="BG604" t="str">
        <f t="shared" si="139"/>
        <v/>
      </c>
      <c r="BH604">
        <f t="shared" si="140"/>
        <v>0</v>
      </c>
    </row>
    <row r="605" spans="2:60">
      <c r="B605" s="4" t="s">
        <v>52</v>
      </c>
      <c r="C605" s="4">
        <v>597</v>
      </c>
      <c r="D605" s="4">
        <v>8</v>
      </c>
      <c r="E605" s="11">
        <v>0</v>
      </c>
      <c r="F605" s="35">
        <f t="shared" si="136"/>
        <v>0</v>
      </c>
      <c r="G605" s="35">
        <f t="shared" si="137"/>
        <v>0</v>
      </c>
      <c r="H605" s="24">
        <f t="shared" si="130"/>
        <v>0</v>
      </c>
      <c r="I605" s="24">
        <f>$AW$28*$AW$26*9.81</f>
        <v>179.05212</v>
      </c>
      <c r="J605" s="24">
        <f>0.5*$AW$30*$AW$29*$AW$27*(H605^2)</f>
        <v>0</v>
      </c>
      <c r="K605" s="24">
        <f>$AW$26*F605</f>
        <v>0</v>
      </c>
      <c r="L605" s="24">
        <f t="shared" si="131"/>
        <v>179.05212</v>
      </c>
      <c r="M605" s="24">
        <f t="shared" si="132"/>
        <v>0</v>
      </c>
      <c r="N605" s="24">
        <f t="shared" si="133"/>
        <v>0</v>
      </c>
      <c r="O605" s="24">
        <v>644883.40871186764</v>
      </c>
      <c r="P605" s="24">
        <v>-888910.2083333336</v>
      </c>
      <c r="S605" s="45">
        <f>C606-C605</f>
        <v>1</v>
      </c>
      <c r="T605" s="45">
        <v>0</v>
      </c>
      <c r="U605" s="45">
        <f>M605*S605</f>
        <v>0</v>
      </c>
      <c r="V605" s="45">
        <f t="shared" si="134"/>
        <v>644883.40871186764</v>
      </c>
      <c r="W605" s="45">
        <f>$AW$26*F605</f>
        <v>0</v>
      </c>
      <c r="X605" s="45">
        <f>IF(W605&lt;0, W605, 0)</f>
        <v>0</v>
      </c>
      <c r="Y605" s="45">
        <f>X605*H605</f>
        <v>0</v>
      </c>
      <c r="Z605" s="45">
        <f t="shared" si="129"/>
        <v>0</v>
      </c>
      <c r="AA605" s="45">
        <f t="shared" si="128"/>
        <v>0</v>
      </c>
      <c r="AB605" s="45">
        <v>-888910.2083333336</v>
      </c>
      <c r="AC605" s="45">
        <f t="shared" si="135"/>
        <v>0</v>
      </c>
      <c r="AD605" s="45">
        <f>(AC605*S605)*($AW$31/100)</f>
        <v>0</v>
      </c>
      <c r="AE605" s="45">
        <f>AE604+AD605</f>
        <v>0</v>
      </c>
      <c r="AF605" s="45">
        <v>711128.16666666733</v>
      </c>
      <c r="BF605">
        <f t="shared" si="138"/>
        <v>1</v>
      </c>
      <c r="BG605" t="str">
        <f t="shared" si="139"/>
        <v/>
      </c>
      <c r="BH605">
        <f t="shared" si="140"/>
        <v>0</v>
      </c>
    </row>
    <row r="606" spans="2:60">
      <c r="B606" s="4" t="s">
        <v>52</v>
      </c>
      <c r="C606" s="4">
        <v>598</v>
      </c>
      <c r="D606" s="4">
        <v>9</v>
      </c>
      <c r="E606" s="11">
        <v>0</v>
      </c>
      <c r="F606" s="35">
        <f t="shared" si="136"/>
        <v>0</v>
      </c>
      <c r="G606" s="35">
        <f t="shared" si="137"/>
        <v>0</v>
      </c>
      <c r="H606" s="24">
        <f t="shared" si="130"/>
        <v>0</v>
      </c>
      <c r="I606" s="24">
        <f>$AW$28*$AW$26*9.81</f>
        <v>179.05212</v>
      </c>
      <c r="J606" s="24">
        <f>0.5*$AW$30*$AW$29*$AW$27*(H606^2)</f>
        <v>0</v>
      </c>
      <c r="K606" s="24">
        <f>$AW$26*F606</f>
        <v>0</v>
      </c>
      <c r="L606" s="24">
        <f t="shared" si="131"/>
        <v>179.05212</v>
      </c>
      <c r="M606" s="24">
        <f t="shared" si="132"/>
        <v>0</v>
      </c>
      <c r="N606" s="24">
        <f t="shared" si="133"/>
        <v>0</v>
      </c>
      <c r="O606" s="24">
        <v>644883.40871186764</v>
      </c>
      <c r="P606" s="24">
        <v>-888910.2083333336</v>
      </c>
      <c r="S606" s="45">
        <f>C607-C606</f>
        <v>1</v>
      </c>
      <c r="T606" s="45">
        <v>0</v>
      </c>
      <c r="U606" s="45">
        <f>M606*S606</f>
        <v>0</v>
      </c>
      <c r="V606" s="45">
        <f t="shared" si="134"/>
        <v>644883.40871186764</v>
      </c>
      <c r="W606" s="45">
        <f>$AW$26*F606</f>
        <v>0</v>
      </c>
      <c r="X606" s="45">
        <f>IF(W606&lt;0, W606, 0)</f>
        <v>0</v>
      </c>
      <c r="Y606" s="45">
        <f>X606*H606</f>
        <v>0</v>
      </c>
      <c r="Z606" s="45">
        <f t="shared" si="129"/>
        <v>0</v>
      </c>
      <c r="AA606" s="45">
        <f t="shared" si="128"/>
        <v>0</v>
      </c>
      <c r="AB606" s="45">
        <v>-888910.2083333336</v>
      </c>
      <c r="AC606" s="45">
        <f t="shared" si="135"/>
        <v>0</v>
      </c>
      <c r="AD606" s="45">
        <f>(AC606*S606)*($AW$31/100)</f>
        <v>0</v>
      </c>
      <c r="AE606" s="45">
        <f>AE605+AD606</f>
        <v>0</v>
      </c>
      <c r="AF606" s="45">
        <v>711128.16666666733</v>
      </c>
      <c r="BF606">
        <f t="shared" si="138"/>
        <v>1</v>
      </c>
      <c r="BG606" t="str">
        <f t="shared" si="139"/>
        <v/>
      </c>
      <c r="BH606">
        <f t="shared" si="140"/>
        <v>0</v>
      </c>
    </row>
    <row r="607" spans="2:60">
      <c r="B607" s="4" t="s">
        <v>52</v>
      </c>
      <c r="C607" s="4">
        <v>599</v>
      </c>
      <c r="D607" s="4">
        <v>10</v>
      </c>
      <c r="E607" s="11">
        <v>0</v>
      </c>
      <c r="F607" s="35">
        <f t="shared" si="136"/>
        <v>0</v>
      </c>
      <c r="G607" s="35">
        <f t="shared" si="137"/>
        <v>0</v>
      </c>
      <c r="H607" s="24">
        <f t="shared" si="130"/>
        <v>0</v>
      </c>
      <c r="I607" s="24">
        <f>$AW$28*$AW$26*9.81</f>
        <v>179.05212</v>
      </c>
      <c r="J607" s="24">
        <f>0.5*$AW$30*$AW$29*$AW$27*(H607^2)</f>
        <v>0</v>
      </c>
      <c r="K607" s="24">
        <f>$AW$26*F607</f>
        <v>0</v>
      </c>
      <c r="L607" s="24">
        <f t="shared" si="131"/>
        <v>179.05212</v>
      </c>
      <c r="M607" s="24">
        <f t="shared" si="132"/>
        <v>0</v>
      </c>
      <c r="N607" s="24">
        <f t="shared" si="133"/>
        <v>0</v>
      </c>
      <c r="O607" s="24">
        <v>644883.40871186764</v>
      </c>
      <c r="P607" s="24">
        <v>-888910.2083333336</v>
      </c>
      <c r="S607" s="45">
        <f>C608-C607</f>
        <v>1</v>
      </c>
      <c r="T607" s="45">
        <v>0</v>
      </c>
      <c r="U607" s="45">
        <f>M607*S607</f>
        <v>0</v>
      </c>
      <c r="V607" s="45">
        <f t="shared" si="134"/>
        <v>644883.40871186764</v>
      </c>
      <c r="W607" s="45">
        <f>$AW$26*F607</f>
        <v>0</v>
      </c>
      <c r="X607" s="45">
        <f>IF(W607&lt;0, W607, 0)</f>
        <v>0</v>
      </c>
      <c r="Y607" s="45">
        <f>X607*H607</f>
        <v>0</v>
      </c>
      <c r="Z607" s="45">
        <f t="shared" si="129"/>
        <v>0</v>
      </c>
      <c r="AA607" s="45">
        <f t="shared" si="128"/>
        <v>0</v>
      </c>
      <c r="AB607" s="45">
        <v>-888910.2083333336</v>
      </c>
      <c r="AC607" s="45">
        <f t="shared" si="135"/>
        <v>0</v>
      </c>
      <c r="AD607" s="45">
        <f>(AC607*S607)*($AW$31/100)</f>
        <v>0</v>
      </c>
      <c r="AE607" s="45">
        <f>AE606+AD607</f>
        <v>0</v>
      </c>
      <c r="AF607" s="45">
        <v>711128.16666666733</v>
      </c>
      <c r="BF607">
        <f t="shared" si="138"/>
        <v>1</v>
      </c>
      <c r="BG607" t="str">
        <f t="shared" si="139"/>
        <v/>
      </c>
      <c r="BH607">
        <f t="shared" si="140"/>
        <v>0</v>
      </c>
    </row>
    <row r="608" spans="2:60">
      <c r="B608" s="4" t="s">
        <v>52</v>
      </c>
      <c r="C608" s="4">
        <v>600</v>
      </c>
      <c r="D608" s="4">
        <v>11</v>
      </c>
      <c r="E608" s="11">
        <v>0</v>
      </c>
      <c r="F608" s="35">
        <f t="shared" si="136"/>
        <v>0.1388888888888889</v>
      </c>
      <c r="G608" s="35">
        <f t="shared" si="137"/>
        <v>0.5</v>
      </c>
      <c r="H608" s="24">
        <f t="shared" si="130"/>
        <v>0</v>
      </c>
      <c r="I608" s="24">
        <f>$AW$28*$AW$26*9.81</f>
        <v>179.05212</v>
      </c>
      <c r="J608" s="24">
        <f>0.5*$AW$30*$AW$29*$AW$27*(H608^2)</f>
        <v>0</v>
      </c>
      <c r="K608" s="24">
        <f>$AW$26*F608</f>
        <v>195</v>
      </c>
      <c r="L608" s="24">
        <f t="shared" si="131"/>
        <v>374.05212</v>
      </c>
      <c r="M608" s="24">
        <f t="shared" si="132"/>
        <v>0</v>
      </c>
      <c r="N608" s="24">
        <f t="shared" si="133"/>
        <v>0</v>
      </c>
      <c r="O608" s="24">
        <v>644883.40871186764</v>
      </c>
      <c r="P608" s="24">
        <v>-888910.2083333336</v>
      </c>
      <c r="S608" s="45">
        <f>C609-C608</f>
        <v>1</v>
      </c>
      <c r="T608" s="45">
        <v>0</v>
      </c>
      <c r="U608" s="45">
        <f>M608*S608</f>
        <v>0</v>
      </c>
      <c r="V608" s="45">
        <f t="shared" si="134"/>
        <v>644883.40871186764</v>
      </c>
      <c r="W608" s="45">
        <f>$AW$26*F608</f>
        <v>195</v>
      </c>
      <c r="X608" s="45">
        <f>IF(W608&lt;0, W608, 0)</f>
        <v>0</v>
      </c>
      <c r="Y608" s="45">
        <f>X608*H608</f>
        <v>0</v>
      </c>
      <c r="Z608" s="45">
        <f t="shared" si="129"/>
        <v>0</v>
      </c>
      <c r="AA608" s="45">
        <f t="shared" ref="AA608:AA639" si="141">AA607+Z608</f>
        <v>0</v>
      </c>
      <c r="AB608" s="45">
        <v>-888910.2083333336</v>
      </c>
      <c r="AC608" s="45">
        <f t="shared" si="135"/>
        <v>0</v>
      </c>
      <c r="AD608" s="45">
        <f>(AC608*S608)*($AW$31/100)</f>
        <v>0</v>
      </c>
      <c r="AE608" s="45">
        <f>AE607+AD608</f>
        <v>0</v>
      </c>
      <c r="AF608" s="45">
        <v>711128.16666666733</v>
      </c>
      <c r="BF608">
        <f t="shared" si="138"/>
        <v>1</v>
      </c>
      <c r="BG608" t="str">
        <f t="shared" si="139"/>
        <v/>
      </c>
      <c r="BH608">
        <f t="shared" si="140"/>
        <v>0</v>
      </c>
    </row>
    <row r="609" spans="2:60">
      <c r="B609" s="4" t="s">
        <v>52</v>
      </c>
      <c r="C609" s="4">
        <v>601</v>
      </c>
      <c r="D609" s="4">
        <v>12</v>
      </c>
      <c r="E609" s="11">
        <v>1</v>
      </c>
      <c r="F609" s="35">
        <f t="shared" si="136"/>
        <v>0.29166666666666669</v>
      </c>
      <c r="G609" s="35">
        <f t="shared" si="137"/>
        <v>1.05</v>
      </c>
      <c r="H609" s="24">
        <f t="shared" si="130"/>
        <v>0.27777777777777779</v>
      </c>
      <c r="I609" s="24">
        <f>$AW$28*$AW$26*9.81</f>
        <v>179.05212</v>
      </c>
      <c r="J609" s="24">
        <f>0.5*$AW$30*$AW$29*$AW$27*(H609^2)</f>
        <v>2.4811921296296297E-2</v>
      </c>
      <c r="K609" s="24">
        <f>$AW$26*F609</f>
        <v>409.5</v>
      </c>
      <c r="L609" s="24">
        <f t="shared" si="131"/>
        <v>588.57693192129636</v>
      </c>
      <c r="M609" s="24">
        <f t="shared" si="132"/>
        <v>163.4935922003601</v>
      </c>
      <c r="N609" s="24">
        <f t="shared" si="133"/>
        <v>0.16349359220036011</v>
      </c>
      <c r="O609" s="24">
        <v>645046.90230406797</v>
      </c>
      <c r="P609" s="24">
        <v>-888910.2083333336</v>
      </c>
      <c r="S609" s="45">
        <f>C610-C609</f>
        <v>1</v>
      </c>
      <c r="T609" s="45">
        <v>163.4935922003601</v>
      </c>
      <c r="U609" s="45">
        <f>M609*S609</f>
        <v>163.4935922003601</v>
      </c>
      <c r="V609" s="45">
        <f t="shared" si="134"/>
        <v>645046.90230406797</v>
      </c>
      <c r="W609" s="45">
        <f>$AW$26*F609</f>
        <v>409.5</v>
      </c>
      <c r="X609" s="45">
        <f>IF(W609&lt;0, W609, 0)</f>
        <v>0</v>
      </c>
      <c r="Y609" s="45">
        <f>X609*H609</f>
        <v>0</v>
      </c>
      <c r="Z609" s="45">
        <f t="shared" si="129"/>
        <v>0</v>
      </c>
      <c r="AA609" s="45">
        <f t="shared" si="141"/>
        <v>0</v>
      </c>
      <c r="AB609" s="45">
        <v>-888910.2083333336</v>
      </c>
      <c r="AC609" s="45">
        <f t="shared" si="135"/>
        <v>0</v>
      </c>
      <c r="AD609" s="45">
        <f>(AC609*S609)*($AW$31/100)</f>
        <v>0</v>
      </c>
      <c r="AE609" s="45">
        <f>AE608+AD609</f>
        <v>0</v>
      </c>
      <c r="AF609" s="45">
        <v>711128.16666666733</v>
      </c>
      <c r="BF609">
        <f t="shared" si="138"/>
        <v>1</v>
      </c>
      <c r="BG609" t="str">
        <f t="shared" si="139"/>
        <v/>
      </c>
      <c r="BH609">
        <f t="shared" si="140"/>
        <v>0</v>
      </c>
    </row>
    <row r="610" spans="2:60">
      <c r="B610" s="4" t="s">
        <v>52</v>
      </c>
      <c r="C610" s="4">
        <v>602</v>
      </c>
      <c r="D610" s="4">
        <v>13</v>
      </c>
      <c r="E610" s="11">
        <v>2.1</v>
      </c>
      <c r="F610" s="35">
        <f t="shared" si="136"/>
        <v>0.52777777777777779</v>
      </c>
      <c r="G610" s="35">
        <f t="shared" si="137"/>
        <v>1.9</v>
      </c>
      <c r="H610" s="24">
        <f t="shared" si="130"/>
        <v>0.58333333333333337</v>
      </c>
      <c r="I610" s="24">
        <f>$AW$28*$AW$26*9.81</f>
        <v>179.05212</v>
      </c>
      <c r="J610" s="24">
        <f>0.5*$AW$30*$AW$29*$AW$27*(H610^2)</f>
        <v>0.10942057291666668</v>
      </c>
      <c r="K610" s="24">
        <f>$AW$26*F610</f>
        <v>741</v>
      </c>
      <c r="L610" s="24">
        <f t="shared" si="131"/>
        <v>920.16154057291669</v>
      </c>
      <c r="M610" s="24">
        <f t="shared" si="132"/>
        <v>536.76089866753478</v>
      </c>
      <c r="N610" s="24">
        <f t="shared" si="133"/>
        <v>0.53676089866753474</v>
      </c>
      <c r="O610" s="24">
        <v>645583.66320273548</v>
      </c>
      <c r="P610" s="24">
        <v>-888910.2083333336</v>
      </c>
      <c r="S610" s="45">
        <f>C611-C610</f>
        <v>1</v>
      </c>
      <c r="T610" s="45">
        <v>536.76089866753478</v>
      </c>
      <c r="U610" s="45">
        <f>M610*S610</f>
        <v>536.76089866753478</v>
      </c>
      <c r="V610" s="45">
        <f t="shared" si="134"/>
        <v>645583.66320273548</v>
      </c>
      <c r="W610" s="45">
        <f>$AW$26*F610</f>
        <v>741</v>
      </c>
      <c r="X610" s="45">
        <f>IF(W610&lt;0, W610, 0)</f>
        <v>0</v>
      </c>
      <c r="Y610" s="45">
        <f>X610*H610</f>
        <v>0</v>
      </c>
      <c r="Z610" s="45">
        <f t="shared" si="129"/>
        <v>0</v>
      </c>
      <c r="AA610" s="45">
        <f t="shared" si="141"/>
        <v>0</v>
      </c>
      <c r="AB610" s="45">
        <v>-888910.2083333336</v>
      </c>
      <c r="AC610" s="45">
        <f t="shared" si="135"/>
        <v>0</v>
      </c>
      <c r="AD610" s="45">
        <f>(AC610*S610)*($AW$31/100)</f>
        <v>0</v>
      </c>
      <c r="AE610" s="45">
        <f>AE609+AD610</f>
        <v>0</v>
      </c>
      <c r="AF610" s="45">
        <v>711128.16666666733</v>
      </c>
      <c r="BF610">
        <f t="shared" si="138"/>
        <v>1</v>
      </c>
      <c r="BG610" t="str">
        <f t="shared" si="139"/>
        <v/>
      </c>
      <c r="BH610">
        <f t="shared" si="140"/>
        <v>0</v>
      </c>
    </row>
    <row r="611" spans="2:60">
      <c r="B611" s="4" t="s">
        <v>52</v>
      </c>
      <c r="C611" s="4">
        <v>603</v>
      </c>
      <c r="D611" s="4">
        <v>14</v>
      </c>
      <c r="E611" s="11">
        <v>4.8</v>
      </c>
      <c r="F611" s="35">
        <f t="shared" si="136"/>
        <v>0.97222222222222221</v>
      </c>
      <c r="G611" s="35">
        <f t="shared" si="137"/>
        <v>3.5</v>
      </c>
      <c r="H611" s="24">
        <f t="shared" si="130"/>
        <v>1.3333333333333333</v>
      </c>
      <c r="I611" s="24">
        <f>$AW$28*$AW$26*9.81</f>
        <v>179.05212</v>
      </c>
      <c r="J611" s="24">
        <f>0.5*$AW$30*$AW$29*$AW$27*(H611^2)</f>
        <v>0.57166666666666655</v>
      </c>
      <c r="K611" s="24">
        <f>$AW$26*F611</f>
        <v>1365</v>
      </c>
      <c r="L611" s="24">
        <f t="shared" si="131"/>
        <v>1544.6237866666665</v>
      </c>
      <c r="M611" s="24">
        <f t="shared" si="132"/>
        <v>2059.4983822222221</v>
      </c>
      <c r="N611" s="24">
        <f t="shared" si="133"/>
        <v>2.0594983822222219</v>
      </c>
      <c r="O611" s="24">
        <v>647643.16158495774</v>
      </c>
      <c r="P611" s="24">
        <v>-888910.2083333336</v>
      </c>
      <c r="S611" s="45">
        <f>C612-C611</f>
        <v>1</v>
      </c>
      <c r="T611" s="45">
        <v>2059.4983822222221</v>
      </c>
      <c r="U611" s="45">
        <f>M611*S611</f>
        <v>2059.4983822222221</v>
      </c>
      <c r="V611" s="45">
        <f t="shared" si="134"/>
        <v>647643.16158495774</v>
      </c>
      <c r="W611" s="45">
        <f>$AW$26*F611</f>
        <v>1365</v>
      </c>
      <c r="X611" s="45">
        <f>IF(W611&lt;0, W611, 0)</f>
        <v>0</v>
      </c>
      <c r="Y611" s="45">
        <f>X611*H611</f>
        <v>0</v>
      </c>
      <c r="Z611" s="45">
        <f t="shared" si="129"/>
        <v>0</v>
      </c>
      <c r="AA611" s="45">
        <f t="shared" si="141"/>
        <v>0</v>
      </c>
      <c r="AB611" s="45">
        <v>-888910.2083333336</v>
      </c>
      <c r="AC611" s="45">
        <f t="shared" si="135"/>
        <v>0</v>
      </c>
      <c r="AD611" s="45">
        <f>(AC611*S611)*($AW$31/100)</f>
        <v>0</v>
      </c>
      <c r="AE611" s="45">
        <f>AE610+AD611</f>
        <v>0</v>
      </c>
      <c r="AF611" s="45">
        <v>711128.16666666733</v>
      </c>
      <c r="BF611">
        <f t="shared" si="138"/>
        <v>1</v>
      </c>
      <c r="BG611" t="str">
        <f t="shared" si="139"/>
        <v/>
      </c>
      <c r="BH611">
        <f t="shared" si="140"/>
        <v>0</v>
      </c>
    </row>
    <row r="612" spans="2:60">
      <c r="B612" s="4" t="s">
        <v>52</v>
      </c>
      <c r="C612" s="4">
        <v>604</v>
      </c>
      <c r="D612" s="4">
        <v>15</v>
      </c>
      <c r="E612" s="11">
        <v>9.1</v>
      </c>
      <c r="F612" s="35">
        <f t="shared" si="136"/>
        <v>1.3055555555555554</v>
      </c>
      <c r="G612" s="35">
        <f t="shared" si="137"/>
        <v>4.6999999999999993</v>
      </c>
      <c r="H612" s="24">
        <f t="shared" si="130"/>
        <v>2.5277777777777777</v>
      </c>
      <c r="I612" s="24">
        <f>$AW$28*$AW$26*9.81</f>
        <v>179.05212</v>
      </c>
      <c r="J612" s="24">
        <f>0.5*$AW$30*$AW$29*$AW$27*(H612^2)</f>
        <v>2.0546752025462958</v>
      </c>
      <c r="K612" s="24">
        <f>$AW$26*F612</f>
        <v>1832.9999999999998</v>
      </c>
      <c r="L612" s="24">
        <f t="shared" si="131"/>
        <v>2014.106795202546</v>
      </c>
      <c r="M612" s="24">
        <f t="shared" si="132"/>
        <v>5091.2143989842134</v>
      </c>
      <c r="N612" s="24">
        <f t="shared" si="133"/>
        <v>5.0912143989842136</v>
      </c>
      <c r="O612" s="24">
        <v>652734.37598394195</v>
      </c>
      <c r="P612" s="24">
        <v>-888910.2083333336</v>
      </c>
      <c r="S612" s="45">
        <f>C613-C612</f>
        <v>1</v>
      </c>
      <c r="T612" s="45">
        <v>5091.2143989842134</v>
      </c>
      <c r="U612" s="45">
        <f>M612*S612</f>
        <v>5091.2143989842134</v>
      </c>
      <c r="V612" s="45">
        <f t="shared" si="134"/>
        <v>652734.37598394195</v>
      </c>
      <c r="W612" s="45">
        <f>$AW$26*F612</f>
        <v>1832.9999999999998</v>
      </c>
      <c r="X612" s="45">
        <f>IF(W612&lt;0, W612, 0)</f>
        <v>0</v>
      </c>
      <c r="Y612" s="45">
        <f>X612*H612</f>
        <v>0</v>
      </c>
      <c r="Z612" s="45">
        <f t="shared" si="129"/>
        <v>0</v>
      </c>
      <c r="AA612" s="45">
        <f t="shared" si="141"/>
        <v>0</v>
      </c>
      <c r="AB612" s="45">
        <v>-888910.2083333336</v>
      </c>
      <c r="AC612" s="45">
        <f t="shared" si="135"/>
        <v>0</v>
      </c>
      <c r="AD612" s="45">
        <f>(AC612*S612)*($AW$31/100)</f>
        <v>0</v>
      </c>
      <c r="AE612" s="45">
        <f>AE611+AD612</f>
        <v>0</v>
      </c>
      <c r="AF612" s="45">
        <v>711128.16666666733</v>
      </c>
      <c r="BF612">
        <f t="shared" si="138"/>
        <v>1</v>
      </c>
      <c r="BG612" t="str">
        <f t="shared" si="139"/>
        <v/>
      </c>
      <c r="BH612">
        <f t="shared" si="140"/>
        <v>0</v>
      </c>
    </row>
    <row r="613" spans="2:60">
      <c r="B613" s="4" t="s">
        <v>52</v>
      </c>
      <c r="C613" s="4">
        <v>605</v>
      </c>
      <c r="D613" s="4">
        <v>16</v>
      </c>
      <c r="E613" s="11">
        <v>14.2</v>
      </c>
      <c r="F613" s="35">
        <f t="shared" si="136"/>
        <v>1.4861111111111112</v>
      </c>
      <c r="G613" s="35">
        <f t="shared" si="137"/>
        <v>5.3500000000000005</v>
      </c>
      <c r="H613" s="24">
        <f t="shared" si="130"/>
        <v>3.9444444444444442</v>
      </c>
      <c r="I613" s="24">
        <f>$AW$28*$AW$26*9.81</f>
        <v>179.05212</v>
      </c>
      <c r="J613" s="24">
        <f>0.5*$AW$30*$AW$29*$AW$27*(H613^2)</f>
        <v>5.0030758101851847</v>
      </c>
      <c r="K613" s="24">
        <f>$AW$26*F613</f>
        <v>2086.5</v>
      </c>
      <c r="L613" s="24">
        <f t="shared" si="131"/>
        <v>2270.5551958101851</v>
      </c>
      <c r="M613" s="24">
        <f t="shared" si="132"/>
        <v>8956.0788279179524</v>
      </c>
      <c r="N613" s="24">
        <f t="shared" si="133"/>
        <v>8.9560788279179526</v>
      </c>
      <c r="O613" s="24">
        <v>661690.45481185988</v>
      </c>
      <c r="P613" s="24">
        <v>-888910.2083333336</v>
      </c>
      <c r="S613" s="45">
        <f>C614-C613</f>
        <v>1</v>
      </c>
      <c r="T613" s="45">
        <v>8956.0788279179524</v>
      </c>
      <c r="U613" s="45">
        <f>M613*S613</f>
        <v>8956.0788279179524</v>
      </c>
      <c r="V613" s="45">
        <f t="shared" si="134"/>
        <v>661690.45481185988</v>
      </c>
      <c r="W613" s="45">
        <f>$AW$26*F613</f>
        <v>2086.5</v>
      </c>
      <c r="X613" s="45">
        <f>IF(W613&lt;0, W613, 0)</f>
        <v>0</v>
      </c>
      <c r="Y613" s="45">
        <f>X613*H613</f>
        <v>0</v>
      </c>
      <c r="Z613" s="45">
        <f t="shared" si="129"/>
        <v>0</v>
      </c>
      <c r="AA613" s="45">
        <f t="shared" si="141"/>
        <v>0</v>
      </c>
      <c r="AB613" s="45">
        <v>-888910.2083333336</v>
      </c>
      <c r="AC613" s="45">
        <f t="shared" si="135"/>
        <v>0</v>
      </c>
      <c r="AD613" s="45">
        <f>(AC613*S613)*($AW$31/100)</f>
        <v>0</v>
      </c>
      <c r="AE613" s="45">
        <f>AE612+AD613</f>
        <v>0</v>
      </c>
      <c r="AF613" s="45">
        <v>711128.16666666733</v>
      </c>
      <c r="BF613">
        <f t="shared" si="138"/>
        <v>1</v>
      </c>
      <c r="BG613" t="str">
        <f t="shared" si="139"/>
        <v/>
      </c>
      <c r="BH613">
        <f t="shared" si="140"/>
        <v>0</v>
      </c>
    </row>
    <row r="614" spans="2:60">
      <c r="B614" s="4" t="s">
        <v>52</v>
      </c>
      <c r="C614" s="4">
        <v>606</v>
      </c>
      <c r="D614" s="4">
        <v>17</v>
      </c>
      <c r="E614" s="11">
        <v>19.8</v>
      </c>
      <c r="F614" s="35">
        <f t="shared" si="136"/>
        <v>1.5694444444444444</v>
      </c>
      <c r="G614" s="35">
        <f t="shared" si="137"/>
        <v>5.65</v>
      </c>
      <c r="H614" s="24">
        <f t="shared" si="130"/>
        <v>5.5</v>
      </c>
      <c r="I614" s="24">
        <f>$AW$28*$AW$26*9.81</f>
        <v>179.05212</v>
      </c>
      <c r="J614" s="24">
        <f>0.5*$AW$30*$AW$29*$AW$27*(H614^2)</f>
        <v>9.7272656249999994</v>
      </c>
      <c r="K614" s="24">
        <f>$AW$26*F614</f>
        <v>2203.5</v>
      </c>
      <c r="L614" s="24">
        <f t="shared" si="131"/>
        <v>2392.279385625</v>
      </c>
      <c r="M614" s="24">
        <f t="shared" si="132"/>
        <v>13157.536620937501</v>
      </c>
      <c r="N614" s="24">
        <f t="shared" si="133"/>
        <v>13.157536620937501</v>
      </c>
      <c r="O614" s="24">
        <v>674847.9914327974</v>
      </c>
      <c r="P614" s="24">
        <v>-888910.2083333336</v>
      </c>
      <c r="S614" s="45">
        <f>C615-C614</f>
        <v>1</v>
      </c>
      <c r="T614" s="45">
        <v>13157.536620937501</v>
      </c>
      <c r="U614" s="45">
        <f>M614*S614</f>
        <v>13157.536620937501</v>
      </c>
      <c r="V614" s="45">
        <f t="shared" si="134"/>
        <v>674847.9914327974</v>
      </c>
      <c r="W614" s="45">
        <f>$AW$26*F614</f>
        <v>2203.5</v>
      </c>
      <c r="X614" s="45">
        <f>IF(W614&lt;0, W614, 0)</f>
        <v>0</v>
      </c>
      <c r="Y614" s="45">
        <f>X614*H614</f>
        <v>0</v>
      </c>
      <c r="Z614" s="45">
        <f t="shared" si="129"/>
        <v>0</v>
      </c>
      <c r="AA614" s="45">
        <f t="shared" si="141"/>
        <v>0</v>
      </c>
      <c r="AB614" s="45">
        <v>-888910.2083333336</v>
      </c>
      <c r="AC614" s="45">
        <f t="shared" si="135"/>
        <v>0</v>
      </c>
      <c r="AD614" s="45">
        <f>(AC614*S614)*($AW$31/100)</f>
        <v>0</v>
      </c>
      <c r="AE614" s="45">
        <f>AE613+AD614</f>
        <v>0</v>
      </c>
      <c r="AF614" s="45">
        <v>711128.16666666733</v>
      </c>
      <c r="BF614">
        <f t="shared" si="138"/>
        <v>1</v>
      </c>
      <c r="BG614" t="str">
        <f t="shared" si="139"/>
        <v/>
      </c>
      <c r="BH614">
        <f t="shared" si="140"/>
        <v>0</v>
      </c>
    </row>
    <row r="615" spans="2:60">
      <c r="B615" s="4" t="s">
        <v>52</v>
      </c>
      <c r="C615" s="4">
        <v>607</v>
      </c>
      <c r="D615" s="4">
        <v>18</v>
      </c>
      <c r="E615" s="11">
        <v>25.5</v>
      </c>
      <c r="F615" s="35">
        <f t="shared" si="136"/>
        <v>1.4861111111111109</v>
      </c>
      <c r="G615" s="35">
        <f t="shared" si="137"/>
        <v>5.35</v>
      </c>
      <c r="H615" s="24">
        <f t="shared" si="130"/>
        <v>7.083333333333333</v>
      </c>
      <c r="I615" s="24">
        <f>$AW$28*$AW$26*9.81</f>
        <v>179.05212</v>
      </c>
      <c r="J615" s="24">
        <f>0.5*$AW$30*$AW$29*$AW$27*(H615^2)</f>
        <v>16.133951822916664</v>
      </c>
      <c r="K615" s="24">
        <f>$AW$26*F615</f>
        <v>2086.4999999999995</v>
      </c>
      <c r="L615" s="24">
        <f t="shared" si="131"/>
        <v>2281.6860718229163</v>
      </c>
      <c r="M615" s="24">
        <f t="shared" si="132"/>
        <v>16161.943008745657</v>
      </c>
      <c r="N615" s="24">
        <f t="shared" si="133"/>
        <v>16.161943008745656</v>
      </c>
      <c r="O615" s="24">
        <v>691009.93444154307</v>
      </c>
      <c r="P615" s="24">
        <v>-888910.2083333336</v>
      </c>
      <c r="S615" s="45">
        <f>C616-C615</f>
        <v>1</v>
      </c>
      <c r="T615" s="45">
        <v>16161.943008745657</v>
      </c>
      <c r="U615" s="45">
        <f>M615*S615</f>
        <v>16161.943008745657</v>
      </c>
      <c r="V615" s="45">
        <f t="shared" si="134"/>
        <v>691009.93444154307</v>
      </c>
      <c r="W615" s="45">
        <f>$AW$26*F615</f>
        <v>2086.4999999999995</v>
      </c>
      <c r="X615" s="45">
        <f>IF(W615&lt;0, W615, 0)</f>
        <v>0</v>
      </c>
      <c r="Y615" s="45">
        <f>X615*H615</f>
        <v>0</v>
      </c>
      <c r="Z615" s="45">
        <f t="shared" si="129"/>
        <v>0</v>
      </c>
      <c r="AA615" s="45">
        <f t="shared" si="141"/>
        <v>0</v>
      </c>
      <c r="AB615" s="45">
        <v>-888910.2083333336</v>
      </c>
      <c r="AC615" s="45">
        <f t="shared" si="135"/>
        <v>0</v>
      </c>
      <c r="AD615" s="45">
        <f>(AC615*S615)*($AW$31/100)</f>
        <v>0</v>
      </c>
      <c r="AE615" s="45">
        <f>AE614+AD615</f>
        <v>0</v>
      </c>
      <c r="AF615" s="45">
        <v>711128.16666666733</v>
      </c>
      <c r="BF615">
        <f t="shared" si="138"/>
        <v>1</v>
      </c>
      <c r="BG615" t="str">
        <f t="shared" si="139"/>
        <v/>
      </c>
      <c r="BH615">
        <f t="shared" si="140"/>
        <v>0</v>
      </c>
    </row>
    <row r="616" spans="2:60">
      <c r="B616" s="4" t="s">
        <v>52</v>
      </c>
      <c r="C616" s="4">
        <v>608</v>
      </c>
      <c r="D616" s="4">
        <v>19</v>
      </c>
      <c r="E616" s="11">
        <v>30.5</v>
      </c>
      <c r="F616" s="35">
        <f t="shared" si="136"/>
        <v>1.2916666666666663</v>
      </c>
      <c r="G616" s="35">
        <f t="shared" si="137"/>
        <v>4.6499999999999986</v>
      </c>
      <c r="H616" s="24">
        <f t="shared" si="130"/>
        <v>8.4722222222222214</v>
      </c>
      <c r="I616" s="24">
        <f>$AW$28*$AW$26*9.81</f>
        <v>179.05212</v>
      </c>
      <c r="J616" s="24">
        <f>0.5*$AW$30*$AW$29*$AW$27*(H616^2)</f>
        <v>23.081289785879623</v>
      </c>
      <c r="K616" s="24">
        <f>$AW$26*F616</f>
        <v>1813.4999999999995</v>
      </c>
      <c r="L616" s="24">
        <f t="shared" si="131"/>
        <v>2015.6334097858792</v>
      </c>
      <c r="M616" s="24">
        <f t="shared" si="132"/>
        <v>17076.894166241476</v>
      </c>
      <c r="N616" s="24">
        <f t="shared" si="133"/>
        <v>17.076894166241477</v>
      </c>
      <c r="O616" s="24">
        <v>708086.82860778458</v>
      </c>
      <c r="P616" s="24">
        <v>-888910.2083333336</v>
      </c>
      <c r="S616" s="45">
        <f>C617-C616</f>
        <v>1</v>
      </c>
      <c r="T616" s="45">
        <v>17076.894166241476</v>
      </c>
      <c r="U616" s="45">
        <f>M616*S616</f>
        <v>17076.894166241476</v>
      </c>
      <c r="V616" s="45">
        <f t="shared" si="134"/>
        <v>708086.82860778458</v>
      </c>
      <c r="W616" s="45">
        <f>$AW$26*F616</f>
        <v>1813.4999999999995</v>
      </c>
      <c r="X616" s="45">
        <f>IF(W616&lt;0, W616, 0)</f>
        <v>0</v>
      </c>
      <c r="Y616" s="45">
        <f>X616*H616</f>
        <v>0</v>
      </c>
      <c r="Z616" s="45">
        <f t="shared" si="129"/>
        <v>0</v>
      </c>
      <c r="AA616" s="45">
        <f t="shared" si="141"/>
        <v>0</v>
      </c>
      <c r="AB616" s="45">
        <v>-888910.2083333336</v>
      </c>
      <c r="AC616" s="45">
        <f t="shared" si="135"/>
        <v>0</v>
      </c>
      <c r="AD616" s="45">
        <f>(AC616*S616)*($AW$31/100)</f>
        <v>0</v>
      </c>
      <c r="AE616" s="45">
        <f>AE615+AD616</f>
        <v>0</v>
      </c>
      <c r="AF616" s="45">
        <v>711128.16666666733</v>
      </c>
      <c r="BF616">
        <f t="shared" si="138"/>
        <v>1</v>
      </c>
      <c r="BG616" t="str">
        <f t="shared" si="139"/>
        <v/>
      </c>
      <c r="BH616">
        <f t="shared" si="140"/>
        <v>0</v>
      </c>
    </row>
    <row r="617" spans="2:60">
      <c r="B617" s="4" t="s">
        <v>52</v>
      </c>
      <c r="C617" s="4">
        <v>609</v>
      </c>
      <c r="D617" s="4">
        <v>20</v>
      </c>
      <c r="E617" s="11">
        <v>34.799999999999997</v>
      </c>
      <c r="F617" s="35">
        <f t="shared" si="136"/>
        <v>1.1527777777777775</v>
      </c>
      <c r="G617" s="35">
        <f t="shared" si="137"/>
        <v>4.1499999999999986</v>
      </c>
      <c r="H617" s="24">
        <f t="shared" si="130"/>
        <v>9.6666666666666661</v>
      </c>
      <c r="I617" s="24">
        <f>$AW$28*$AW$26*9.81</f>
        <v>179.05212</v>
      </c>
      <c r="J617" s="24">
        <f>0.5*$AW$30*$AW$29*$AW$27*(H617^2)</f>
        <v>30.048229166666658</v>
      </c>
      <c r="K617" s="24">
        <f>$AW$26*F617</f>
        <v>1618.4999999999995</v>
      </c>
      <c r="L617" s="24">
        <f t="shared" si="131"/>
        <v>1827.6003491666661</v>
      </c>
      <c r="M617" s="24">
        <f t="shared" si="132"/>
        <v>17666.80337527777</v>
      </c>
      <c r="N617" s="24">
        <f t="shared" si="133"/>
        <v>17.66680337527777</v>
      </c>
      <c r="O617" s="24">
        <v>725753.63198306237</v>
      </c>
      <c r="P617" s="24">
        <v>-888910.2083333336</v>
      </c>
      <c r="S617" s="45">
        <f>C618-C617</f>
        <v>1</v>
      </c>
      <c r="T617" s="45">
        <v>17666.80337527777</v>
      </c>
      <c r="U617" s="45">
        <f>M617*S617</f>
        <v>17666.80337527777</v>
      </c>
      <c r="V617" s="45">
        <f t="shared" si="134"/>
        <v>725753.63198306237</v>
      </c>
      <c r="W617" s="45">
        <f>$AW$26*F617</f>
        <v>1618.4999999999995</v>
      </c>
      <c r="X617" s="45">
        <f>IF(W617&lt;0, W617, 0)</f>
        <v>0</v>
      </c>
      <c r="Y617" s="45">
        <f>X617*H617</f>
        <v>0</v>
      </c>
      <c r="Z617" s="45">
        <f t="shared" si="129"/>
        <v>0</v>
      </c>
      <c r="AA617" s="45">
        <f t="shared" si="141"/>
        <v>0</v>
      </c>
      <c r="AB617" s="45">
        <v>-888910.2083333336</v>
      </c>
      <c r="AC617" s="45">
        <f t="shared" si="135"/>
        <v>0</v>
      </c>
      <c r="AD617" s="45">
        <f>(AC617*S617)*($AW$31/100)</f>
        <v>0</v>
      </c>
      <c r="AE617" s="45">
        <f>AE616+AD617</f>
        <v>0</v>
      </c>
      <c r="AF617" s="45">
        <v>711128.16666666733</v>
      </c>
      <c r="BF617">
        <f t="shared" si="138"/>
        <v>1</v>
      </c>
      <c r="BG617" t="str">
        <f t="shared" si="139"/>
        <v/>
      </c>
      <c r="BH617">
        <f t="shared" si="140"/>
        <v>0</v>
      </c>
    </row>
    <row r="618" spans="2:60">
      <c r="B618" s="4" t="s">
        <v>52</v>
      </c>
      <c r="C618" s="4">
        <v>610</v>
      </c>
      <c r="D618" s="4">
        <v>21</v>
      </c>
      <c r="E618" s="11">
        <v>38.799999999999997</v>
      </c>
      <c r="F618" s="35">
        <f t="shared" si="136"/>
        <v>1.1250000000000002</v>
      </c>
      <c r="G618" s="35">
        <f t="shared" si="137"/>
        <v>4.0500000000000007</v>
      </c>
      <c r="H618" s="24">
        <f t="shared" si="130"/>
        <v>10.777777777777777</v>
      </c>
      <c r="I618" s="24">
        <f>$AW$28*$AW$26*9.81</f>
        <v>179.05212</v>
      </c>
      <c r="J618" s="24">
        <f>0.5*$AW$30*$AW$29*$AW$27*(H618^2)</f>
        <v>37.352858796296289</v>
      </c>
      <c r="K618" s="24">
        <f>$AW$26*F618</f>
        <v>1579.5000000000002</v>
      </c>
      <c r="L618" s="24">
        <f t="shared" si="131"/>
        <v>1795.9049787962965</v>
      </c>
      <c r="M618" s="24">
        <f t="shared" si="132"/>
        <v>19355.864771471195</v>
      </c>
      <c r="N618" s="24">
        <f t="shared" si="133"/>
        <v>19.355864771471197</v>
      </c>
      <c r="O618" s="24">
        <v>745109.49675453361</v>
      </c>
      <c r="P618" s="24">
        <v>-888910.2083333336</v>
      </c>
      <c r="S618" s="45">
        <f>C619-C618</f>
        <v>1</v>
      </c>
      <c r="T618" s="45">
        <v>19355.864771471195</v>
      </c>
      <c r="U618" s="45">
        <f>M618*S618</f>
        <v>19355.864771471195</v>
      </c>
      <c r="V618" s="45">
        <f t="shared" si="134"/>
        <v>745109.49675453361</v>
      </c>
      <c r="W618" s="45">
        <f>$AW$26*F618</f>
        <v>1579.5000000000002</v>
      </c>
      <c r="X618" s="45">
        <f>IF(W618&lt;0, W618, 0)</f>
        <v>0</v>
      </c>
      <c r="Y618" s="45">
        <f>X618*H618</f>
        <v>0</v>
      </c>
      <c r="Z618" s="45">
        <f t="shared" si="129"/>
        <v>0</v>
      </c>
      <c r="AA618" s="45">
        <f t="shared" si="141"/>
        <v>0</v>
      </c>
      <c r="AB618" s="45">
        <v>-888910.2083333336</v>
      </c>
      <c r="AC618" s="45">
        <f t="shared" si="135"/>
        <v>0</v>
      </c>
      <c r="AD618" s="45">
        <f>(AC618*S618)*($AW$31/100)</f>
        <v>0</v>
      </c>
      <c r="AE618" s="45">
        <f>AE617+AD618</f>
        <v>0</v>
      </c>
      <c r="AF618" s="45">
        <v>711128.16666666733</v>
      </c>
      <c r="BF618">
        <f t="shared" si="138"/>
        <v>0</v>
      </c>
      <c r="BG618">
        <f t="shared" si="139"/>
        <v>1</v>
      </c>
      <c r="BH618">
        <f t="shared" si="140"/>
        <v>0.27777777777777779</v>
      </c>
    </row>
    <row r="619" spans="2:60">
      <c r="B619" s="4" t="s">
        <v>52</v>
      </c>
      <c r="C619" s="4">
        <v>611</v>
      </c>
      <c r="D619" s="4">
        <v>22</v>
      </c>
      <c r="E619" s="11">
        <v>42.9</v>
      </c>
      <c r="F619" s="35">
        <f t="shared" si="136"/>
        <v>1.0555555555555558</v>
      </c>
      <c r="G619" s="35">
        <f t="shared" si="137"/>
        <v>3.8000000000000007</v>
      </c>
      <c r="H619" s="24">
        <f t="shared" si="130"/>
        <v>11.916666666666666</v>
      </c>
      <c r="I619" s="24">
        <f>$AW$28*$AW$26*9.81</f>
        <v>179.05212</v>
      </c>
      <c r="J619" s="24">
        <f>0.5*$AW$30*$AW$29*$AW$27*(H619^2)</f>
        <v>45.664108072916655</v>
      </c>
      <c r="K619" s="24">
        <f>$AW$26*F619</f>
        <v>1482.0000000000005</v>
      </c>
      <c r="L619" s="24">
        <f t="shared" si="131"/>
        <v>1706.7162280729171</v>
      </c>
      <c r="M619" s="24">
        <f t="shared" si="132"/>
        <v>20338.368384535595</v>
      </c>
      <c r="N619" s="24">
        <f t="shared" si="133"/>
        <v>20.338368384535595</v>
      </c>
      <c r="O619" s="24">
        <v>765447.86513906915</v>
      </c>
      <c r="P619" s="24">
        <v>-888910.2083333336</v>
      </c>
      <c r="S619" s="45">
        <f>C620-C619</f>
        <v>1</v>
      </c>
      <c r="T619" s="45">
        <v>20338.368384535595</v>
      </c>
      <c r="U619" s="45">
        <f>M619*S619</f>
        <v>20338.368384535595</v>
      </c>
      <c r="V619" s="45">
        <f t="shared" si="134"/>
        <v>765447.86513906915</v>
      </c>
      <c r="W619" s="45">
        <f>$AW$26*F619</f>
        <v>1482.0000000000005</v>
      </c>
      <c r="X619" s="45">
        <f>IF(W619&lt;0, W619, 0)</f>
        <v>0</v>
      </c>
      <c r="Y619" s="45">
        <f>X619*H619</f>
        <v>0</v>
      </c>
      <c r="Z619" s="45">
        <f t="shared" si="129"/>
        <v>0</v>
      </c>
      <c r="AA619" s="45">
        <f t="shared" si="141"/>
        <v>0</v>
      </c>
      <c r="AB619" s="45">
        <v>-888910.2083333336</v>
      </c>
      <c r="AC619" s="45">
        <f t="shared" si="135"/>
        <v>0</v>
      </c>
      <c r="AD619" s="45">
        <f>(AC619*S619)*($AW$31/100)</f>
        <v>0</v>
      </c>
      <c r="AE619" s="45">
        <f>AE618+AD619</f>
        <v>0</v>
      </c>
      <c r="AF619" s="45">
        <v>711128.16666666733</v>
      </c>
      <c r="BF619">
        <f t="shared" si="138"/>
        <v>0</v>
      </c>
      <c r="BG619">
        <f t="shared" si="139"/>
        <v>2.1</v>
      </c>
      <c r="BH619">
        <f t="shared" si="140"/>
        <v>0.58333333333333337</v>
      </c>
    </row>
    <row r="620" spans="2:60">
      <c r="B620" s="4" t="s">
        <v>52</v>
      </c>
      <c r="C620" s="4">
        <v>612</v>
      </c>
      <c r="D620" s="4">
        <v>23</v>
      </c>
      <c r="E620" s="11">
        <v>46.4</v>
      </c>
      <c r="F620" s="35">
        <f t="shared" si="136"/>
        <v>0.74999999999999978</v>
      </c>
      <c r="G620" s="35">
        <f t="shared" si="137"/>
        <v>2.6999999999999993</v>
      </c>
      <c r="H620" s="24">
        <f t="shared" si="130"/>
        <v>12.888888888888888</v>
      </c>
      <c r="I620" s="24">
        <f>$AW$28*$AW$26*9.81</f>
        <v>179.05212</v>
      </c>
      <c r="J620" s="24">
        <f>0.5*$AW$30*$AW$29*$AW$27*(H620^2)</f>
        <v>53.419074074074054</v>
      </c>
      <c r="K620" s="24">
        <f>$AW$26*F620</f>
        <v>1052.9999999999998</v>
      </c>
      <c r="L620" s="24">
        <f t="shared" si="131"/>
        <v>1285.4711940740738</v>
      </c>
      <c r="M620" s="24">
        <f t="shared" si="132"/>
        <v>16568.295390288062</v>
      </c>
      <c r="N620" s="24">
        <f t="shared" si="133"/>
        <v>16.568295390288061</v>
      </c>
      <c r="O620" s="24">
        <v>782016.16052935726</v>
      </c>
      <c r="P620" s="24">
        <v>-888910.2083333336</v>
      </c>
      <c r="S620" s="45">
        <f>C621-C620</f>
        <v>1</v>
      </c>
      <c r="T620" s="45">
        <v>16568.295390288062</v>
      </c>
      <c r="U620" s="45">
        <f>M620*S620</f>
        <v>16568.295390288062</v>
      </c>
      <c r="V620" s="45">
        <f t="shared" si="134"/>
        <v>782016.16052935726</v>
      </c>
      <c r="W620" s="45">
        <f>$AW$26*F620</f>
        <v>1052.9999999999998</v>
      </c>
      <c r="X620" s="45">
        <f>IF(W620&lt;0, W620, 0)</f>
        <v>0</v>
      </c>
      <c r="Y620" s="45">
        <f>X620*H620</f>
        <v>0</v>
      </c>
      <c r="Z620" s="45">
        <f t="shared" si="129"/>
        <v>0</v>
      </c>
      <c r="AA620" s="45">
        <f t="shared" si="141"/>
        <v>0</v>
      </c>
      <c r="AB620" s="45">
        <v>-888910.2083333336</v>
      </c>
      <c r="AC620" s="45">
        <f t="shared" si="135"/>
        <v>0</v>
      </c>
      <c r="AD620" s="45">
        <f>(AC620*S620)*($AW$31/100)</f>
        <v>0</v>
      </c>
      <c r="AE620" s="45">
        <f>AE619+AD620</f>
        <v>0</v>
      </c>
      <c r="AF620" s="45">
        <v>711128.16666666733</v>
      </c>
      <c r="BF620">
        <f t="shared" si="138"/>
        <v>0</v>
      </c>
      <c r="BG620">
        <f t="shared" si="139"/>
        <v>4.8</v>
      </c>
      <c r="BH620">
        <f t="shared" si="140"/>
        <v>1.3333333333333333</v>
      </c>
    </row>
    <row r="621" spans="2:60">
      <c r="B621" s="4" t="s">
        <v>52</v>
      </c>
      <c r="C621" s="4">
        <v>613</v>
      </c>
      <c r="D621" s="4">
        <v>24</v>
      </c>
      <c r="E621" s="11">
        <v>48.3</v>
      </c>
      <c r="F621" s="35">
        <f t="shared" si="136"/>
        <v>0.31944444444444503</v>
      </c>
      <c r="G621" s="35">
        <f t="shared" si="137"/>
        <v>1.1500000000000021</v>
      </c>
      <c r="H621" s="24">
        <f t="shared" si="130"/>
        <v>13.416666666666666</v>
      </c>
      <c r="I621" s="24">
        <f>$AW$28*$AW$26*9.81</f>
        <v>179.05212</v>
      </c>
      <c r="J621" s="24">
        <f>0.5*$AW$30*$AW$29*$AW$27*(H621^2)</f>
        <v>57.883483072916654</v>
      </c>
      <c r="K621" s="24">
        <f>$AW$26*F621</f>
        <v>448.5000000000008</v>
      </c>
      <c r="L621" s="24">
        <f t="shared" si="131"/>
        <v>685.4356030729175</v>
      </c>
      <c r="M621" s="24">
        <f t="shared" si="132"/>
        <v>9196.2610078949765</v>
      </c>
      <c r="N621" s="24">
        <f t="shared" si="133"/>
        <v>9.1962610078949769</v>
      </c>
      <c r="O621" s="24">
        <v>791212.42153725226</v>
      </c>
      <c r="P621" s="24">
        <v>-888910.2083333336</v>
      </c>
      <c r="S621" s="45">
        <f>C622-C621</f>
        <v>1</v>
      </c>
      <c r="T621" s="45">
        <v>9196.2610078949765</v>
      </c>
      <c r="U621" s="45">
        <f>M621*S621</f>
        <v>9196.2610078949765</v>
      </c>
      <c r="V621" s="45">
        <f t="shared" si="134"/>
        <v>791212.42153725226</v>
      </c>
      <c r="W621" s="45">
        <f>$AW$26*F621</f>
        <v>448.5000000000008</v>
      </c>
      <c r="X621" s="45">
        <f>IF(W621&lt;0, W621, 0)</f>
        <v>0</v>
      </c>
      <c r="Y621" s="45">
        <f>X621*H621</f>
        <v>0</v>
      </c>
      <c r="Z621" s="45">
        <f t="shared" si="129"/>
        <v>0</v>
      </c>
      <c r="AA621" s="45">
        <f t="shared" si="141"/>
        <v>0</v>
      </c>
      <c r="AB621" s="45">
        <v>-888910.2083333336</v>
      </c>
      <c r="AC621" s="45">
        <f t="shared" si="135"/>
        <v>0</v>
      </c>
      <c r="AD621" s="45">
        <f>(AC621*S621)*($AW$31/100)</f>
        <v>0</v>
      </c>
      <c r="AE621" s="45">
        <f>AE620+AD621</f>
        <v>0</v>
      </c>
      <c r="AF621" s="45">
        <v>711128.16666666733</v>
      </c>
      <c r="BF621">
        <f t="shared" si="138"/>
        <v>0</v>
      </c>
      <c r="BG621">
        <f t="shared" si="139"/>
        <v>9.1</v>
      </c>
      <c r="BH621">
        <f t="shared" si="140"/>
        <v>2.5277777777777777</v>
      </c>
    </row>
    <row r="622" spans="2:60">
      <c r="B622" s="4" t="s">
        <v>52</v>
      </c>
      <c r="C622" s="4">
        <v>614</v>
      </c>
      <c r="D622" s="4">
        <v>25</v>
      </c>
      <c r="E622" s="11">
        <v>48.7</v>
      </c>
      <c r="F622" s="35">
        <f t="shared" si="136"/>
        <v>2.7777777777778172E-2</v>
      </c>
      <c r="G622" s="35">
        <f t="shared" si="137"/>
        <v>0.10000000000000142</v>
      </c>
      <c r="H622" s="24">
        <f t="shared" si="130"/>
        <v>13.527777777777779</v>
      </c>
      <c r="I622" s="24">
        <f>$AW$28*$AW$26*9.81</f>
        <v>179.05212</v>
      </c>
      <c r="J622" s="24">
        <f>0.5*$AW$30*$AW$29*$AW$27*(H622^2)</f>
        <v>58.84618561921296</v>
      </c>
      <c r="K622" s="24">
        <f>$AW$26*F622</f>
        <v>39.000000000000554</v>
      </c>
      <c r="L622" s="24">
        <f t="shared" si="131"/>
        <v>276.89830561921355</v>
      </c>
      <c r="M622" s="24">
        <f t="shared" si="132"/>
        <v>3745.818745459917</v>
      </c>
      <c r="N622" s="24">
        <f t="shared" si="133"/>
        <v>3.7458187454599168</v>
      </c>
      <c r="O622" s="24">
        <v>794958.24028271216</v>
      </c>
      <c r="P622" s="24">
        <v>-888910.2083333336</v>
      </c>
      <c r="S622" s="45">
        <f>C623-C622</f>
        <v>1</v>
      </c>
      <c r="T622" s="45">
        <v>3745.818745459917</v>
      </c>
      <c r="U622" s="45">
        <f>M622*S622</f>
        <v>3745.818745459917</v>
      </c>
      <c r="V622" s="45">
        <f t="shared" si="134"/>
        <v>794958.24028271216</v>
      </c>
      <c r="W622" s="45">
        <f>$AW$26*F622</f>
        <v>39.000000000000554</v>
      </c>
      <c r="X622" s="45">
        <f>IF(W622&lt;0, W622, 0)</f>
        <v>0</v>
      </c>
      <c r="Y622" s="45">
        <f>X622*H622</f>
        <v>0</v>
      </c>
      <c r="Z622" s="45">
        <f t="shared" si="129"/>
        <v>0</v>
      </c>
      <c r="AA622" s="45">
        <f t="shared" si="141"/>
        <v>0</v>
      </c>
      <c r="AB622" s="45">
        <v>-888910.2083333336</v>
      </c>
      <c r="AC622" s="45">
        <f t="shared" si="135"/>
        <v>0</v>
      </c>
      <c r="AD622" s="45">
        <f>(AC622*S622)*($AW$31/100)</f>
        <v>0</v>
      </c>
      <c r="AE622" s="45">
        <f>AE621+AD622</f>
        <v>0</v>
      </c>
      <c r="AF622" s="45">
        <v>711128.16666666733</v>
      </c>
      <c r="BF622">
        <f t="shared" si="138"/>
        <v>0</v>
      </c>
      <c r="BG622">
        <f t="shared" si="139"/>
        <v>14.2</v>
      </c>
      <c r="BH622">
        <f t="shared" si="140"/>
        <v>3.9444444444444442</v>
      </c>
    </row>
    <row r="623" spans="2:60">
      <c r="B623" s="4" t="s">
        <v>52</v>
      </c>
      <c r="C623" s="4">
        <v>615</v>
      </c>
      <c r="D623" s="4">
        <v>26</v>
      </c>
      <c r="E623" s="11">
        <v>48.5</v>
      </c>
      <c r="F623" s="35">
        <f t="shared" si="136"/>
        <v>-4.1666666666667261E-2</v>
      </c>
      <c r="G623" s="35">
        <f t="shared" si="137"/>
        <v>-0.15000000000000213</v>
      </c>
      <c r="H623" s="24">
        <f t="shared" si="130"/>
        <v>13.472222222222221</v>
      </c>
      <c r="I623" s="24">
        <f>$AW$28*$AW$26*9.81</f>
        <v>179.05212</v>
      </c>
      <c r="J623" s="24">
        <f>0.5*$AW$30*$AW$29*$AW$27*(H623^2)</f>
        <v>58.363841869212955</v>
      </c>
      <c r="K623" s="24">
        <f>$AW$26*F623</f>
        <v>-58.500000000000831</v>
      </c>
      <c r="L623" s="24">
        <f t="shared" si="131"/>
        <v>178.91596186921214</v>
      </c>
      <c r="M623" s="24">
        <f t="shared" si="132"/>
        <v>2410.3955974046635</v>
      </c>
      <c r="N623" s="24">
        <f t="shared" si="133"/>
        <v>2.4103955974046634</v>
      </c>
      <c r="O623" s="24">
        <v>797368.63588011684</v>
      </c>
      <c r="P623" s="24">
        <v>-889698.3333333336</v>
      </c>
      <c r="S623" s="45">
        <f>C624-C623</f>
        <v>1</v>
      </c>
      <c r="T623" s="45">
        <v>2410.3955974046635</v>
      </c>
      <c r="U623" s="45">
        <f>M623*S623</f>
        <v>2410.3955974046635</v>
      </c>
      <c r="V623" s="45">
        <f t="shared" si="134"/>
        <v>797368.63588011684</v>
      </c>
      <c r="W623" s="45">
        <f>$AW$26*F623</f>
        <v>-58.500000000000831</v>
      </c>
      <c r="X623" s="45">
        <f>IF(W623&lt;0, W623, 0)</f>
        <v>-58.500000000000831</v>
      </c>
      <c r="Y623" s="45">
        <f>X623*H623</f>
        <v>-788.12500000001114</v>
      </c>
      <c r="Z623" s="45">
        <f t="shared" si="129"/>
        <v>-788.12500000001114</v>
      </c>
      <c r="AA623" s="45">
        <f t="shared" si="141"/>
        <v>-788.12500000001114</v>
      </c>
      <c r="AB623" s="45">
        <v>-889698.3333333336</v>
      </c>
      <c r="AC623" s="45">
        <f t="shared" si="135"/>
        <v>788.12500000001114</v>
      </c>
      <c r="AD623" s="45">
        <f>(AC623*S623)*($AW$31/100)</f>
        <v>630.50000000000898</v>
      </c>
      <c r="AE623" s="45">
        <f>AE622+AD623</f>
        <v>630.50000000000898</v>
      </c>
      <c r="AF623" s="45">
        <v>711758.66666666733</v>
      </c>
      <c r="BF623">
        <f t="shared" si="138"/>
        <v>0</v>
      </c>
      <c r="BG623">
        <f t="shared" si="139"/>
        <v>19.8</v>
      </c>
      <c r="BH623">
        <f t="shared" si="140"/>
        <v>5.5</v>
      </c>
    </row>
    <row r="624" spans="2:60">
      <c r="B624" s="4" t="s">
        <v>52</v>
      </c>
      <c r="C624" s="4">
        <v>616</v>
      </c>
      <c r="D624" s="4">
        <v>27</v>
      </c>
      <c r="E624" s="11">
        <v>48.4</v>
      </c>
      <c r="F624" s="35">
        <f t="shared" si="136"/>
        <v>-4.1666666666666269E-2</v>
      </c>
      <c r="G624" s="35">
        <f t="shared" si="137"/>
        <v>-0.14999999999999858</v>
      </c>
      <c r="H624" s="24">
        <f t="shared" si="130"/>
        <v>13.444444444444443</v>
      </c>
      <c r="I624" s="24">
        <f>$AW$28*$AW$26*9.81</f>
        <v>179.05212</v>
      </c>
      <c r="J624" s="24">
        <f>0.5*$AW$30*$AW$29*$AW$27*(H624^2)</f>
        <v>58.123414351851828</v>
      </c>
      <c r="K624" s="24">
        <f>$AW$26*F624</f>
        <v>-58.499999999999439</v>
      </c>
      <c r="L624" s="24">
        <f t="shared" si="131"/>
        <v>178.67553435185241</v>
      </c>
      <c r="M624" s="24">
        <f t="shared" si="132"/>
        <v>2402.1932951749045</v>
      </c>
      <c r="N624" s="24">
        <f t="shared" si="133"/>
        <v>2.4021932951749045</v>
      </c>
      <c r="O624" s="24">
        <v>799770.8291752917</v>
      </c>
      <c r="P624" s="24">
        <v>-890484.8333333336</v>
      </c>
      <c r="S624" s="45">
        <f>C625-C624</f>
        <v>1</v>
      </c>
      <c r="T624" s="45">
        <v>2402.1932951749045</v>
      </c>
      <c r="U624" s="45">
        <f>M624*S624</f>
        <v>2402.1932951749045</v>
      </c>
      <c r="V624" s="45">
        <f t="shared" si="134"/>
        <v>799770.8291752917</v>
      </c>
      <c r="W624" s="45">
        <f>$AW$26*F624</f>
        <v>-58.499999999999439</v>
      </c>
      <c r="X624" s="45">
        <f>IF(W624&lt;0, W624, 0)</f>
        <v>-58.499999999999439</v>
      </c>
      <c r="Y624" s="45">
        <f>X624*H624</f>
        <v>-786.49999999999238</v>
      </c>
      <c r="Z624" s="45">
        <f t="shared" si="129"/>
        <v>-786.49999999999238</v>
      </c>
      <c r="AA624" s="45">
        <f t="shared" si="141"/>
        <v>-1574.6250000000036</v>
      </c>
      <c r="AB624" s="45">
        <v>-890484.8333333336</v>
      </c>
      <c r="AC624" s="45">
        <f t="shared" si="135"/>
        <v>786.49999999999238</v>
      </c>
      <c r="AD624" s="45">
        <f>(AC624*S624)*($AW$31/100)</f>
        <v>629.19999999999391</v>
      </c>
      <c r="AE624" s="45">
        <f>AE623+AD624</f>
        <v>1259.700000000003</v>
      </c>
      <c r="AF624" s="45">
        <v>712387.86666666728</v>
      </c>
      <c r="BF624">
        <f t="shared" si="138"/>
        <v>0</v>
      </c>
      <c r="BG624">
        <f t="shared" si="139"/>
        <v>25.5</v>
      </c>
      <c r="BH624">
        <f t="shared" si="140"/>
        <v>7.083333333333333</v>
      </c>
    </row>
    <row r="625" spans="2:60">
      <c r="B625" s="4" t="s">
        <v>52</v>
      </c>
      <c r="C625" s="4">
        <v>617</v>
      </c>
      <c r="D625" s="4">
        <v>28</v>
      </c>
      <c r="E625" s="11">
        <v>48.2</v>
      </c>
      <c r="F625" s="35">
        <f t="shared" si="136"/>
        <v>-8.3333333333333523E-2</v>
      </c>
      <c r="G625" s="35">
        <f t="shared" si="137"/>
        <v>-0.30000000000000071</v>
      </c>
      <c r="H625" s="24">
        <f t="shared" si="130"/>
        <v>13.388888888888889</v>
      </c>
      <c r="I625" s="24">
        <f>$AW$28*$AW$26*9.81</f>
        <v>179.05212</v>
      </c>
      <c r="J625" s="24">
        <f>0.5*$AW$30*$AW$29*$AW$27*(H625^2)</f>
        <v>57.644048032407404</v>
      </c>
      <c r="K625" s="24">
        <f>$AW$26*F625</f>
        <v>-117.00000000000027</v>
      </c>
      <c r="L625" s="24">
        <f t="shared" si="131"/>
        <v>119.69616803240713</v>
      </c>
      <c r="M625" s="24">
        <f t="shared" si="132"/>
        <v>1602.5986942116733</v>
      </c>
      <c r="N625" s="24">
        <f t="shared" si="133"/>
        <v>1.6025986942116732</v>
      </c>
      <c r="O625" s="24">
        <v>801373.42786950339</v>
      </c>
      <c r="P625" s="24">
        <v>-892051.3333333336</v>
      </c>
      <c r="S625" s="45">
        <f>C626-C625</f>
        <v>1</v>
      </c>
      <c r="T625" s="45">
        <v>1602.5986942116733</v>
      </c>
      <c r="U625" s="45">
        <f>M625*S625</f>
        <v>1602.5986942116733</v>
      </c>
      <c r="V625" s="45">
        <f t="shared" si="134"/>
        <v>801373.42786950339</v>
      </c>
      <c r="W625" s="45">
        <f>$AW$26*F625</f>
        <v>-117.00000000000027</v>
      </c>
      <c r="X625" s="45">
        <f>IF(W625&lt;0, W625, 0)</f>
        <v>-117.00000000000027</v>
      </c>
      <c r="Y625" s="45">
        <f>X625*H625</f>
        <v>-1566.5000000000036</v>
      </c>
      <c r="Z625" s="45">
        <f t="shared" si="129"/>
        <v>-1566.5000000000036</v>
      </c>
      <c r="AA625" s="45">
        <f t="shared" si="141"/>
        <v>-3141.1250000000073</v>
      </c>
      <c r="AB625" s="45">
        <v>-892051.3333333336</v>
      </c>
      <c r="AC625" s="45">
        <f t="shared" si="135"/>
        <v>1566.5000000000036</v>
      </c>
      <c r="AD625" s="45">
        <f>(AC625*S625)*($AW$31/100)</f>
        <v>1253.200000000003</v>
      </c>
      <c r="AE625" s="45">
        <f>AE624+AD625</f>
        <v>2512.900000000006</v>
      </c>
      <c r="AF625" s="45">
        <v>713641.06666666723</v>
      </c>
      <c r="BF625">
        <f t="shared" si="138"/>
        <v>0</v>
      </c>
      <c r="BG625">
        <f t="shared" si="139"/>
        <v>30.5</v>
      </c>
      <c r="BH625">
        <f t="shared" si="140"/>
        <v>8.4722222222222214</v>
      </c>
    </row>
    <row r="626" spans="2:60">
      <c r="B626" s="4" t="s">
        <v>52</v>
      </c>
      <c r="C626" s="4">
        <v>618</v>
      </c>
      <c r="D626" s="4">
        <v>29</v>
      </c>
      <c r="E626" s="11">
        <v>47.8</v>
      </c>
      <c r="F626" s="35">
        <f t="shared" si="136"/>
        <v>-0.16666666666666705</v>
      </c>
      <c r="G626" s="35">
        <f t="shared" si="137"/>
        <v>-0.60000000000000142</v>
      </c>
      <c r="H626" s="24">
        <f t="shared" si="130"/>
        <v>13.277777777777777</v>
      </c>
      <c r="I626" s="24">
        <f>$AW$28*$AW$26*9.81</f>
        <v>179.05212</v>
      </c>
      <c r="J626" s="24">
        <f>0.5*$AW$30*$AW$29*$AW$27*(H626^2)</f>
        <v>56.691270254629622</v>
      </c>
      <c r="K626" s="24">
        <f>$AW$26*F626</f>
        <v>-234.00000000000054</v>
      </c>
      <c r="L626" s="24">
        <f t="shared" si="131"/>
        <v>1.7433902546290767</v>
      </c>
      <c r="M626" s="24">
        <f t="shared" si="132"/>
        <v>23.148348380908295</v>
      </c>
      <c r="N626" s="24">
        <f t="shared" si="133"/>
        <v>2.3148348380908297E-2</v>
      </c>
      <c r="O626" s="24">
        <v>801396.57621788431</v>
      </c>
      <c r="P626" s="24">
        <v>-895158.3333333336</v>
      </c>
      <c r="S626" s="45">
        <f>C627-C626</f>
        <v>1</v>
      </c>
      <c r="T626" s="45">
        <v>23.148348380908295</v>
      </c>
      <c r="U626" s="45">
        <f>M626*S626</f>
        <v>23.148348380908295</v>
      </c>
      <c r="V626" s="45">
        <f t="shared" si="134"/>
        <v>801396.57621788431</v>
      </c>
      <c r="W626" s="45">
        <f>$AW$26*F626</f>
        <v>-234.00000000000054</v>
      </c>
      <c r="X626" s="45">
        <f>IF(W626&lt;0, W626, 0)</f>
        <v>-234.00000000000054</v>
      </c>
      <c r="Y626" s="45">
        <f>X626*H626</f>
        <v>-3107.0000000000068</v>
      </c>
      <c r="Z626" s="45">
        <f t="shared" si="129"/>
        <v>-3107.0000000000068</v>
      </c>
      <c r="AA626" s="45">
        <f t="shared" si="141"/>
        <v>-6248.1250000000146</v>
      </c>
      <c r="AB626" s="45">
        <v>-895158.3333333336</v>
      </c>
      <c r="AC626" s="45">
        <f t="shared" si="135"/>
        <v>3107.0000000000068</v>
      </c>
      <c r="AD626" s="45">
        <f>(AC626*S626)*($AW$31/100)</f>
        <v>2485.6000000000058</v>
      </c>
      <c r="AE626" s="45">
        <f>AE625+AD626</f>
        <v>4998.5000000000118</v>
      </c>
      <c r="AF626" s="45">
        <v>716126.66666666721</v>
      </c>
      <c r="BF626">
        <f t="shared" si="138"/>
        <v>0</v>
      </c>
      <c r="BG626">
        <f t="shared" si="139"/>
        <v>34.799999999999997</v>
      </c>
      <c r="BH626">
        <f t="shared" si="140"/>
        <v>9.6666666666666661</v>
      </c>
    </row>
    <row r="627" spans="2:60">
      <c r="B627" s="4" t="s">
        <v>52</v>
      </c>
      <c r="C627" s="4">
        <v>619</v>
      </c>
      <c r="D627" s="4">
        <v>30</v>
      </c>
      <c r="E627" s="11">
        <v>47</v>
      </c>
      <c r="F627" s="35">
        <f t="shared" si="136"/>
        <v>-0.26388888888888867</v>
      </c>
      <c r="G627" s="35">
        <f t="shared" si="137"/>
        <v>-0.94999999999999929</v>
      </c>
      <c r="H627" s="24">
        <f t="shared" si="130"/>
        <v>13.055555555555555</v>
      </c>
      <c r="I627" s="24">
        <f>$AW$28*$AW$26*9.81</f>
        <v>179.05212</v>
      </c>
      <c r="J627" s="24">
        <f>0.5*$AW$30*$AW$29*$AW$27*(H627^2)</f>
        <v>54.809534143518512</v>
      </c>
      <c r="K627" s="24">
        <f>$AW$26*F627</f>
        <v>-370.49999999999972</v>
      </c>
      <c r="L627" s="24">
        <f t="shared" si="131"/>
        <v>-136.63834585648121</v>
      </c>
      <c r="M627" s="24">
        <f t="shared" si="132"/>
        <v>-1783.8895153485046</v>
      </c>
      <c r="N627" s="24">
        <f t="shared" si="133"/>
        <v>-1.7838895153485046</v>
      </c>
      <c r="O627" s="24">
        <v>799612.68670253584</v>
      </c>
      <c r="P627" s="24">
        <v>-899995.41666666698</v>
      </c>
      <c r="S627" s="45">
        <f>C628-C627</f>
        <v>1</v>
      </c>
      <c r="T627" s="45">
        <v>-1783.8895153485046</v>
      </c>
      <c r="U627" s="45">
        <f>M627*S627</f>
        <v>-1783.8895153485046</v>
      </c>
      <c r="V627" s="45">
        <f t="shared" si="134"/>
        <v>799612.68670253584</v>
      </c>
      <c r="W627" s="45">
        <f>$AW$26*F627</f>
        <v>-370.49999999999972</v>
      </c>
      <c r="X627" s="45">
        <f>IF(W627&lt;0, W627, 0)</f>
        <v>-370.49999999999972</v>
      </c>
      <c r="Y627" s="45">
        <f>X627*H627</f>
        <v>-4837.0833333333294</v>
      </c>
      <c r="Z627" s="45">
        <f t="shared" si="129"/>
        <v>-4837.0833333333294</v>
      </c>
      <c r="AA627" s="45">
        <f t="shared" si="141"/>
        <v>-11085.208333333343</v>
      </c>
      <c r="AB627" s="45">
        <v>-899995.41666666698</v>
      </c>
      <c r="AC627" s="45">
        <f t="shared" si="135"/>
        <v>4837.0833333333294</v>
      </c>
      <c r="AD627" s="45">
        <f>(AC627*S627)*($AW$31/100)</f>
        <v>3869.6666666666638</v>
      </c>
      <c r="AE627" s="45">
        <f>AE626+AD627</f>
        <v>8868.1666666666752</v>
      </c>
      <c r="AF627" s="45">
        <v>719996.33333333384</v>
      </c>
      <c r="BF627">
        <f t="shared" si="138"/>
        <v>0</v>
      </c>
      <c r="BG627">
        <f t="shared" si="139"/>
        <v>38.799999999999997</v>
      </c>
      <c r="BH627">
        <f t="shared" si="140"/>
        <v>10.777777777777777</v>
      </c>
    </row>
    <row r="628" spans="2:60">
      <c r="B628" s="4" t="s">
        <v>52</v>
      </c>
      <c r="C628" s="4">
        <v>620</v>
      </c>
      <c r="D628" s="4">
        <v>31</v>
      </c>
      <c r="E628" s="11">
        <v>45.9</v>
      </c>
      <c r="F628" s="35">
        <f t="shared" si="136"/>
        <v>-0.29166666666666685</v>
      </c>
      <c r="G628" s="35">
        <f t="shared" si="137"/>
        <v>-1.0500000000000007</v>
      </c>
      <c r="H628" s="24">
        <f t="shared" si="130"/>
        <v>12.75</v>
      </c>
      <c r="I628" s="24">
        <f>$AW$28*$AW$26*9.81</f>
        <v>179.05212</v>
      </c>
      <c r="J628" s="24">
        <f>0.5*$AW$30*$AW$29*$AW$27*(H628^2)</f>
        <v>52.274003906249995</v>
      </c>
      <c r="K628" s="24">
        <f>$AW$26*F628</f>
        <v>-409.50000000000028</v>
      </c>
      <c r="L628" s="24">
        <f t="shared" si="131"/>
        <v>-178.17387609375029</v>
      </c>
      <c r="M628" s="24">
        <f t="shared" si="132"/>
        <v>-2271.7169201953161</v>
      </c>
      <c r="N628" s="24">
        <f t="shared" si="133"/>
        <v>-2.271716920195316</v>
      </c>
      <c r="O628" s="24">
        <v>797340.96978234057</v>
      </c>
      <c r="P628" s="24">
        <v>-905216.54166666698</v>
      </c>
      <c r="S628" s="45">
        <f>C629-C628</f>
        <v>1</v>
      </c>
      <c r="T628" s="45">
        <v>-2271.7169201953161</v>
      </c>
      <c r="U628" s="45">
        <f>M628*S628</f>
        <v>-2271.7169201953161</v>
      </c>
      <c r="V628" s="45">
        <f t="shared" si="134"/>
        <v>797340.96978234057</v>
      </c>
      <c r="W628" s="45">
        <f>$AW$26*F628</f>
        <v>-409.50000000000028</v>
      </c>
      <c r="X628" s="45">
        <f>IF(W628&lt;0, W628, 0)</f>
        <v>-409.50000000000028</v>
      </c>
      <c r="Y628" s="45">
        <f>X628*H628</f>
        <v>-5221.1250000000036</v>
      </c>
      <c r="Z628" s="45">
        <f t="shared" si="129"/>
        <v>-5221.1250000000036</v>
      </c>
      <c r="AA628" s="45">
        <f t="shared" si="141"/>
        <v>-16306.333333333347</v>
      </c>
      <c r="AB628" s="45">
        <v>-905216.54166666698</v>
      </c>
      <c r="AC628" s="45">
        <f t="shared" si="135"/>
        <v>5221.1250000000036</v>
      </c>
      <c r="AD628" s="45">
        <f>(AC628*S628)*($AW$31/100)</f>
        <v>4176.9000000000033</v>
      </c>
      <c r="AE628" s="45">
        <f>AE627+AD628</f>
        <v>13045.066666666678</v>
      </c>
      <c r="AF628" s="45">
        <v>724173.23333333386</v>
      </c>
      <c r="BF628">
        <f t="shared" si="138"/>
        <v>0</v>
      </c>
      <c r="BG628">
        <f t="shared" si="139"/>
        <v>42.9</v>
      </c>
      <c r="BH628">
        <f t="shared" si="140"/>
        <v>11.916666666666666</v>
      </c>
    </row>
    <row r="629" spans="2:60">
      <c r="B629" s="4" t="s">
        <v>52</v>
      </c>
      <c r="C629" s="4">
        <v>621</v>
      </c>
      <c r="D629" s="4">
        <v>32</v>
      </c>
      <c r="E629" s="11">
        <v>44.9</v>
      </c>
      <c r="F629" s="35">
        <f t="shared" si="136"/>
        <v>-0.20833333333333331</v>
      </c>
      <c r="G629" s="35">
        <f t="shared" si="137"/>
        <v>-0.75</v>
      </c>
      <c r="H629" s="24">
        <f t="shared" si="130"/>
        <v>12.472222222222221</v>
      </c>
      <c r="I629" s="24">
        <f>$AW$28*$AW$26*9.81</f>
        <v>179.05212</v>
      </c>
      <c r="J629" s="24">
        <f>0.5*$AW$30*$AW$29*$AW$27*(H629^2)</f>
        <v>50.021081452546284</v>
      </c>
      <c r="K629" s="24">
        <f>$AW$26*F629</f>
        <v>-292.5</v>
      </c>
      <c r="L629" s="24">
        <f t="shared" si="131"/>
        <v>-63.4267985474537</v>
      </c>
      <c r="M629" s="24">
        <f t="shared" si="132"/>
        <v>-791.07312632796413</v>
      </c>
      <c r="N629" s="24">
        <f t="shared" si="133"/>
        <v>-0.79107312632796412</v>
      </c>
      <c r="O629" s="24">
        <v>796549.89665601263</v>
      </c>
      <c r="P629" s="24">
        <v>-908864.66666666698</v>
      </c>
      <c r="S629" s="45">
        <f>C630-C629</f>
        <v>1</v>
      </c>
      <c r="T629" s="45">
        <v>-791.07312632796413</v>
      </c>
      <c r="U629" s="45">
        <f>M629*S629</f>
        <v>-791.07312632796413</v>
      </c>
      <c r="V629" s="45">
        <f t="shared" si="134"/>
        <v>796549.89665601263</v>
      </c>
      <c r="W629" s="45">
        <f>$AW$26*F629</f>
        <v>-292.5</v>
      </c>
      <c r="X629" s="45">
        <f>IF(W629&lt;0, W629, 0)</f>
        <v>-292.5</v>
      </c>
      <c r="Y629" s="45">
        <f>X629*H629</f>
        <v>-3648.1249999999995</v>
      </c>
      <c r="Z629" s="45">
        <f t="shared" si="129"/>
        <v>-3648.1249999999995</v>
      </c>
      <c r="AA629" s="45">
        <f t="shared" si="141"/>
        <v>-19954.458333333347</v>
      </c>
      <c r="AB629" s="45">
        <v>-908864.66666666698</v>
      </c>
      <c r="AC629" s="45">
        <f t="shared" si="135"/>
        <v>3648.1249999999995</v>
      </c>
      <c r="AD629" s="45">
        <f>(AC629*S629)*($AW$31/100)</f>
        <v>2918.5</v>
      </c>
      <c r="AE629" s="45">
        <f>AE628+AD629</f>
        <v>15963.566666666678</v>
      </c>
      <c r="AF629" s="45">
        <v>727091.73333333386</v>
      </c>
      <c r="BF629">
        <f t="shared" si="138"/>
        <v>0</v>
      </c>
      <c r="BG629">
        <f t="shared" si="139"/>
        <v>46.4</v>
      </c>
      <c r="BH629">
        <f t="shared" si="140"/>
        <v>12.888888888888888</v>
      </c>
    </row>
    <row r="630" spans="2:60">
      <c r="B630" s="4" t="s">
        <v>52</v>
      </c>
      <c r="C630" s="4">
        <v>622</v>
      </c>
      <c r="D630" s="4">
        <v>33</v>
      </c>
      <c r="E630" s="11">
        <v>44.4</v>
      </c>
      <c r="F630" s="35">
        <f t="shared" si="136"/>
        <v>-8.3333333333333523E-2</v>
      </c>
      <c r="G630" s="35">
        <f t="shared" si="137"/>
        <v>-0.30000000000000071</v>
      </c>
      <c r="H630" s="24">
        <f t="shared" si="130"/>
        <v>12.333333333333332</v>
      </c>
      <c r="I630" s="24">
        <f>$AW$28*$AW$26*9.81</f>
        <v>179.05212</v>
      </c>
      <c r="J630" s="24">
        <f>0.5*$AW$30*$AW$29*$AW$27*(H630^2)</f>
        <v>48.913229166666653</v>
      </c>
      <c r="K630" s="24">
        <f>$AW$26*F630</f>
        <v>-117.00000000000027</v>
      </c>
      <c r="L630" s="24">
        <f t="shared" si="131"/>
        <v>110.9653491666664</v>
      </c>
      <c r="M630" s="24">
        <f t="shared" si="132"/>
        <v>1368.5726397222188</v>
      </c>
      <c r="N630" s="24">
        <f t="shared" si="133"/>
        <v>1.3685726397222189</v>
      </c>
      <c r="O630" s="24">
        <v>797918.46929573489</v>
      </c>
      <c r="P630" s="24">
        <v>-910307.66666666698</v>
      </c>
      <c r="S630" s="45">
        <f>C631-C630</f>
        <v>1</v>
      </c>
      <c r="T630" s="45">
        <v>1368.5726397222188</v>
      </c>
      <c r="U630" s="45">
        <f>M630*S630</f>
        <v>1368.5726397222188</v>
      </c>
      <c r="V630" s="45">
        <f t="shared" si="134"/>
        <v>797918.46929573489</v>
      </c>
      <c r="W630" s="45">
        <f>$AW$26*F630</f>
        <v>-117.00000000000027</v>
      </c>
      <c r="X630" s="45">
        <f>IF(W630&lt;0, W630, 0)</f>
        <v>-117.00000000000027</v>
      </c>
      <c r="Y630" s="45">
        <f>X630*H630</f>
        <v>-1443.0000000000032</v>
      </c>
      <c r="Z630" s="45">
        <f t="shared" si="129"/>
        <v>-1443.0000000000032</v>
      </c>
      <c r="AA630" s="45">
        <f t="shared" si="141"/>
        <v>-21397.45833333335</v>
      </c>
      <c r="AB630" s="45">
        <v>-910307.66666666698</v>
      </c>
      <c r="AC630" s="45">
        <f t="shared" si="135"/>
        <v>1443.0000000000032</v>
      </c>
      <c r="AD630" s="45">
        <f>(AC630*S630)*($AW$31/100)</f>
        <v>1154.4000000000026</v>
      </c>
      <c r="AE630" s="45">
        <f>AE629+AD630</f>
        <v>17117.966666666682</v>
      </c>
      <c r="AF630" s="45">
        <v>728246.13333333388</v>
      </c>
      <c r="BF630">
        <f t="shared" si="138"/>
        <v>0</v>
      </c>
      <c r="BG630">
        <f t="shared" si="139"/>
        <v>48.3</v>
      </c>
      <c r="BH630">
        <f t="shared" si="140"/>
        <v>13.416666666666666</v>
      </c>
    </row>
    <row r="631" spans="2:60">
      <c r="B631" s="4" t="s">
        <v>52</v>
      </c>
      <c r="C631" s="4">
        <v>623</v>
      </c>
      <c r="D631" s="4">
        <v>34</v>
      </c>
      <c r="E631" s="11">
        <v>44.3</v>
      </c>
      <c r="F631" s="35">
        <f t="shared" si="136"/>
        <v>1.3888888888889086E-2</v>
      </c>
      <c r="G631" s="35">
        <f t="shared" si="137"/>
        <v>5.0000000000000711E-2</v>
      </c>
      <c r="H631" s="24">
        <f t="shared" si="130"/>
        <v>12.305555555555554</v>
      </c>
      <c r="I631" s="24">
        <f>$AW$28*$AW$26*9.81</f>
        <v>179.05212</v>
      </c>
      <c r="J631" s="24">
        <f>0.5*$AW$30*$AW$29*$AW$27*(H631^2)</f>
        <v>48.693147424768497</v>
      </c>
      <c r="K631" s="24">
        <f>$AW$26*F631</f>
        <v>19.500000000000277</v>
      </c>
      <c r="L631" s="24">
        <f t="shared" si="131"/>
        <v>247.24526742476877</v>
      </c>
      <c r="M631" s="24">
        <f t="shared" si="132"/>
        <v>3042.4903741436819</v>
      </c>
      <c r="N631" s="24">
        <f t="shared" si="133"/>
        <v>3.0424903741436817</v>
      </c>
      <c r="O631" s="24">
        <v>800960.95966987859</v>
      </c>
      <c r="P631" s="24">
        <v>-910307.66666666698</v>
      </c>
      <c r="S631" s="45">
        <f>C632-C631</f>
        <v>1</v>
      </c>
      <c r="T631" s="45">
        <v>3042.4903741436819</v>
      </c>
      <c r="U631" s="45">
        <f>M631*S631</f>
        <v>3042.4903741436819</v>
      </c>
      <c r="V631" s="45">
        <f t="shared" si="134"/>
        <v>800960.95966987859</v>
      </c>
      <c r="W631" s="45">
        <f>$AW$26*F631</f>
        <v>19.500000000000277</v>
      </c>
      <c r="X631" s="45">
        <f>IF(W631&lt;0, W631, 0)</f>
        <v>0</v>
      </c>
      <c r="Y631" s="45">
        <f>X631*H631</f>
        <v>0</v>
      </c>
      <c r="Z631" s="45">
        <f t="shared" si="129"/>
        <v>0</v>
      </c>
      <c r="AA631" s="45">
        <v>0</v>
      </c>
      <c r="AB631" s="45">
        <v>-910307.66666666698</v>
      </c>
      <c r="AC631" s="45">
        <f t="shared" si="135"/>
        <v>0</v>
      </c>
      <c r="AD631" s="45">
        <f>(AC631*S631)*($AW$31/100)</f>
        <v>0</v>
      </c>
      <c r="AE631" s="45">
        <v>0</v>
      </c>
      <c r="AF631" s="45">
        <v>728246.13333333388</v>
      </c>
      <c r="BF631">
        <f t="shared" si="138"/>
        <v>0</v>
      </c>
      <c r="BG631">
        <f t="shared" si="139"/>
        <v>48.7</v>
      </c>
      <c r="BH631">
        <f t="shared" si="140"/>
        <v>13.527777777777779</v>
      </c>
    </row>
    <row r="632" spans="2:60">
      <c r="B632" s="4" t="s">
        <v>52</v>
      </c>
      <c r="C632" s="4">
        <v>624</v>
      </c>
      <c r="D632" s="4">
        <v>35</v>
      </c>
      <c r="E632" s="11">
        <v>44.5</v>
      </c>
      <c r="F632" s="35">
        <f t="shared" si="136"/>
        <v>0.1111111111111117</v>
      </c>
      <c r="G632" s="35">
        <f t="shared" si="137"/>
        <v>0.40000000000000213</v>
      </c>
      <c r="H632" s="24">
        <f t="shared" si="130"/>
        <v>12.361111111111111</v>
      </c>
      <c r="I632" s="24">
        <f>$AW$28*$AW$26*9.81</f>
        <v>179.05212</v>
      </c>
      <c r="J632" s="24">
        <f>0.5*$AW$30*$AW$29*$AW$27*(H632^2)</f>
        <v>49.133807146990733</v>
      </c>
      <c r="K632" s="24">
        <f>$AW$26*F632</f>
        <v>156.00000000000082</v>
      </c>
      <c r="L632" s="24">
        <f t="shared" si="131"/>
        <v>384.18592714699156</v>
      </c>
      <c r="M632" s="24">
        <f t="shared" si="132"/>
        <v>4748.9649327892012</v>
      </c>
      <c r="N632" s="24">
        <f t="shared" si="133"/>
        <v>4.7489649327892014</v>
      </c>
      <c r="O632" s="24">
        <v>805709.9246026678</v>
      </c>
      <c r="P632" s="24">
        <v>-910307.66666666698</v>
      </c>
      <c r="S632" s="45">
        <f>C633-C632</f>
        <v>1</v>
      </c>
      <c r="T632" s="45">
        <v>4748.9649327892012</v>
      </c>
      <c r="U632" s="45">
        <f>M632*S632</f>
        <v>4748.9649327892012</v>
      </c>
      <c r="V632" s="45">
        <f t="shared" si="134"/>
        <v>805709.9246026678</v>
      </c>
      <c r="W632" s="45">
        <f>$AW$26*F632</f>
        <v>156.00000000000082</v>
      </c>
      <c r="X632" s="45">
        <f>IF(W632&lt;0, W632, 0)</f>
        <v>0</v>
      </c>
      <c r="Y632" s="45">
        <f>X632*H632</f>
        <v>0</v>
      </c>
      <c r="Z632" s="45">
        <f t="shared" si="129"/>
        <v>0</v>
      </c>
      <c r="AA632" s="45">
        <f t="shared" ref="AA632:AA648" si="142">AA631+Z632</f>
        <v>0</v>
      </c>
      <c r="AB632" s="45">
        <v>-910307.66666666698</v>
      </c>
      <c r="AC632" s="45">
        <f t="shared" si="135"/>
        <v>0</v>
      </c>
      <c r="AD632" s="45">
        <f>(AC632*S632)*($AW$31/100)</f>
        <v>0</v>
      </c>
      <c r="AE632" s="45">
        <f>AE631+AD632</f>
        <v>0</v>
      </c>
      <c r="AF632" s="45">
        <v>728246.13333333388</v>
      </c>
      <c r="BF632">
        <f t="shared" si="138"/>
        <v>0</v>
      </c>
      <c r="BG632">
        <f t="shared" si="139"/>
        <v>48.5</v>
      </c>
      <c r="BH632">
        <f t="shared" si="140"/>
        <v>13.472222222222221</v>
      </c>
    </row>
    <row r="633" spans="2:60">
      <c r="B633" s="4" t="s">
        <v>52</v>
      </c>
      <c r="C633" s="4">
        <v>625</v>
      </c>
      <c r="D633" s="4">
        <v>36</v>
      </c>
      <c r="E633" s="11">
        <v>45.1</v>
      </c>
      <c r="F633" s="35">
        <f t="shared" si="136"/>
        <v>0.16666666666666705</v>
      </c>
      <c r="G633" s="35">
        <f t="shared" si="137"/>
        <v>0.60000000000000142</v>
      </c>
      <c r="H633" s="24">
        <f t="shared" si="130"/>
        <v>12.527777777777779</v>
      </c>
      <c r="I633" s="24">
        <f>$AW$28*$AW$26*9.81</f>
        <v>179.05212</v>
      </c>
      <c r="J633" s="24">
        <f>0.5*$AW$30*$AW$29*$AW$27*(H633^2)</f>
        <v>50.467696035879634</v>
      </c>
      <c r="K633" s="24">
        <f>$AW$26*F633</f>
        <v>234.00000000000054</v>
      </c>
      <c r="L633" s="24">
        <f t="shared" si="131"/>
        <v>463.51981603588018</v>
      </c>
      <c r="M633" s="24">
        <f t="shared" si="132"/>
        <v>5806.8732508939438</v>
      </c>
      <c r="N633" s="24">
        <f t="shared" si="133"/>
        <v>5.8068732508939442</v>
      </c>
      <c r="O633" s="24">
        <v>811516.7978535617</v>
      </c>
      <c r="P633" s="24">
        <v>-910307.66666666698</v>
      </c>
      <c r="S633" s="45">
        <f>C634-C633</f>
        <v>1</v>
      </c>
      <c r="T633" s="45">
        <v>5806.8732508939438</v>
      </c>
      <c r="U633" s="45">
        <f>M633*S633</f>
        <v>5806.8732508939438</v>
      </c>
      <c r="V633" s="45">
        <f t="shared" si="134"/>
        <v>811516.7978535617</v>
      </c>
      <c r="W633" s="45">
        <f>$AW$26*F633</f>
        <v>234.00000000000054</v>
      </c>
      <c r="X633" s="45">
        <f>IF(W633&lt;0, W633, 0)</f>
        <v>0</v>
      </c>
      <c r="Y633" s="45">
        <f>X633*H633</f>
        <v>0</v>
      </c>
      <c r="Z633" s="45">
        <f t="shared" si="129"/>
        <v>0</v>
      </c>
      <c r="AA633" s="45">
        <f t="shared" si="142"/>
        <v>0</v>
      </c>
      <c r="AB633" s="45">
        <v>-910307.66666666698</v>
      </c>
      <c r="AC633" s="45">
        <f t="shared" si="135"/>
        <v>0</v>
      </c>
      <c r="AD633" s="45">
        <f>(AC633*S633)*($AW$31/100)</f>
        <v>0</v>
      </c>
      <c r="AE633" s="45">
        <f>AE632+AD633</f>
        <v>0</v>
      </c>
      <c r="AF633" s="45">
        <v>728246.13333333388</v>
      </c>
      <c r="BF633">
        <f t="shared" si="138"/>
        <v>0</v>
      </c>
      <c r="BG633">
        <f t="shared" si="139"/>
        <v>48.4</v>
      </c>
      <c r="BH633">
        <f t="shared" si="140"/>
        <v>13.444444444444443</v>
      </c>
    </row>
    <row r="634" spans="2:60">
      <c r="B634" s="4" t="s">
        <v>52</v>
      </c>
      <c r="C634" s="4">
        <v>626</v>
      </c>
      <c r="D634" s="4">
        <v>37</v>
      </c>
      <c r="E634" s="11">
        <v>45.7</v>
      </c>
      <c r="F634" s="35">
        <f t="shared" si="136"/>
        <v>0.12499999999999981</v>
      </c>
      <c r="G634" s="35">
        <f t="shared" si="137"/>
        <v>0.44999999999999929</v>
      </c>
      <c r="H634" s="24">
        <f t="shared" si="130"/>
        <v>12.694444444444445</v>
      </c>
      <c r="I634" s="24">
        <f>$AW$28*$AW$26*9.81</f>
        <v>179.05212</v>
      </c>
      <c r="J634" s="24">
        <f>0.5*$AW$30*$AW$29*$AW$27*(H634^2)</f>
        <v>51.819449508101854</v>
      </c>
      <c r="K634" s="24">
        <f>$AW$26*F634</f>
        <v>175.49999999999972</v>
      </c>
      <c r="L634" s="24">
        <f t="shared" si="131"/>
        <v>406.37156950810157</v>
      </c>
      <c r="M634" s="24">
        <f t="shared" si="132"/>
        <v>5158.6613129222897</v>
      </c>
      <c r="N634" s="24">
        <f t="shared" si="133"/>
        <v>5.1586613129222894</v>
      </c>
      <c r="O634" s="24">
        <v>816675.45916648395</v>
      </c>
      <c r="P634" s="24">
        <v>-910307.66666666698</v>
      </c>
      <c r="S634" s="45">
        <f>C635-C634</f>
        <v>1</v>
      </c>
      <c r="T634" s="45">
        <v>5158.6613129222897</v>
      </c>
      <c r="U634" s="45">
        <f>M634*S634</f>
        <v>5158.6613129222897</v>
      </c>
      <c r="V634" s="45">
        <f t="shared" si="134"/>
        <v>816675.45916648395</v>
      </c>
      <c r="W634" s="45">
        <f>$AW$26*F634</f>
        <v>175.49999999999972</v>
      </c>
      <c r="X634" s="45">
        <f>IF(W634&lt;0, W634, 0)</f>
        <v>0</v>
      </c>
      <c r="Y634" s="45">
        <f>X634*H634</f>
        <v>0</v>
      </c>
      <c r="Z634" s="45">
        <f t="shared" si="129"/>
        <v>0</v>
      </c>
      <c r="AA634" s="45">
        <f t="shared" si="142"/>
        <v>0</v>
      </c>
      <c r="AB634" s="45">
        <v>-910307.66666666698</v>
      </c>
      <c r="AC634" s="45">
        <f t="shared" si="135"/>
        <v>0</v>
      </c>
      <c r="AD634" s="45">
        <f>(AC634*S634)*($AW$31/100)</f>
        <v>0</v>
      </c>
      <c r="AE634" s="45">
        <f>AE633+AD634</f>
        <v>0</v>
      </c>
      <c r="AF634" s="45">
        <v>728246.13333333388</v>
      </c>
      <c r="BF634">
        <f t="shared" si="138"/>
        <v>0</v>
      </c>
      <c r="BG634">
        <f t="shared" si="139"/>
        <v>48.2</v>
      </c>
      <c r="BH634">
        <f t="shared" si="140"/>
        <v>13.388888888888889</v>
      </c>
    </row>
    <row r="635" spans="2:60">
      <c r="B635" s="4" t="s">
        <v>52</v>
      </c>
      <c r="C635" s="4">
        <v>627</v>
      </c>
      <c r="D635" s="4">
        <v>38</v>
      </c>
      <c r="E635" s="11">
        <v>46</v>
      </c>
      <c r="F635" s="35">
        <f t="shared" si="136"/>
        <v>4.1666666666666269E-2</v>
      </c>
      <c r="G635" s="35">
        <f t="shared" si="137"/>
        <v>0.14999999999999858</v>
      </c>
      <c r="H635" s="24">
        <f t="shared" si="130"/>
        <v>12.777777777777777</v>
      </c>
      <c r="I635" s="24">
        <f>$AW$28*$AW$26*9.81</f>
        <v>179.05212</v>
      </c>
      <c r="J635" s="24">
        <f>0.5*$AW$30*$AW$29*$AW$27*(H635^2)</f>
        <v>52.502025462962955</v>
      </c>
      <c r="K635" s="24">
        <f>$AW$26*F635</f>
        <v>58.499999999999439</v>
      </c>
      <c r="L635" s="24">
        <f t="shared" si="131"/>
        <v>290.05414546296242</v>
      </c>
      <c r="M635" s="24">
        <f t="shared" si="132"/>
        <v>3706.2474142489641</v>
      </c>
      <c r="N635" s="24">
        <f t="shared" si="133"/>
        <v>3.7062474142489643</v>
      </c>
      <c r="O635" s="24">
        <v>820381.70658073295</v>
      </c>
      <c r="P635" s="24">
        <v>-910307.66666666698</v>
      </c>
      <c r="S635" s="45">
        <f>C636-C635</f>
        <v>1</v>
      </c>
      <c r="T635" s="45">
        <v>3706.2474142489641</v>
      </c>
      <c r="U635" s="45">
        <f>M635*S635</f>
        <v>3706.2474142489641</v>
      </c>
      <c r="V635" s="45">
        <f t="shared" si="134"/>
        <v>820381.70658073295</v>
      </c>
      <c r="W635" s="45">
        <f>$AW$26*F635</f>
        <v>58.499999999999439</v>
      </c>
      <c r="X635" s="45">
        <f>IF(W635&lt;0, W635, 0)</f>
        <v>0</v>
      </c>
      <c r="Y635" s="45">
        <f>X635*H635</f>
        <v>0</v>
      </c>
      <c r="Z635" s="45">
        <f t="shared" si="129"/>
        <v>0</v>
      </c>
      <c r="AA635" s="45">
        <f t="shared" si="142"/>
        <v>0</v>
      </c>
      <c r="AB635" s="45">
        <v>-910307.66666666698</v>
      </c>
      <c r="AC635" s="45">
        <f t="shared" si="135"/>
        <v>0</v>
      </c>
      <c r="AD635" s="45">
        <f>(AC635*S635)*($AW$31/100)</f>
        <v>0</v>
      </c>
      <c r="AE635" s="45">
        <f>AE634+AD635</f>
        <v>0</v>
      </c>
      <c r="AF635" s="45">
        <v>728246.13333333388</v>
      </c>
      <c r="BF635">
        <f t="shared" si="138"/>
        <v>0</v>
      </c>
      <c r="BG635">
        <f t="shared" si="139"/>
        <v>47.8</v>
      </c>
      <c r="BH635">
        <f t="shared" si="140"/>
        <v>13.277777777777777</v>
      </c>
    </row>
    <row r="636" spans="2:60">
      <c r="B636" s="4" t="s">
        <v>52</v>
      </c>
      <c r="C636" s="4">
        <v>628</v>
      </c>
      <c r="D636" s="4">
        <v>39</v>
      </c>
      <c r="E636" s="11">
        <v>46</v>
      </c>
      <c r="F636" s="35">
        <f t="shared" si="136"/>
        <v>0</v>
      </c>
      <c r="G636" s="35">
        <f t="shared" si="137"/>
        <v>0</v>
      </c>
      <c r="H636" s="24">
        <f t="shared" si="130"/>
        <v>12.777777777777777</v>
      </c>
      <c r="I636" s="24">
        <f>$AW$28*$AW$26*9.81</f>
        <v>179.05212</v>
      </c>
      <c r="J636" s="24">
        <f>0.5*$AW$30*$AW$29*$AW$27*(H636^2)</f>
        <v>52.502025462962955</v>
      </c>
      <c r="K636" s="24">
        <f>$AW$26*F636</f>
        <v>0</v>
      </c>
      <c r="L636" s="24">
        <f t="shared" si="131"/>
        <v>231.55414546296296</v>
      </c>
      <c r="M636" s="24">
        <f t="shared" si="132"/>
        <v>2958.7474142489709</v>
      </c>
      <c r="N636" s="24">
        <f t="shared" si="133"/>
        <v>2.9587474142489709</v>
      </c>
      <c r="O636" s="24">
        <v>823340.45399498194</v>
      </c>
      <c r="P636" s="24">
        <v>-910307.66666666698</v>
      </c>
      <c r="S636" s="45">
        <f>C637-C636</f>
        <v>1</v>
      </c>
      <c r="T636" s="45">
        <v>2958.7474142489709</v>
      </c>
      <c r="U636" s="45">
        <f>M636*S636</f>
        <v>2958.7474142489709</v>
      </c>
      <c r="V636" s="45">
        <f t="shared" si="134"/>
        <v>823340.45399498194</v>
      </c>
      <c r="W636" s="45">
        <f>$AW$26*F636</f>
        <v>0</v>
      </c>
      <c r="X636" s="45">
        <f>IF(W636&lt;0, W636, 0)</f>
        <v>0</v>
      </c>
      <c r="Y636" s="45">
        <f>X636*H636</f>
        <v>0</v>
      </c>
      <c r="Z636" s="45">
        <f t="shared" si="129"/>
        <v>0</v>
      </c>
      <c r="AA636" s="45">
        <f t="shared" si="142"/>
        <v>0</v>
      </c>
      <c r="AB636" s="45">
        <v>-910307.66666666698</v>
      </c>
      <c r="AC636" s="45">
        <f t="shared" si="135"/>
        <v>0</v>
      </c>
      <c r="AD636" s="45">
        <f>(AC636*S636)*($AW$31/100)</f>
        <v>0</v>
      </c>
      <c r="AE636" s="45">
        <f>AE635+AD636</f>
        <v>0</v>
      </c>
      <c r="AF636" s="45">
        <v>728246.13333333388</v>
      </c>
      <c r="BF636">
        <f t="shared" si="138"/>
        <v>0</v>
      </c>
      <c r="BG636">
        <f t="shared" si="139"/>
        <v>47</v>
      </c>
      <c r="BH636">
        <f t="shared" si="140"/>
        <v>13.055555555555555</v>
      </c>
    </row>
    <row r="637" spans="2:60">
      <c r="B637" s="4" t="s">
        <v>52</v>
      </c>
      <c r="C637" s="4">
        <v>629</v>
      </c>
      <c r="D637" s="4">
        <v>40</v>
      </c>
      <c r="E637" s="11">
        <v>46</v>
      </c>
      <c r="F637" s="35">
        <f t="shared" si="136"/>
        <v>1.3888888888889086E-2</v>
      </c>
      <c r="G637" s="35">
        <f t="shared" si="137"/>
        <v>5.0000000000000711E-2</v>
      </c>
      <c r="H637" s="24">
        <f t="shared" si="130"/>
        <v>12.777777777777777</v>
      </c>
      <c r="I637" s="24">
        <f>$AW$28*$AW$26*9.81</f>
        <v>179.05212</v>
      </c>
      <c r="J637" s="24">
        <f>0.5*$AW$30*$AW$29*$AW$27*(H637^2)</f>
        <v>52.502025462962955</v>
      </c>
      <c r="K637" s="24">
        <f>$AW$26*F637</f>
        <v>19.500000000000277</v>
      </c>
      <c r="L637" s="24">
        <f t="shared" si="131"/>
        <v>251.05414546296325</v>
      </c>
      <c r="M637" s="24">
        <f t="shared" si="132"/>
        <v>3207.9140809156411</v>
      </c>
      <c r="N637" s="24">
        <f t="shared" si="133"/>
        <v>3.207914080915641</v>
      </c>
      <c r="O637" s="24">
        <v>826548.36807589757</v>
      </c>
      <c r="P637" s="24">
        <v>-910307.66666666698</v>
      </c>
      <c r="S637" s="45">
        <f>C638-C637</f>
        <v>1</v>
      </c>
      <c r="T637" s="45">
        <v>3207.9140809156411</v>
      </c>
      <c r="U637" s="45">
        <f>M637*S637</f>
        <v>3207.9140809156411</v>
      </c>
      <c r="V637" s="45">
        <f t="shared" si="134"/>
        <v>826548.36807589757</v>
      </c>
      <c r="W637" s="45">
        <f>$AW$26*F637</f>
        <v>19.500000000000277</v>
      </c>
      <c r="X637" s="45">
        <f>IF(W637&lt;0, W637, 0)</f>
        <v>0</v>
      </c>
      <c r="Y637" s="45">
        <f>X637*H637</f>
        <v>0</v>
      </c>
      <c r="Z637" s="45">
        <f t="shared" si="129"/>
        <v>0</v>
      </c>
      <c r="AA637" s="45">
        <f t="shared" si="142"/>
        <v>0</v>
      </c>
      <c r="AB637" s="45">
        <v>-910307.66666666698</v>
      </c>
      <c r="AC637" s="45">
        <f t="shared" si="135"/>
        <v>0</v>
      </c>
      <c r="AD637" s="45">
        <f>(AC637*S637)*($AW$31/100)</f>
        <v>0</v>
      </c>
      <c r="AE637" s="45">
        <f>AE636+AD637</f>
        <v>0</v>
      </c>
      <c r="AF637" s="45">
        <v>728246.13333333388</v>
      </c>
      <c r="BF637">
        <f t="shared" si="138"/>
        <v>0</v>
      </c>
      <c r="BG637">
        <f t="shared" si="139"/>
        <v>45.9</v>
      </c>
      <c r="BH637">
        <f t="shared" si="140"/>
        <v>12.75</v>
      </c>
    </row>
    <row r="638" spans="2:60">
      <c r="B638" s="4" t="s">
        <v>52</v>
      </c>
      <c r="C638" s="4">
        <v>630</v>
      </c>
      <c r="D638" s="4">
        <v>41</v>
      </c>
      <c r="E638" s="11">
        <v>46.1</v>
      </c>
      <c r="F638" s="35">
        <f t="shared" si="136"/>
        <v>9.7222222222222612E-2</v>
      </c>
      <c r="G638" s="35">
        <f t="shared" si="137"/>
        <v>0.35000000000000142</v>
      </c>
      <c r="H638" s="24">
        <f t="shared" si="130"/>
        <v>12.805555555555555</v>
      </c>
      <c r="I638" s="24">
        <f>$AW$28*$AW$26*9.81</f>
        <v>179.05212</v>
      </c>
      <c r="J638" s="24">
        <f>0.5*$AW$30*$AW$29*$AW$27*(H638^2)</f>
        <v>52.730543258101847</v>
      </c>
      <c r="K638" s="24">
        <f>$AW$26*F638</f>
        <v>136.50000000000054</v>
      </c>
      <c r="L638" s="24">
        <f t="shared" si="131"/>
        <v>368.28266325810239</v>
      </c>
      <c r="M638" s="24">
        <f t="shared" si="132"/>
        <v>4716.0641044995891</v>
      </c>
      <c r="N638" s="24">
        <f t="shared" si="133"/>
        <v>4.7160641044995888</v>
      </c>
      <c r="O638" s="24">
        <v>831264.43218039721</v>
      </c>
      <c r="P638" s="24">
        <v>-910307.66666666698</v>
      </c>
      <c r="S638" s="45">
        <f>C639-C638</f>
        <v>1</v>
      </c>
      <c r="T638" s="45">
        <v>4716.0641044995891</v>
      </c>
      <c r="U638" s="45">
        <f>M638*S638</f>
        <v>4716.0641044995891</v>
      </c>
      <c r="V638" s="45">
        <f t="shared" si="134"/>
        <v>831264.43218039721</v>
      </c>
      <c r="W638" s="45">
        <f>$AW$26*F638</f>
        <v>136.50000000000054</v>
      </c>
      <c r="X638" s="45">
        <f>IF(W638&lt;0, W638, 0)</f>
        <v>0</v>
      </c>
      <c r="Y638" s="45">
        <f>X638*H638</f>
        <v>0</v>
      </c>
      <c r="Z638" s="45">
        <f t="shared" si="129"/>
        <v>0</v>
      </c>
      <c r="AA638" s="45">
        <f t="shared" si="142"/>
        <v>0</v>
      </c>
      <c r="AB638" s="45">
        <v>-910307.66666666698</v>
      </c>
      <c r="AC638" s="45">
        <f t="shared" si="135"/>
        <v>0</v>
      </c>
      <c r="AD638" s="45">
        <f>(AC638*S638)*($AW$31/100)</f>
        <v>0</v>
      </c>
      <c r="AE638" s="45">
        <f>AE637+AD638</f>
        <v>0</v>
      </c>
      <c r="AF638" s="45">
        <v>728246.13333333388</v>
      </c>
      <c r="BF638">
        <f t="shared" si="138"/>
        <v>0</v>
      </c>
      <c r="BG638">
        <f t="shared" si="139"/>
        <v>44.9</v>
      </c>
      <c r="BH638">
        <f t="shared" si="140"/>
        <v>12.472222222222221</v>
      </c>
    </row>
    <row r="639" spans="2:60">
      <c r="B639" s="4" t="s">
        <v>52</v>
      </c>
      <c r="C639" s="4">
        <v>631</v>
      </c>
      <c r="D639" s="4">
        <v>42</v>
      </c>
      <c r="E639" s="11">
        <v>46.7</v>
      </c>
      <c r="F639" s="35">
        <f t="shared" si="136"/>
        <v>0.2222222222222224</v>
      </c>
      <c r="G639" s="35">
        <f t="shared" si="137"/>
        <v>0.80000000000000071</v>
      </c>
      <c r="H639" s="24">
        <f t="shared" si="130"/>
        <v>12.972222222222223</v>
      </c>
      <c r="I639" s="24">
        <f>$AW$28*$AW$26*9.81</f>
        <v>179.05212</v>
      </c>
      <c r="J639" s="24">
        <f>0.5*$AW$30*$AW$29*$AW$27*(H639^2)</f>
        <v>54.112071035879637</v>
      </c>
      <c r="K639" s="24">
        <f>$AW$26*F639</f>
        <v>312.00000000000023</v>
      </c>
      <c r="L639" s="24">
        <f t="shared" si="131"/>
        <v>545.16419103587987</v>
      </c>
      <c r="M639" s="24">
        <f t="shared" si="132"/>
        <v>7071.9910337154424</v>
      </c>
      <c r="N639" s="24">
        <f t="shared" si="133"/>
        <v>7.0719910337154426</v>
      </c>
      <c r="O639" s="24">
        <v>838336.42321411264</v>
      </c>
      <c r="P639" s="24">
        <v>-910307.66666666698</v>
      </c>
      <c r="S639" s="45">
        <f>C640-C639</f>
        <v>1</v>
      </c>
      <c r="T639" s="45">
        <v>7071.9910337154424</v>
      </c>
      <c r="U639" s="45">
        <f>M639*S639</f>
        <v>7071.9910337154424</v>
      </c>
      <c r="V639" s="45">
        <f t="shared" si="134"/>
        <v>838336.42321411264</v>
      </c>
      <c r="W639" s="45">
        <f>$AW$26*F639</f>
        <v>312.00000000000023</v>
      </c>
      <c r="X639" s="45">
        <f>IF(W639&lt;0, W639, 0)</f>
        <v>0</v>
      </c>
      <c r="Y639" s="45">
        <f>X639*H639</f>
        <v>0</v>
      </c>
      <c r="Z639" s="45">
        <f t="shared" si="129"/>
        <v>0</v>
      </c>
      <c r="AA639" s="45">
        <f t="shared" si="142"/>
        <v>0</v>
      </c>
      <c r="AB639" s="45">
        <v>-910307.66666666698</v>
      </c>
      <c r="AC639" s="45">
        <f t="shared" si="135"/>
        <v>0</v>
      </c>
      <c r="AD639" s="45">
        <f>(AC639*S639)*($AW$31/100)</f>
        <v>0</v>
      </c>
      <c r="AE639" s="45">
        <f>AE638+AD639</f>
        <v>0</v>
      </c>
      <c r="AF639" s="45">
        <v>728246.13333333388</v>
      </c>
      <c r="BF639">
        <f t="shared" si="138"/>
        <v>0</v>
      </c>
      <c r="BG639">
        <f t="shared" si="139"/>
        <v>44.4</v>
      </c>
      <c r="BH639">
        <f t="shared" si="140"/>
        <v>12.333333333333332</v>
      </c>
    </row>
    <row r="640" spans="2:60">
      <c r="B640" s="4" t="s">
        <v>52</v>
      </c>
      <c r="C640" s="4">
        <v>632</v>
      </c>
      <c r="D640" s="4">
        <v>43</v>
      </c>
      <c r="E640" s="11">
        <v>47.7</v>
      </c>
      <c r="F640" s="35">
        <f t="shared" si="136"/>
        <v>0.30555555555555497</v>
      </c>
      <c r="G640" s="35">
        <f t="shared" si="137"/>
        <v>1.0999999999999979</v>
      </c>
      <c r="H640" s="24">
        <f t="shared" si="130"/>
        <v>13.25</v>
      </c>
      <c r="I640" s="24">
        <f>$AW$28*$AW$26*9.81</f>
        <v>179.05212</v>
      </c>
      <c r="J640" s="24">
        <f>0.5*$AW$30*$AW$29*$AW$27*(H640^2)</f>
        <v>56.454316406249994</v>
      </c>
      <c r="K640" s="24">
        <f>$AW$26*F640</f>
        <v>428.9999999999992</v>
      </c>
      <c r="L640" s="24">
        <f t="shared" si="131"/>
        <v>664.50643640624924</v>
      </c>
      <c r="M640" s="24">
        <f t="shared" si="132"/>
        <v>8804.7102823828027</v>
      </c>
      <c r="N640" s="24">
        <f t="shared" si="133"/>
        <v>8.8047102823828034</v>
      </c>
      <c r="O640" s="24">
        <v>847141.13349649543</v>
      </c>
      <c r="P640" s="24">
        <v>-910307.66666666698</v>
      </c>
      <c r="S640" s="45">
        <f>C641-C640</f>
        <v>1</v>
      </c>
      <c r="T640" s="45">
        <v>8804.7102823828027</v>
      </c>
      <c r="U640" s="45">
        <f>M640*S640</f>
        <v>8804.7102823828027</v>
      </c>
      <c r="V640" s="45">
        <f t="shared" si="134"/>
        <v>847141.13349649543</v>
      </c>
      <c r="W640" s="45">
        <f>$AW$26*F640</f>
        <v>428.9999999999992</v>
      </c>
      <c r="X640" s="45">
        <f>IF(W640&lt;0, W640, 0)</f>
        <v>0</v>
      </c>
      <c r="Y640" s="45">
        <f>X640*H640</f>
        <v>0</v>
      </c>
      <c r="Z640" s="45">
        <f t="shared" si="129"/>
        <v>0</v>
      </c>
      <c r="AA640" s="45">
        <f t="shared" si="142"/>
        <v>0</v>
      </c>
      <c r="AB640" s="45">
        <v>-910307.66666666698</v>
      </c>
      <c r="AC640" s="45">
        <f t="shared" si="135"/>
        <v>0</v>
      </c>
      <c r="AD640" s="45">
        <f>(AC640*S640)*($AW$31/100)</f>
        <v>0</v>
      </c>
      <c r="AE640" s="45">
        <f>AE639+AD640</f>
        <v>0</v>
      </c>
      <c r="AF640" s="45">
        <v>728246.13333333388</v>
      </c>
      <c r="BF640">
        <f t="shared" si="138"/>
        <v>0</v>
      </c>
      <c r="BG640">
        <f t="shared" si="139"/>
        <v>44.3</v>
      </c>
      <c r="BH640">
        <f t="shared" si="140"/>
        <v>12.305555555555554</v>
      </c>
    </row>
    <row r="641" spans="2:60">
      <c r="B641" s="4" t="s">
        <v>52</v>
      </c>
      <c r="C641" s="4">
        <v>633</v>
      </c>
      <c r="D641" s="4">
        <v>44</v>
      </c>
      <c r="E641" s="11">
        <v>48.9</v>
      </c>
      <c r="F641" s="35">
        <f t="shared" si="136"/>
        <v>0.36111111111111033</v>
      </c>
      <c r="G641" s="35">
        <f t="shared" si="137"/>
        <v>1.2999999999999972</v>
      </c>
      <c r="H641" s="24">
        <f t="shared" si="130"/>
        <v>13.583333333333332</v>
      </c>
      <c r="I641" s="24">
        <f>$AW$28*$AW$26*9.81</f>
        <v>179.05212</v>
      </c>
      <c r="J641" s="24">
        <f>0.5*$AW$30*$AW$29*$AW$27*(H641^2)</f>
        <v>59.330514322916649</v>
      </c>
      <c r="K641" s="24">
        <f>$AW$26*F641</f>
        <v>506.99999999999892</v>
      </c>
      <c r="L641" s="24">
        <f t="shared" si="131"/>
        <v>745.38263432291558</v>
      </c>
      <c r="M641" s="24">
        <f t="shared" si="132"/>
        <v>10124.78078288627</v>
      </c>
      <c r="N641" s="24">
        <f t="shared" si="133"/>
        <v>10.124780782886269</v>
      </c>
      <c r="O641" s="24">
        <v>857265.91427938174</v>
      </c>
      <c r="P641" s="24">
        <v>-910307.66666666698</v>
      </c>
      <c r="S641" s="45">
        <f>C642-C641</f>
        <v>1</v>
      </c>
      <c r="T641" s="45">
        <v>10124.78078288627</v>
      </c>
      <c r="U641" s="45">
        <f>M641*S641</f>
        <v>10124.78078288627</v>
      </c>
      <c r="V641" s="45">
        <f t="shared" si="134"/>
        <v>857265.91427938174</v>
      </c>
      <c r="W641" s="45">
        <f>$AW$26*F641</f>
        <v>506.99999999999892</v>
      </c>
      <c r="X641" s="45">
        <f>IF(W641&lt;0, W641, 0)</f>
        <v>0</v>
      </c>
      <c r="Y641" s="45">
        <f>X641*H641</f>
        <v>0</v>
      </c>
      <c r="Z641" s="45">
        <f t="shared" si="129"/>
        <v>0</v>
      </c>
      <c r="AA641" s="45">
        <f t="shared" si="142"/>
        <v>0</v>
      </c>
      <c r="AB641" s="45">
        <v>-910307.66666666698</v>
      </c>
      <c r="AC641" s="45">
        <f t="shared" si="135"/>
        <v>0</v>
      </c>
      <c r="AD641" s="45">
        <f>(AC641*S641)*($AW$31/100)</f>
        <v>0</v>
      </c>
      <c r="AE641" s="45">
        <f>AE640+AD641</f>
        <v>0</v>
      </c>
      <c r="AF641" s="45">
        <v>728246.13333333388</v>
      </c>
      <c r="BF641">
        <f t="shared" si="138"/>
        <v>0</v>
      </c>
      <c r="BG641">
        <f t="shared" si="139"/>
        <v>44.5</v>
      </c>
      <c r="BH641">
        <f t="shared" si="140"/>
        <v>12.361111111111111</v>
      </c>
    </row>
    <row r="642" spans="2:60">
      <c r="B642" s="4" t="s">
        <v>52</v>
      </c>
      <c r="C642" s="4">
        <v>634</v>
      </c>
      <c r="D642" s="4">
        <v>45</v>
      </c>
      <c r="E642" s="11">
        <v>50.3</v>
      </c>
      <c r="F642" s="35">
        <f t="shared" si="136"/>
        <v>0.37500000000000039</v>
      </c>
      <c r="G642" s="35">
        <f t="shared" si="137"/>
        <v>1.3500000000000014</v>
      </c>
      <c r="H642" s="24">
        <f t="shared" si="130"/>
        <v>13.972222222222221</v>
      </c>
      <c r="I642" s="24">
        <f>$AW$28*$AW$26*9.81</f>
        <v>179.05212</v>
      </c>
      <c r="J642" s="24">
        <f>0.5*$AW$30*$AW$29*$AW$27*(H642^2)</f>
        <v>62.776393952546286</v>
      </c>
      <c r="K642" s="24">
        <f>$AW$26*F642</f>
        <v>526.50000000000057</v>
      </c>
      <c r="L642" s="24">
        <f t="shared" si="131"/>
        <v>768.32851395254693</v>
      </c>
      <c r="M642" s="24">
        <f t="shared" si="132"/>
        <v>10735.256736614752</v>
      </c>
      <c r="N642" s="24">
        <f t="shared" si="133"/>
        <v>10.735256736614753</v>
      </c>
      <c r="O642" s="24">
        <v>868001.17101599649</v>
      </c>
      <c r="P642" s="24">
        <v>-910307.66666666698</v>
      </c>
      <c r="S642" s="45">
        <f>C643-C642</f>
        <v>1</v>
      </c>
      <c r="T642" s="45">
        <v>10735.256736614752</v>
      </c>
      <c r="U642" s="45">
        <f>M642*S642</f>
        <v>10735.256736614752</v>
      </c>
      <c r="V642" s="45">
        <f t="shared" si="134"/>
        <v>868001.17101599649</v>
      </c>
      <c r="W642" s="45">
        <f>$AW$26*F642</f>
        <v>526.50000000000057</v>
      </c>
      <c r="X642" s="45">
        <f>IF(W642&lt;0, W642, 0)</f>
        <v>0</v>
      </c>
      <c r="Y642" s="45">
        <f>X642*H642</f>
        <v>0</v>
      </c>
      <c r="Z642" s="45">
        <f t="shared" si="129"/>
        <v>0</v>
      </c>
      <c r="AA642" s="45">
        <f t="shared" si="142"/>
        <v>0</v>
      </c>
      <c r="AB642" s="45">
        <v>-910307.66666666698</v>
      </c>
      <c r="AC642" s="45">
        <f t="shared" si="135"/>
        <v>0</v>
      </c>
      <c r="AD642" s="45">
        <f>(AC642*S642)*($AW$31/100)</f>
        <v>0</v>
      </c>
      <c r="AE642" s="45">
        <f>AE641+AD642</f>
        <v>0</v>
      </c>
      <c r="AF642" s="45">
        <v>728246.13333333388</v>
      </c>
      <c r="BF642">
        <f t="shared" si="138"/>
        <v>0</v>
      </c>
      <c r="BG642">
        <f t="shared" si="139"/>
        <v>45.1</v>
      </c>
      <c r="BH642">
        <f t="shared" si="140"/>
        <v>12.527777777777779</v>
      </c>
    </row>
    <row r="643" spans="2:60">
      <c r="B643" s="4" t="s">
        <v>52</v>
      </c>
      <c r="C643" s="4">
        <v>635</v>
      </c>
      <c r="D643" s="4">
        <v>46</v>
      </c>
      <c r="E643" s="11">
        <v>51.6</v>
      </c>
      <c r="F643" s="35">
        <f t="shared" si="136"/>
        <v>0.31944444444444503</v>
      </c>
      <c r="G643" s="35">
        <f t="shared" si="137"/>
        <v>1.1500000000000021</v>
      </c>
      <c r="H643" s="24">
        <f t="shared" si="130"/>
        <v>14.333333333333334</v>
      </c>
      <c r="I643" s="24">
        <f>$AW$28*$AW$26*9.81</f>
        <v>179.05212</v>
      </c>
      <c r="J643" s="24">
        <f>0.5*$AW$30*$AW$29*$AW$27*(H643^2)</f>
        <v>66.063229166666659</v>
      </c>
      <c r="K643" s="24">
        <f>$AW$26*F643</f>
        <v>448.5000000000008</v>
      </c>
      <c r="L643" s="24">
        <f t="shared" si="131"/>
        <v>693.61534916666744</v>
      </c>
      <c r="M643" s="24">
        <f t="shared" si="132"/>
        <v>9941.8200047222344</v>
      </c>
      <c r="N643" s="24">
        <f t="shared" si="133"/>
        <v>9.9418200047222349</v>
      </c>
      <c r="O643" s="24">
        <v>877942.99102071871</v>
      </c>
      <c r="P643" s="24">
        <v>-910307.66666666698</v>
      </c>
      <c r="S643" s="45">
        <f>C644-C643</f>
        <v>1</v>
      </c>
      <c r="T643" s="45">
        <v>9941.8200047222344</v>
      </c>
      <c r="U643" s="45">
        <f>M643*S643</f>
        <v>9941.8200047222344</v>
      </c>
      <c r="V643" s="45">
        <f t="shared" si="134"/>
        <v>877942.99102071871</v>
      </c>
      <c r="W643" s="45">
        <f>$AW$26*F643</f>
        <v>448.5000000000008</v>
      </c>
      <c r="X643" s="45">
        <f>IF(W643&lt;0, W643, 0)</f>
        <v>0</v>
      </c>
      <c r="Y643" s="45">
        <f>X643*H643</f>
        <v>0</v>
      </c>
      <c r="Z643" s="45">
        <f t="shared" si="129"/>
        <v>0</v>
      </c>
      <c r="AA643" s="45">
        <f t="shared" si="142"/>
        <v>0</v>
      </c>
      <c r="AB643" s="45">
        <v>-910307.66666666698</v>
      </c>
      <c r="AC643" s="45">
        <f t="shared" si="135"/>
        <v>0</v>
      </c>
      <c r="AD643" s="45">
        <f>(AC643*S643)*($AW$31/100)</f>
        <v>0</v>
      </c>
      <c r="AE643" s="45">
        <f>AE642+AD643</f>
        <v>0</v>
      </c>
      <c r="AF643" s="45">
        <v>728246.13333333388</v>
      </c>
      <c r="BF643">
        <f t="shared" si="138"/>
        <v>0</v>
      </c>
      <c r="BG643">
        <f t="shared" si="139"/>
        <v>45.7</v>
      </c>
      <c r="BH643">
        <f t="shared" si="140"/>
        <v>12.694444444444445</v>
      </c>
    </row>
    <row r="644" spans="2:60">
      <c r="B644" s="4" t="s">
        <v>52</v>
      </c>
      <c r="C644" s="4">
        <v>636</v>
      </c>
      <c r="D644" s="4">
        <v>47</v>
      </c>
      <c r="E644" s="11">
        <v>52.6</v>
      </c>
      <c r="F644" s="35">
        <f t="shared" si="136"/>
        <v>0.19444444444444425</v>
      </c>
      <c r="G644" s="35">
        <f t="shared" si="137"/>
        <v>0.69999999999999929</v>
      </c>
      <c r="H644" s="24">
        <f t="shared" si="130"/>
        <v>14.611111111111111</v>
      </c>
      <c r="I644" s="24">
        <f>$AW$28*$AW$26*9.81</f>
        <v>179.05212</v>
      </c>
      <c r="J644" s="24">
        <f>0.5*$AW$30*$AW$29*$AW$27*(H644^2)</f>
        <v>68.648631365740727</v>
      </c>
      <c r="K644" s="24">
        <f>$AW$26*F644</f>
        <v>272.99999999999972</v>
      </c>
      <c r="L644" s="24">
        <f t="shared" si="131"/>
        <v>520.70075136574042</v>
      </c>
      <c r="M644" s="24">
        <f t="shared" si="132"/>
        <v>7608.0165338438737</v>
      </c>
      <c r="N644" s="24">
        <f t="shared" si="133"/>
        <v>7.6080165338438741</v>
      </c>
      <c r="O644" s="24">
        <v>885551.00755456253</v>
      </c>
      <c r="P644" s="24">
        <v>-910307.66666666698</v>
      </c>
      <c r="S644" s="45">
        <f>C645-C644</f>
        <v>1</v>
      </c>
      <c r="T644" s="45">
        <v>7608.0165338438737</v>
      </c>
      <c r="U644" s="45">
        <f>M644*S644</f>
        <v>7608.0165338438737</v>
      </c>
      <c r="V644" s="45">
        <f t="shared" si="134"/>
        <v>885551.00755456253</v>
      </c>
      <c r="W644" s="45">
        <f>$AW$26*F644</f>
        <v>272.99999999999972</v>
      </c>
      <c r="X644" s="45">
        <f>IF(W644&lt;0, W644, 0)</f>
        <v>0</v>
      </c>
      <c r="Y644" s="45">
        <f>X644*H644</f>
        <v>0</v>
      </c>
      <c r="Z644" s="45">
        <f t="shared" si="129"/>
        <v>0</v>
      </c>
      <c r="AA644" s="45">
        <f t="shared" si="142"/>
        <v>0</v>
      </c>
      <c r="AB644" s="45">
        <v>-910307.66666666698</v>
      </c>
      <c r="AC644" s="45">
        <f t="shared" si="135"/>
        <v>0</v>
      </c>
      <c r="AD644" s="45">
        <f>(AC644*S644)*($AW$31/100)</f>
        <v>0</v>
      </c>
      <c r="AE644" s="45">
        <f>AE643+AD644</f>
        <v>0</v>
      </c>
      <c r="AF644" s="45">
        <v>728246.13333333388</v>
      </c>
      <c r="BF644">
        <f t="shared" si="138"/>
        <v>0</v>
      </c>
      <c r="BG644">
        <f t="shared" si="139"/>
        <v>46</v>
      </c>
      <c r="BH644">
        <f t="shared" si="140"/>
        <v>12.777777777777777</v>
      </c>
    </row>
    <row r="645" spans="2:60">
      <c r="B645" s="4" t="s">
        <v>52</v>
      </c>
      <c r="C645" s="4">
        <v>637</v>
      </c>
      <c r="D645" s="4">
        <v>48</v>
      </c>
      <c r="E645" s="11">
        <v>53</v>
      </c>
      <c r="F645" s="35">
        <f t="shared" si="136"/>
        <v>5.5555555555555358E-2</v>
      </c>
      <c r="G645" s="35">
        <f t="shared" si="137"/>
        <v>0.19999999999999929</v>
      </c>
      <c r="H645" s="24">
        <f t="shared" si="130"/>
        <v>14.722222222222221</v>
      </c>
      <c r="I645" s="24">
        <f>$AW$28*$AW$26*9.81</f>
        <v>179.05212</v>
      </c>
      <c r="J645" s="24">
        <f>0.5*$AW$30*$AW$29*$AW$27*(H645^2)</f>
        <v>69.696686921296276</v>
      </c>
      <c r="K645" s="24">
        <f>$AW$26*F645</f>
        <v>77.999999999999716</v>
      </c>
      <c r="L645" s="24">
        <f t="shared" si="131"/>
        <v>326.74880692129602</v>
      </c>
      <c r="M645" s="24">
        <f t="shared" si="132"/>
        <v>4810.4685463413025</v>
      </c>
      <c r="N645" s="24">
        <f t="shared" si="133"/>
        <v>4.8104685463413022</v>
      </c>
      <c r="O645" s="24">
        <v>890361.47610090382</v>
      </c>
      <c r="P645" s="24">
        <v>-910307.66666666698</v>
      </c>
      <c r="S645" s="45">
        <f>C646-C645</f>
        <v>1</v>
      </c>
      <c r="T645" s="45">
        <v>4810.4685463413025</v>
      </c>
      <c r="U645" s="45">
        <f>M645*S645</f>
        <v>4810.4685463413025</v>
      </c>
      <c r="V645" s="45">
        <f t="shared" si="134"/>
        <v>890361.47610090382</v>
      </c>
      <c r="W645" s="45">
        <f>$AW$26*F645</f>
        <v>77.999999999999716</v>
      </c>
      <c r="X645" s="45">
        <f>IF(W645&lt;0, W645, 0)</f>
        <v>0</v>
      </c>
      <c r="Y645" s="45">
        <f>X645*H645</f>
        <v>0</v>
      </c>
      <c r="Z645" s="45">
        <f t="shared" si="129"/>
        <v>0</v>
      </c>
      <c r="AA645" s="45">
        <f t="shared" si="142"/>
        <v>0</v>
      </c>
      <c r="AB645" s="45">
        <v>-910307.66666666698</v>
      </c>
      <c r="AC645" s="45">
        <f t="shared" si="135"/>
        <v>0</v>
      </c>
      <c r="AD645" s="45">
        <f>(AC645*S645)*($AW$31/100)</f>
        <v>0</v>
      </c>
      <c r="AE645" s="45">
        <f>AE644+AD645</f>
        <v>0</v>
      </c>
      <c r="AF645" s="45">
        <v>728246.13333333388</v>
      </c>
      <c r="BF645">
        <f t="shared" si="138"/>
        <v>0</v>
      </c>
      <c r="BG645">
        <f t="shared" si="139"/>
        <v>46</v>
      </c>
      <c r="BH645">
        <f t="shared" si="140"/>
        <v>12.777777777777777</v>
      </c>
    </row>
    <row r="646" spans="2:60">
      <c r="B646" s="4" t="s">
        <v>52</v>
      </c>
      <c r="C646" s="4">
        <v>638</v>
      </c>
      <c r="D646" s="4">
        <v>49</v>
      </c>
      <c r="E646" s="11">
        <v>53</v>
      </c>
      <c r="F646" s="35">
        <f t="shared" si="136"/>
        <v>-1.3888888888889086E-2</v>
      </c>
      <c r="G646" s="35">
        <f t="shared" si="137"/>
        <v>-5.0000000000000711E-2</v>
      </c>
      <c r="H646" s="24">
        <f t="shared" si="130"/>
        <v>14.722222222222221</v>
      </c>
      <c r="I646" s="24">
        <f>$AW$28*$AW$26*9.81</f>
        <v>179.05212</v>
      </c>
      <c r="J646" s="24">
        <f>0.5*$AW$30*$AW$29*$AW$27*(H646^2)</f>
        <v>69.696686921296276</v>
      </c>
      <c r="K646" s="24">
        <f>$AW$26*F646</f>
        <v>-19.500000000000277</v>
      </c>
      <c r="L646" s="24">
        <f t="shared" si="131"/>
        <v>229.24880692129599</v>
      </c>
      <c r="M646" s="24">
        <f t="shared" si="132"/>
        <v>3375.0518796746351</v>
      </c>
      <c r="N646" s="24">
        <f t="shared" si="133"/>
        <v>3.3750518796746349</v>
      </c>
      <c r="O646" s="24">
        <v>893736.52798057848</v>
      </c>
      <c r="P646" s="24">
        <v>-910594.75000000035</v>
      </c>
      <c r="S646" s="45">
        <f>C647-C646</f>
        <v>1</v>
      </c>
      <c r="T646" s="45">
        <v>3375.0518796746351</v>
      </c>
      <c r="U646" s="45">
        <f>M646*S646</f>
        <v>3375.0518796746351</v>
      </c>
      <c r="V646" s="45">
        <f t="shared" si="134"/>
        <v>893736.52798057848</v>
      </c>
      <c r="W646" s="45">
        <f>$AW$26*F646</f>
        <v>-19.500000000000277</v>
      </c>
      <c r="X646" s="45">
        <f>IF(W646&lt;0, W646, 0)</f>
        <v>-19.500000000000277</v>
      </c>
      <c r="Y646" s="45">
        <f>X646*H646</f>
        <v>-287.08333333333741</v>
      </c>
      <c r="Z646" s="45">
        <f t="shared" si="129"/>
        <v>-287.08333333333741</v>
      </c>
      <c r="AA646" s="45">
        <f t="shared" si="142"/>
        <v>-287.08333333333741</v>
      </c>
      <c r="AB646" s="45">
        <v>-910594.75000000035</v>
      </c>
      <c r="AC646" s="45">
        <f t="shared" si="135"/>
        <v>287.08333333333741</v>
      </c>
      <c r="AD646" s="45">
        <f>(AC646*S646)*($AW$31/100)</f>
        <v>229.66666666666993</v>
      </c>
      <c r="AE646" s="45">
        <f>AE645+AD646</f>
        <v>229.66666666666993</v>
      </c>
      <c r="AF646" s="45">
        <v>728475.80000000051</v>
      </c>
      <c r="BF646">
        <f t="shared" si="138"/>
        <v>0</v>
      </c>
      <c r="BG646">
        <f t="shared" si="139"/>
        <v>46</v>
      </c>
      <c r="BH646">
        <f t="shared" si="140"/>
        <v>12.777777777777777</v>
      </c>
    </row>
    <row r="647" spans="2:60">
      <c r="B647" s="4" t="s">
        <v>52</v>
      </c>
      <c r="C647" s="4">
        <v>639</v>
      </c>
      <c r="D647" s="4">
        <v>50</v>
      </c>
      <c r="E647" s="11">
        <v>52.9</v>
      </c>
      <c r="F647" s="35">
        <f t="shared" si="136"/>
        <v>-4.1666666666666269E-2</v>
      </c>
      <c r="G647" s="35">
        <f t="shared" si="137"/>
        <v>-0.14999999999999858</v>
      </c>
      <c r="H647" s="24">
        <f t="shared" si="130"/>
        <v>14.694444444444443</v>
      </c>
      <c r="I647" s="24">
        <f>$AW$28*$AW$26*9.81</f>
        <v>179.05212</v>
      </c>
      <c r="J647" s="24">
        <f>0.5*$AW$30*$AW$29*$AW$27*(H647^2)</f>
        <v>69.433928674768495</v>
      </c>
      <c r="K647" s="24">
        <f>$AW$26*F647</f>
        <v>-58.499999999999439</v>
      </c>
      <c r="L647" s="24">
        <f t="shared" si="131"/>
        <v>189.98604867476905</v>
      </c>
      <c r="M647" s="24">
        <f t="shared" si="132"/>
        <v>2791.7394374709115</v>
      </c>
      <c r="N647" s="24">
        <f t="shared" si="133"/>
        <v>2.7917394374709117</v>
      </c>
      <c r="O647" s="24">
        <v>896528.26741804939</v>
      </c>
      <c r="P647" s="24">
        <v>-911454.37500000035</v>
      </c>
      <c r="S647" s="45">
        <f>C648-C647</f>
        <v>1</v>
      </c>
      <c r="T647" s="45">
        <v>2791.7394374709115</v>
      </c>
      <c r="U647" s="45">
        <f>M647*S647</f>
        <v>2791.7394374709115</v>
      </c>
      <c r="V647" s="45">
        <f t="shared" si="134"/>
        <v>896528.26741804939</v>
      </c>
      <c r="W647" s="45">
        <f>$AW$26*F647</f>
        <v>-58.499999999999439</v>
      </c>
      <c r="X647" s="45">
        <f>IF(W647&lt;0, W647, 0)</f>
        <v>-58.499999999999439</v>
      </c>
      <c r="Y647" s="45">
        <f>X647*H647</f>
        <v>-859.6249999999917</v>
      </c>
      <c r="Z647" s="45">
        <f t="shared" si="129"/>
        <v>-859.6249999999917</v>
      </c>
      <c r="AA647" s="45">
        <f t="shared" si="142"/>
        <v>-1146.7083333333292</v>
      </c>
      <c r="AB647" s="45">
        <v>-911454.37500000035</v>
      </c>
      <c r="AC647" s="45">
        <f t="shared" si="135"/>
        <v>859.6249999999917</v>
      </c>
      <c r="AD647" s="45">
        <f>(AC647*S647)*($AW$31/100)</f>
        <v>687.69999999999345</v>
      </c>
      <c r="AE647" s="45">
        <f>AE646+AD647</f>
        <v>917.36666666666338</v>
      </c>
      <c r="AF647" s="45">
        <v>729163.50000000047</v>
      </c>
      <c r="BF647">
        <f t="shared" si="138"/>
        <v>0</v>
      </c>
      <c r="BG647">
        <f t="shared" si="139"/>
        <v>46.1</v>
      </c>
      <c r="BH647">
        <f t="shared" si="140"/>
        <v>12.805555555555555</v>
      </c>
    </row>
    <row r="648" spans="2:60">
      <c r="B648" s="4" t="s">
        <v>52</v>
      </c>
      <c r="C648" s="4">
        <v>640</v>
      </c>
      <c r="D648" s="4">
        <v>51</v>
      </c>
      <c r="E648" s="11">
        <v>52.7</v>
      </c>
      <c r="F648" s="35">
        <f t="shared" si="136"/>
        <v>-4.1666666666666269E-2</v>
      </c>
      <c r="G648" s="35">
        <f t="shared" si="137"/>
        <v>-0.14999999999999858</v>
      </c>
      <c r="H648" s="24">
        <f t="shared" si="130"/>
        <v>14.638888888888889</v>
      </c>
      <c r="I648" s="24">
        <f>$AW$28*$AW$26*9.81</f>
        <v>179.05212</v>
      </c>
      <c r="J648" s="24">
        <f>0.5*$AW$30*$AW$29*$AW$27*(H648^2)</f>
        <v>68.909900896990735</v>
      </c>
      <c r="K648" s="24">
        <f>$AW$26*F648</f>
        <v>-58.499999999999439</v>
      </c>
      <c r="L648" s="24">
        <f t="shared" si="131"/>
        <v>189.46202089699131</v>
      </c>
      <c r="M648" s="24">
        <f t="shared" si="132"/>
        <v>2773.5134725754006</v>
      </c>
      <c r="N648" s="24">
        <f t="shared" si="133"/>
        <v>2.7735134725754005</v>
      </c>
      <c r="O648" s="24">
        <v>899301.78089062474</v>
      </c>
      <c r="P648" s="24">
        <v>-912310.75000000035</v>
      </c>
      <c r="S648" s="45">
        <f>C649-C648</f>
        <v>1</v>
      </c>
      <c r="T648" s="45">
        <v>2773.5134725754006</v>
      </c>
      <c r="U648" s="45">
        <f>M648*S648</f>
        <v>2773.5134725754006</v>
      </c>
      <c r="V648" s="45">
        <f t="shared" si="134"/>
        <v>899301.78089062474</v>
      </c>
      <c r="W648" s="45">
        <f>$AW$26*F648</f>
        <v>-58.499999999999439</v>
      </c>
      <c r="X648" s="45">
        <f>IF(W648&lt;0, W648, 0)</f>
        <v>-58.499999999999439</v>
      </c>
      <c r="Y648" s="45">
        <f>X648*H648</f>
        <v>-856.37499999999181</v>
      </c>
      <c r="Z648" s="45">
        <f t="shared" ref="Z648:Z711" si="143">Y648*S648</f>
        <v>-856.37499999999181</v>
      </c>
      <c r="AA648" s="45">
        <f t="shared" si="142"/>
        <v>-2003.083333333321</v>
      </c>
      <c r="AB648" s="45">
        <v>-912310.75000000035</v>
      </c>
      <c r="AC648" s="45">
        <f t="shared" si="135"/>
        <v>856.37499999999181</v>
      </c>
      <c r="AD648" s="45">
        <f>(AC648*S648)*($AW$31/100)</f>
        <v>685.09999999999354</v>
      </c>
      <c r="AE648" s="45">
        <f>AE647+AD648</f>
        <v>1602.4666666666569</v>
      </c>
      <c r="AF648" s="45">
        <v>729848.60000000044</v>
      </c>
      <c r="BF648">
        <f t="shared" si="138"/>
        <v>0</v>
      </c>
      <c r="BG648">
        <f t="shared" si="139"/>
        <v>46.7</v>
      </c>
      <c r="BH648">
        <f t="shared" si="140"/>
        <v>12.972222222222223</v>
      </c>
    </row>
    <row r="649" spans="2:60">
      <c r="B649" s="4" t="s">
        <v>52</v>
      </c>
      <c r="C649" s="4">
        <v>641</v>
      </c>
      <c r="D649" s="4">
        <v>52</v>
      </c>
      <c r="E649" s="11">
        <v>52.6</v>
      </c>
      <c r="F649" s="35">
        <f t="shared" si="136"/>
        <v>5.5555555555555358E-2</v>
      </c>
      <c r="G649" s="35">
        <f t="shared" si="137"/>
        <v>0.19999999999999929</v>
      </c>
      <c r="H649" s="24">
        <f t="shared" ref="H649:H712" si="144">E649/3.6</f>
        <v>14.611111111111111</v>
      </c>
      <c r="I649" s="24">
        <f>$AW$28*$AW$26*9.81</f>
        <v>179.05212</v>
      </c>
      <c r="J649" s="24">
        <f>0.5*$AW$30*$AW$29*$AW$27*(H649^2)</f>
        <v>68.648631365740727</v>
      </c>
      <c r="K649" s="24">
        <f>$AW$26*F649</f>
        <v>77.999999999999716</v>
      </c>
      <c r="L649" s="24">
        <f t="shared" ref="L649:L712" si="145">I649+J649+K649</f>
        <v>325.70075136574042</v>
      </c>
      <c r="M649" s="24">
        <f t="shared" ref="M649:M712" si="146">L649*H649</f>
        <v>4758.8498671772068</v>
      </c>
      <c r="N649" s="24">
        <f t="shared" ref="N649:N712" si="147">M649/1000</f>
        <v>4.758849867177207</v>
      </c>
      <c r="O649" s="24">
        <v>904060.63075780193</v>
      </c>
      <c r="P649" s="24">
        <v>-912310.75000000035</v>
      </c>
      <c r="S649" s="45">
        <f>C650-C649</f>
        <v>1</v>
      </c>
      <c r="T649" s="45">
        <v>4758.8498671772068</v>
      </c>
      <c r="U649" s="45">
        <f>M649*S649</f>
        <v>4758.8498671772068</v>
      </c>
      <c r="V649" s="45">
        <f t="shared" ref="V649:V712" si="148">V648+U649</f>
        <v>904060.63075780193</v>
      </c>
      <c r="W649" s="45">
        <f>$AW$26*F649</f>
        <v>77.999999999999716</v>
      </c>
      <c r="X649" s="45">
        <f>IF(W649&lt;0, W649, 0)</f>
        <v>0</v>
      </c>
      <c r="Y649" s="45">
        <f>X649*H649</f>
        <v>0</v>
      </c>
      <c r="Z649" s="45">
        <f t="shared" si="143"/>
        <v>0</v>
      </c>
      <c r="AA649" s="45">
        <v>0</v>
      </c>
      <c r="AB649" s="45">
        <v>-912310.75000000035</v>
      </c>
      <c r="AC649" s="45">
        <f t="shared" ref="AC649:AC712" si="149">ABS(Y649)</f>
        <v>0</v>
      </c>
      <c r="AD649" s="45">
        <f>(AC649*S649)*($AW$31/100)</f>
        <v>0</v>
      </c>
      <c r="AE649" s="45">
        <v>0</v>
      </c>
      <c r="AF649" s="45">
        <v>729848.60000000044</v>
      </c>
      <c r="BF649">
        <f t="shared" si="138"/>
        <v>0</v>
      </c>
      <c r="BG649">
        <f t="shared" si="139"/>
        <v>47.7</v>
      </c>
      <c r="BH649">
        <f t="shared" si="140"/>
        <v>13.25</v>
      </c>
    </row>
    <row r="650" spans="2:60">
      <c r="B650" s="4" t="s">
        <v>52</v>
      </c>
      <c r="C650" s="4">
        <v>642</v>
      </c>
      <c r="D650" s="4">
        <v>53</v>
      </c>
      <c r="E650" s="11">
        <v>53.1</v>
      </c>
      <c r="F650" s="35">
        <f t="shared" ref="F650:F713" si="150">($E651-$E649)/2/3.6</f>
        <v>0.23611111111111052</v>
      </c>
      <c r="G650" s="35">
        <f t="shared" ref="G650:G713" si="151">($E651-$E649)/2</f>
        <v>0.84999999999999787</v>
      </c>
      <c r="H650" s="24">
        <f t="shared" si="144"/>
        <v>14.75</v>
      </c>
      <c r="I650" s="24">
        <f>$AW$28*$AW$26*9.81</f>
        <v>179.05212</v>
      </c>
      <c r="J650" s="24">
        <f>0.5*$AW$30*$AW$29*$AW$27*(H650^2)</f>
        <v>69.959941406249996</v>
      </c>
      <c r="K650" s="24">
        <f>$AW$26*F650</f>
        <v>331.49999999999915</v>
      </c>
      <c r="L650" s="24">
        <f t="shared" si="145"/>
        <v>580.51206140624913</v>
      </c>
      <c r="M650" s="24">
        <f t="shared" si="146"/>
        <v>8562.5529057421754</v>
      </c>
      <c r="N650" s="24">
        <f t="shared" si="147"/>
        <v>8.5625529057421748</v>
      </c>
      <c r="O650" s="24">
        <v>912623.18366354413</v>
      </c>
      <c r="P650" s="24">
        <v>-912310.75000000035</v>
      </c>
      <c r="S650" s="45">
        <f>C651-C650</f>
        <v>1</v>
      </c>
      <c r="T650" s="45">
        <v>8562.5529057421754</v>
      </c>
      <c r="U650" s="45">
        <f>M650*S650</f>
        <v>8562.5529057421754</v>
      </c>
      <c r="V650" s="45">
        <f t="shared" si="148"/>
        <v>912623.18366354413</v>
      </c>
      <c r="W650" s="45">
        <f>$AW$26*F650</f>
        <v>331.49999999999915</v>
      </c>
      <c r="X650" s="45">
        <f>IF(W650&lt;0, W650, 0)</f>
        <v>0</v>
      </c>
      <c r="Y650" s="45">
        <f>X650*H650</f>
        <v>0</v>
      </c>
      <c r="Z650" s="45">
        <f t="shared" si="143"/>
        <v>0</v>
      </c>
      <c r="AA650" s="45">
        <f t="shared" ref="AA650:AA673" si="152">AA649+Z650</f>
        <v>0</v>
      </c>
      <c r="AB650" s="45">
        <v>-912310.75000000035</v>
      </c>
      <c r="AC650" s="45">
        <f t="shared" si="149"/>
        <v>0</v>
      </c>
      <c r="AD650" s="45">
        <f>(AC650*S650)*($AW$31/100)</f>
        <v>0</v>
      </c>
      <c r="AE650" s="45">
        <f>AE649+AD650</f>
        <v>0</v>
      </c>
      <c r="AF650" s="45">
        <v>729848.60000000044</v>
      </c>
      <c r="BF650">
        <f t="shared" si="138"/>
        <v>0</v>
      </c>
      <c r="BG650">
        <f t="shared" si="139"/>
        <v>48.9</v>
      </c>
      <c r="BH650">
        <f t="shared" si="140"/>
        <v>13.583333333333332</v>
      </c>
    </row>
    <row r="651" spans="2:60">
      <c r="B651" s="4" t="s">
        <v>52</v>
      </c>
      <c r="C651" s="4">
        <v>643</v>
      </c>
      <c r="D651" s="4">
        <v>54</v>
      </c>
      <c r="E651" s="11">
        <v>54.3</v>
      </c>
      <c r="F651" s="35">
        <f t="shared" si="150"/>
        <v>0.29166666666666685</v>
      </c>
      <c r="G651" s="35">
        <f t="shared" si="151"/>
        <v>1.0500000000000007</v>
      </c>
      <c r="H651" s="24">
        <f t="shared" si="144"/>
        <v>15.083333333333332</v>
      </c>
      <c r="I651" s="24">
        <f>$AW$28*$AW$26*9.81</f>
        <v>179.05212</v>
      </c>
      <c r="J651" s="24">
        <f>0.5*$AW$30*$AW$29*$AW$27*(H651^2)</f>
        <v>73.15770182291665</v>
      </c>
      <c r="K651" s="24">
        <f>$AW$26*F651</f>
        <v>409.50000000000028</v>
      </c>
      <c r="L651" s="24">
        <f t="shared" si="145"/>
        <v>661.70982182291687</v>
      </c>
      <c r="M651" s="24">
        <f t="shared" si="146"/>
        <v>9980.7898124956628</v>
      </c>
      <c r="N651" s="24">
        <f t="shared" si="147"/>
        <v>9.9807898124956633</v>
      </c>
      <c r="O651" s="24">
        <v>922603.97347603983</v>
      </c>
      <c r="P651" s="24">
        <v>-912310.75000000035</v>
      </c>
      <c r="S651" s="45">
        <f>C652-C651</f>
        <v>1</v>
      </c>
      <c r="T651" s="45">
        <v>9980.7898124956628</v>
      </c>
      <c r="U651" s="45">
        <f>M651*S651</f>
        <v>9980.7898124956628</v>
      </c>
      <c r="V651" s="45">
        <f t="shared" si="148"/>
        <v>922603.97347603983</v>
      </c>
      <c r="W651" s="45">
        <f>$AW$26*F651</f>
        <v>409.50000000000028</v>
      </c>
      <c r="X651" s="45">
        <f>IF(W651&lt;0, W651, 0)</f>
        <v>0</v>
      </c>
      <c r="Y651" s="45">
        <f>X651*H651</f>
        <v>0</v>
      </c>
      <c r="Z651" s="45">
        <f t="shared" si="143"/>
        <v>0</v>
      </c>
      <c r="AA651" s="45">
        <f t="shared" si="152"/>
        <v>0</v>
      </c>
      <c r="AB651" s="45">
        <v>-912310.75000000035</v>
      </c>
      <c r="AC651" s="45">
        <f t="shared" si="149"/>
        <v>0</v>
      </c>
      <c r="AD651" s="45">
        <f>(AC651*S651)*($AW$31/100)</f>
        <v>0</v>
      </c>
      <c r="AE651" s="45">
        <f>AE650+AD651</f>
        <v>0</v>
      </c>
      <c r="AF651" s="45">
        <v>729848.60000000044</v>
      </c>
      <c r="BF651">
        <f t="shared" si="138"/>
        <v>0</v>
      </c>
      <c r="BG651">
        <f t="shared" si="139"/>
        <v>50.3</v>
      </c>
      <c r="BH651">
        <f t="shared" si="140"/>
        <v>13.972222222222221</v>
      </c>
    </row>
    <row r="652" spans="2:60">
      <c r="B652" s="4" t="s">
        <v>52</v>
      </c>
      <c r="C652" s="4">
        <v>644</v>
      </c>
      <c r="D652" s="4">
        <v>55</v>
      </c>
      <c r="E652" s="11">
        <v>55.2</v>
      </c>
      <c r="F652" s="35">
        <f t="shared" si="150"/>
        <v>0.16666666666666705</v>
      </c>
      <c r="G652" s="35">
        <f t="shared" si="151"/>
        <v>0.60000000000000142</v>
      </c>
      <c r="H652" s="24">
        <f t="shared" si="144"/>
        <v>15.333333333333334</v>
      </c>
      <c r="I652" s="24">
        <f>$AW$28*$AW$26*9.81</f>
        <v>179.05212</v>
      </c>
      <c r="J652" s="24">
        <f>0.5*$AW$30*$AW$29*$AW$27*(H652^2)</f>
        <v>75.602916666666673</v>
      </c>
      <c r="K652" s="24">
        <f>$AW$26*F652</f>
        <v>234.00000000000054</v>
      </c>
      <c r="L652" s="24">
        <f t="shared" si="145"/>
        <v>488.65503666666723</v>
      </c>
      <c r="M652" s="24">
        <f t="shared" si="146"/>
        <v>7492.7105622222307</v>
      </c>
      <c r="N652" s="24">
        <f t="shared" si="147"/>
        <v>7.4927105622222303</v>
      </c>
      <c r="O652" s="24">
        <v>930096.68403826212</v>
      </c>
      <c r="P652" s="24">
        <v>-912310.75000000035</v>
      </c>
      <c r="S652" s="45">
        <f>C653-C652</f>
        <v>1</v>
      </c>
      <c r="T652" s="45">
        <v>7492.7105622222307</v>
      </c>
      <c r="U652" s="45">
        <f>M652*S652</f>
        <v>7492.7105622222307</v>
      </c>
      <c r="V652" s="45">
        <f t="shared" si="148"/>
        <v>930096.68403826212</v>
      </c>
      <c r="W652" s="45">
        <f>$AW$26*F652</f>
        <v>234.00000000000054</v>
      </c>
      <c r="X652" s="45">
        <f>IF(W652&lt;0, W652, 0)</f>
        <v>0</v>
      </c>
      <c r="Y652" s="45">
        <f>X652*H652</f>
        <v>0</v>
      </c>
      <c r="Z652" s="45">
        <f t="shared" si="143"/>
        <v>0</v>
      </c>
      <c r="AA652" s="45">
        <f t="shared" si="152"/>
        <v>0</v>
      </c>
      <c r="AB652" s="45">
        <v>-912310.75000000035</v>
      </c>
      <c r="AC652" s="45">
        <f t="shared" si="149"/>
        <v>0</v>
      </c>
      <c r="AD652" s="45">
        <f>(AC652*S652)*($AW$31/100)</f>
        <v>0</v>
      </c>
      <c r="AE652" s="45">
        <f>AE651+AD652</f>
        <v>0</v>
      </c>
      <c r="AF652" s="45">
        <v>729848.60000000044</v>
      </c>
      <c r="BF652">
        <f t="shared" si="138"/>
        <v>0</v>
      </c>
      <c r="BG652">
        <f t="shared" si="139"/>
        <v>51.6</v>
      </c>
      <c r="BH652">
        <f t="shared" si="140"/>
        <v>14.333333333333334</v>
      </c>
    </row>
    <row r="653" spans="2:60">
      <c r="B653" s="4" t="s">
        <v>52</v>
      </c>
      <c r="C653" s="4">
        <v>645</v>
      </c>
      <c r="D653" s="4">
        <v>56</v>
      </c>
      <c r="E653" s="11">
        <v>55.5</v>
      </c>
      <c r="F653" s="35">
        <f t="shared" si="150"/>
        <v>9.7222222222221627E-2</v>
      </c>
      <c r="G653" s="35">
        <f t="shared" si="151"/>
        <v>0.34999999999999787</v>
      </c>
      <c r="H653" s="24">
        <f t="shared" si="144"/>
        <v>15.416666666666666</v>
      </c>
      <c r="I653" s="24">
        <f>$AW$28*$AW$26*9.81</f>
        <v>179.05212</v>
      </c>
      <c r="J653" s="24">
        <f>0.5*$AW$30*$AW$29*$AW$27*(H653^2)</f>
        <v>76.426920572916657</v>
      </c>
      <c r="K653" s="24">
        <f>$AW$26*F653</f>
        <v>136.49999999999918</v>
      </c>
      <c r="L653" s="24">
        <f t="shared" si="145"/>
        <v>391.97904057291584</v>
      </c>
      <c r="M653" s="24">
        <f t="shared" si="146"/>
        <v>6043.010208832452</v>
      </c>
      <c r="N653" s="24">
        <f t="shared" si="147"/>
        <v>6.0430102088324524</v>
      </c>
      <c r="O653" s="24">
        <v>936139.69424709457</v>
      </c>
      <c r="P653" s="24">
        <v>-912310.75000000035</v>
      </c>
      <c r="S653" s="45">
        <f>C654-C653</f>
        <v>1</v>
      </c>
      <c r="T653" s="45">
        <v>6043.010208832452</v>
      </c>
      <c r="U653" s="45">
        <f>M653*S653</f>
        <v>6043.010208832452</v>
      </c>
      <c r="V653" s="45">
        <f t="shared" si="148"/>
        <v>936139.69424709457</v>
      </c>
      <c r="W653" s="45">
        <f>$AW$26*F653</f>
        <v>136.49999999999918</v>
      </c>
      <c r="X653" s="45">
        <f>IF(W653&lt;0, W653, 0)</f>
        <v>0</v>
      </c>
      <c r="Y653" s="45">
        <f>X653*H653</f>
        <v>0</v>
      </c>
      <c r="Z653" s="45">
        <f t="shared" si="143"/>
        <v>0</v>
      </c>
      <c r="AA653" s="45">
        <f t="shared" si="152"/>
        <v>0</v>
      </c>
      <c r="AB653" s="45">
        <v>-912310.75000000035</v>
      </c>
      <c r="AC653" s="45">
        <f t="shared" si="149"/>
        <v>0</v>
      </c>
      <c r="AD653" s="45">
        <f>(AC653*S653)*($AW$31/100)</f>
        <v>0</v>
      </c>
      <c r="AE653" s="45">
        <f>AE652+AD653</f>
        <v>0</v>
      </c>
      <c r="AF653" s="45">
        <v>729848.60000000044</v>
      </c>
      <c r="BF653">
        <f t="shared" si="138"/>
        <v>0</v>
      </c>
      <c r="BG653">
        <f t="shared" si="139"/>
        <v>52.6</v>
      </c>
      <c r="BH653">
        <f t="shared" si="140"/>
        <v>14.611111111111111</v>
      </c>
    </row>
    <row r="654" spans="2:60">
      <c r="B654" s="4" t="s">
        <v>52</v>
      </c>
      <c r="C654" s="4">
        <v>646</v>
      </c>
      <c r="D654" s="4">
        <v>57</v>
      </c>
      <c r="E654" s="11">
        <v>55.9</v>
      </c>
      <c r="F654" s="35">
        <f t="shared" si="150"/>
        <v>0.11111111111111072</v>
      </c>
      <c r="G654" s="35">
        <f t="shared" si="151"/>
        <v>0.39999999999999858</v>
      </c>
      <c r="H654" s="24">
        <f t="shared" si="144"/>
        <v>15.527777777777777</v>
      </c>
      <c r="I654" s="24">
        <f>$AW$28*$AW$26*9.81</f>
        <v>179.05212</v>
      </c>
      <c r="J654" s="24">
        <f>0.5*$AW$30*$AW$29*$AW$27*(H654^2)</f>
        <v>77.532539785879621</v>
      </c>
      <c r="K654" s="24">
        <f>$AW$26*F654</f>
        <v>155.99999999999943</v>
      </c>
      <c r="L654" s="24">
        <f t="shared" si="145"/>
        <v>412.58465978587907</v>
      </c>
      <c r="M654" s="24">
        <f t="shared" si="146"/>
        <v>6406.5229116751771</v>
      </c>
      <c r="N654" s="24">
        <f t="shared" si="147"/>
        <v>6.406522911675177</v>
      </c>
      <c r="O654" s="24">
        <v>942546.21715876972</v>
      </c>
      <c r="P654" s="24">
        <v>-912310.75000000035</v>
      </c>
      <c r="S654" s="45">
        <f>C655-C654</f>
        <v>1</v>
      </c>
      <c r="T654" s="45">
        <v>6406.5229116751771</v>
      </c>
      <c r="U654" s="45">
        <f>M654*S654</f>
        <v>6406.5229116751771</v>
      </c>
      <c r="V654" s="45">
        <f t="shared" si="148"/>
        <v>942546.21715876972</v>
      </c>
      <c r="W654" s="45">
        <f>$AW$26*F654</f>
        <v>155.99999999999943</v>
      </c>
      <c r="X654" s="45">
        <f>IF(W654&lt;0, W654, 0)</f>
        <v>0</v>
      </c>
      <c r="Y654" s="45">
        <f>X654*H654</f>
        <v>0</v>
      </c>
      <c r="Z654" s="45">
        <f t="shared" si="143"/>
        <v>0</v>
      </c>
      <c r="AA654" s="45">
        <f t="shared" si="152"/>
        <v>0</v>
      </c>
      <c r="AB654" s="45">
        <v>-912310.75000000035</v>
      </c>
      <c r="AC654" s="45">
        <f t="shared" si="149"/>
        <v>0</v>
      </c>
      <c r="AD654" s="45">
        <f>(AC654*S654)*($AW$31/100)</f>
        <v>0</v>
      </c>
      <c r="AE654" s="45">
        <f>AE653+AD654</f>
        <v>0</v>
      </c>
      <c r="AF654" s="45">
        <v>729848.60000000044</v>
      </c>
      <c r="BF654">
        <f t="shared" si="138"/>
        <v>0</v>
      </c>
      <c r="BG654">
        <f t="shared" si="139"/>
        <v>53</v>
      </c>
      <c r="BH654">
        <f t="shared" si="140"/>
        <v>14.722222222222221</v>
      </c>
    </row>
    <row r="655" spans="2:60">
      <c r="B655" s="4" t="s">
        <v>52</v>
      </c>
      <c r="C655" s="4">
        <v>647</v>
      </c>
      <c r="D655" s="4">
        <v>58</v>
      </c>
      <c r="E655" s="11">
        <v>56.3</v>
      </c>
      <c r="F655" s="35">
        <f t="shared" si="150"/>
        <v>0.1111111111111117</v>
      </c>
      <c r="G655" s="35">
        <f t="shared" si="151"/>
        <v>0.40000000000000213</v>
      </c>
      <c r="H655" s="24">
        <f t="shared" si="144"/>
        <v>15.638888888888888</v>
      </c>
      <c r="I655" s="24">
        <f>$AW$28*$AW$26*9.81</f>
        <v>179.05212</v>
      </c>
      <c r="J655" s="24">
        <f>0.5*$AW$30*$AW$29*$AW$27*(H655^2)</f>
        <v>78.646098813657389</v>
      </c>
      <c r="K655" s="24">
        <f>$AW$26*F655</f>
        <v>156.00000000000082</v>
      </c>
      <c r="L655" s="24">
        <f t="shared" si="145"/>
        <v>413.69821881365817</v>
      </c>
      <c r="M655" s="24">
        <f t="shared" si="146"/>
        <v>6469.7804775580425</v>
      </c>
      <c r="N655" s="24">
        <f t="shared" si="147"/>
        <v>6.469780477558043</v>
      </c>
      <c r="O655" s="24">
        <v>949015.99763632775</v>
      </c>
      <c r="P655" s="24">
        <v>-912310.75000000035</v>
      </c>
      <c r="S655" s="45">
        <f>C656-C655</f>
        <v>1</v>
      </c>
      <c r="T655" s="45">
        <v>6469.7804775580425</v>
      </c>
      <c r="U655" s="45">
        <f>M655*S655</f>
        <v>6469.7804775580425</v>
      </c>
      <c r="V655" s="45">
        <f t="shared" si="148"/>
        <v>949015.99763632775</v>
      </c>
      <c r="W655" s="45">
        <f>$AW$26*F655</f>
        <v>156.00000000000082</v>
      </c>
      <c r="X655" s="45">
        <f>IF(W655&lt;0, W655, 0)</f>
        <v>0</v>
      </c>
      <c r="Y655" s="45">
        <f>X655*H655</f>
        <v>0</v>
      </c>
      <c r="Z655" s="45">
        <f t="shared" si="143"/>
        <v>0</v>
      </c>
      <c r="AA655" s="45">
        <f t="shared" si="152"/>
        <v>0</v>
      </c>
      <c r="AB655" s="45">
        <v>-912310.75000000035</v>
      </c>
      <c r="AC655" s="45">
        <f t="shared" si="149"/>
        <v>0</v>
      </c>
      <c r="AD655" s="45">
        <f>(AC655*S655)*($AW$31/100)</f>
        <v>0</v>
      </c>
      <c r="AE655" s="45">
        <f>AE654+AD655</f>
        <v>0</v>
      </c>
      <c r="AF655" s="45">
        <v>729848.60000000044</v>
      </c>
      <c r="BF655">
        <f t="shared" si="138"/>
        <v>0</v>
      </c>
      <c r="BG655">
        <f t="shared" si="139"/>
        <v>53</v>
      </c>
      <c r="BH655">
        <f t="shared" si="140"/>
        <v>14.722222222222221</v>
      </c>
    </row>
    <row r="656" spans="2:60">
      <c r="B656" s="4" t="s">
        <v>52</v>
      </c>
      <c r="C656" s="4">
        <v>648</v>
      </c>
      <c r="D656" s="4">
        <v>59</v>
      </c>
      <c r="E656" s="11">
        <v>56.7</v>
      </c>
      <c r="F656" s="35">
        <f t="shared" si="150"/>
        <v>8.3333333333333523E-2</v>
      </c>
      <c r="G656" s="35">
        <f t="shared" si="151"/>
        <v>0.30000000000000071</v>
      </c>
      <c r="H656" s="24">
        <f t="shared" si="144"/>
        <v>15.75</v>
      </c>
      <c r="I656" s="24">
        <f>$AW$28*$AW$26*9.81</f>
        <v>179.05212</v>
      </c>
      <c r="J656" s="24">
        <f>0.5*$AW$30*$AW$29*$AW$27*(H656^2)</f>
        <v>79.76759765624999</v>
      </c>
      <c r="K656" s="24">
        <f>$AW$26*F656</f>
        <v>117.00000000000027</v>
      </c>
      <c r="L656" s="24">
        <f t="shared" si="145"/>
        <v>375.81971765625025</v>
      </c>
      <c r="M656" s="24">
        <f t="shared" si="146"/>
        <v>5919.1605530859415</v>
      </c>
      <c r="N656" s="24">
        <f t="shared" si="147"/>
        <v>5.9191605530859412</v>
      </c>
      <c r="O656" s="24">
        <v>954935.15818941372</v>
      </c>
      <c r="P656" s="24">
        <v>-912310.75000000035</v>
      </c>
      <c r="S656" s="45">
        <f>C657-C656</f>
        <v>1</v>
      </c>
      <c r="T656" s="45">
        <v>5919.1605530859415</v>
      </c>
      <c r="U656" s="45">
        <f>M656*S656</f>
        <v>5919.1605530859415</v>
      </c>
      <c r="V656" s="45">
        <f t="shared" si="148"/>
        <v>954935.15818941372</v>
      </c>
      <c r="W656" s="45">
        <f>$AW$26*F656</f>
        <v>117.00000000000027</v>
      </c>
      <c r="X656" s="45">
        <f>IF(W656&lt;0, W656, 0)</f>
        <v>0</v>
      </c>
      <c r="Y656" s="45">
        <f>X656*H656</f>
        <v>0</v>
      </c>
      <c r="Z656" s="45">
        <f t="shared" si="143"/>
        <v>0</v>
      </c>
      <c r="AA656" s="45">
        <f t="shared" si="152"/>
        <v>0</v>
      </c>
      <c r="AB656" s="45">
        <v>-912310.75000000035</v>
      </c>
      <c r="AC656" s="45">
        <f t="shared" si="149"/>
        <v>0</v>
      </c>
      <c r="AD656" s="45">
        <f>(AC656*S656)*($AW$31/100)</f>
        <v>0</v>
      </c>
      <c r="AE656" s="45">
        <f>AE655+AD656</f>
        <v>0</v>
      </c>
      <c r="AF656" s="45">
        <v>729848.60000000044</v>
      </c>
      <c r="BF656">
        <f t="shared" si="138"/>
        <v>0</v>
      </c>
      <c r="BG656">
        <f t="shared" si="139"/>
        <v>52.9</v>
      </c>
      <c r="BH656">
        <f t="shared" si="140"/>
        <v>14.694444444444443</v>
      </c>
    </row>
    <row r="657" spans="2:60">
      <c r="B657" s="4" t="s">
        <v>52</v>
      </c>
      <c r="C657" s="4">
        <v>649</v>
      </c>
      <c r="D657" s="4">
        <v>60</v>
      </c>
      <c r="E657" s="11">
        <v>56.9</v>
      </c>
      <c r="F657" s="35">
        <f t="shared" si="150"/>
        <v>1.3888888888888099E-2</v>
      </c>
      <c r="G657" s="35">
        <f t="shared" si="151"/>
        <v>4.9999999999997158E-2</v>
      </c>
      <c r="H657" s="24">
        <f t="shared" si="144"/>
        <v>15.805555555555555</v>
      </c>
      <c r="I657" s="24">
        <f>$AW$28*$AW$26*9.81</f>
        <v>179.05212</v>
      </c>
      <c r="J657" s="24">
        <f>0.5*$AW$30*$AW$29*$AW$27*(H657^2)</f>
        <v>80.331324508101844</v>
      </c>
      <c r="K657" s="24">
        <f>$AW$26*F657</f>
        <v>19.499999999998892</v>
      </c>
      <c r="L657" s="24">
        <f t="shared" si="145"/>
        <v>278.88344450810075</v>
      </c>
      <c r="M657" s="24">
        <f t="shared" si="146"/>
        <v>4407.9077756974812</v>
      </c>
      <c r="N657" s="24">
        <f t="shared" si="147"/>
        <v>4.4079077756974812</v>
      </c>
      <c r="O657" s="24">
        <v>959343.06596511125</v>
      </c>
      <c r="P657" s="24">
        <v>-912310.75000000035</v>
      </c>
      <c r="S657" s="45">
        <f>C658-C657</f>
        <v>1</v>
      </c>
      <c r="T657" s="45">
        <v>4407.9077756974812</v>
      </c>
      <c r="U657" s="45">
        <f>M657*S657</f>
        <v>4407.9077756974812</v>
      </c>
      <c r="V657" s="45">
        <f t="shared" si="148"/>
        <v>959343.06596511125</v>
      </c>
      <c r="W657" s="45">
        <f>$AW$26*F657</f>
        <v>19.499999999998892</v>
      </c>
      <c r="X657" s="45">
        <f>IF(W657&lt;0, W657, 0)</f>
        <v>0</v>
      </c>
      <c r="Y657" s="45">
        <f>X657*H657</f>
        <v>0</v>
      </c>
      <c r="Z657" s="45">
        <f t="shared" si="143"/>
        <v>0</v>
      </c>
      <c r="AA657" s="45">
        <f t="shared" si="152"/>
        <v>0</v>
      </c>
      <c r="AB657" s="45">
        <v>-912310.75000000035</v>
      </c>
      <c r="AC657" s="45">
        <f t="shared" si="149"/>
        <v>0</v>
      </c>
      <c r="AD657" s="45">
        <f>(AC657*S657)*($AW$31/100)</f>
        <v>0</v>
      </c>
      <c r="AE657" s="45">
        <f>AE656+AD657</f>
        <v>0</v>
      </c>
      <c r="AF657" s="45">
        <v>729848.60000000044</v>
      </c>
      <c r="BF657">
        <f t="shared" ref="BF657:BF720" si="153">IF(E648&lt;1,1,0)</f>
        <v>0</v>
      </c>
      <c r="BG657">
        <f t="shared" ref="BG657:BG720" si="154">IF(BF657=1,"",E648)</f>
        <v>52.7</v>
      </c>
      <c r="BH657">
        <f t="shared" ref="BH657:BH720" si="155">E648/3.6</f>
        <v>14.638888888888889</v>
      </c>
    </row>
    <row r="658" spans="2:60">
      <c r="B658" s="4" t="s">
        <v>52</v>
      </c>
      <c r="C658" s="4">
        <v>650</v>
      </c>
      <c r="D658" s="4">
        <v>61</v>
      </c>
      <c r="E658" s="11">
        <v>56.8</v>
      </c>
      <c r="F658" s="35">
        <f t="shared" si="150"/>
        <v>-0.12499999999999981</v>
      </c>
      <c r="G658" s="35">
        <f t="shared" si="151"/>
        <v>-0.44999999999999929</v>
      </c>
      <c r="H658" s="24">
        <f t="shared" si="144"/>
        <v>15.777777777777777</v>
      </c>
      <c r="I658" s="24">
        <f>$AW$28*$AW$26*9.81</f>
        <v>179.05212</v>
      </c>
      <c r="J658" s="24">
        <f>0.5*$AW$30*$AW$29*$AW$27*(H658^2)</f>
        <v>80.049212962962955</v>
      </c>
      <c r="K658" s="24">
        <f>$AW$26*F658</f>
        <v>-175.49999999999972</v>
      </c>
      <c r="L658" s="24">
        <f t="shared" si="145"/>
        <v>83.601332962963227</v>
      </c>
      <c r="M658" s="24">
        <f t="shared" si="146"/>
        <v>1319.0432534156419</v>
      </c>
      <c r="N658" s="24">
        <f t="shared" si="147"/>
        <v>1.3190432534156418</v>
      </c>
      <c r="O658" s="24">
        <v>960662.10921852686</v>
      </c>
      <c r="P658" s="24">
        <v>-915079.75000000035</v>
      </c>
      <c r="S658" s="45">
        <f>C659-C658</f>
        <v>1</v>
      </c>
      <c r="T658" s="45">
        <v>1319.0432534156419</v>
      </c>
      <c r="U658" s="45">
        <f>M658*S658</f>
        <v>1319.0432534156419</v>
      </c>
      <c r="V658" s="45">
        <f t="shared" si="148"/>
        <v>960662.10921852686</v>
      </c>
      <c r="W658" s="45">
        <f>$AW$26*F658</f>
        <v>-175.49999999999972</v>
      </c>
      <c r="X658" s="45">
        <f>IF(W658&lt;0, W658, 0)</f>
        <v>-175.49999999999972</v>
      </c>
      <c r="Y658" s="45">
        <f>X658*H658</f>
        <v>-2768.9999999999955</v>
      </c>
      <c r="Z658" s="45">
        <f t="shared" si="143"/>
        <v>-2768.9999999999955</v>
      </c>
      <c r="AA658" s="45">
        <f t="shared" si="152"/>
        <v>-2768.9999999999955</v>
      </c>
      <c r="AB658" s="45">
        <v>-915079.75000000035</v>
      </c>
      <c r="AC658" s="45">
        <f t="shared" si="149"/>
        <v>2768.9999999999955</v>
      </c>
      <c r="AD658" s="45">
        <f>(AC658*S658)*($AW$31/100)</f>
        <v>2215.1999999999966</v>
      </c>
      <c r="AE658" s="45">
        <f>AE657+AD658</f>
        <v>2215.1999999999966</v>
      </c>
      <c r="AF658" s="45">
        <v>732063.8000000004</v>
      </c>
      <c r="BF658">
        <f t="shared" si="153"/>
        <v>0</v>
      </c>
      <c r="BG658">
        <f t="shared" si="154"/>
        <v>52.6</v>
      </c>
      <c r="BH658">
        <f t="shared" si="155"/>
        <v>14.611111111111111</v>
      </c>
    </row>
    <row r="659" spans="2:60">
      <c r="B659" s="4" t="s">
        <v>52</v>
      </c>
      <c r="C659" s="4">
        <v>651</v>
      </c>
      <c r="D659" s="4">
        <v>62</v>
      </c>
      <c r="E659" s="11">
        <v>56</v>
      </c>
      <c r="F659" s="35">
        <f t="shared" si="150"/>
        <v>-0.36111111111111033</v>
      </c>
      <c r="G659" s="35">
        <f t="shared" si="151"/>
        <v>-1.2999999999999972</v>
      </c>
      <c r="H659" s="24">
        <f t="shared" si="144"/>
        <v>15.555555555555555</v>
      </c>
      <c r="I659" s="24">
        <f>$AW$28*$AW$26*9.81</f>
        <v>179.05212</v>
      </c>
      <c r="J659" s="24">
        <f>0.5*$AW$30*$AW$29*$AW$27*(H659^2)</f>
        <v>77.810185185185176</v>
      </c>
      <c r="K659" s="24">
        <f>$AW$26*F659</f>
        <v>-506.99999999999892</v>
      </c>
      <c r="L659" s="24">
        <f t="shared" si="145"/>
        <v>-250.13769481481376</v>
      </c>
      <c r="M659" s="24">
        <f t="shared" si="146"/>
        <v>-3891.0308082304364</v>
      </c>
      <c r="N659" s="24">
        <f t="shared" si="147"/>
        <v>-3.8910308082304366</v>
      </c>
      <c r="O659" s="24">
        <v>956771.07841029647</v>
      </c>
      <c r="P659" s="24">
        <v>-922966.41666666698</v>
      </c>
      <c r="S659" s="45">
        <f>C660-C659</f>
        <v>1</v>
      </c>
      <c r="T659" s="45">
        <v>-3891.0308082304364</v>
      </c>
      <c r="U659" s="45">
        <f>M659*S659</f>
        <v>-3891.0308082304364</v>
      </c>
      <c r="V659" s="45">
        <f t="shared" si="148"/>
        <v>956771.07841029647</v>
      </c>
      <c r="W659" s="45">
        <f>$AW$26*F659</f>
        <v>-506.99999999999892</v>
      </c>
      <c r="X659" s="45">
        <f>IF(W659&lt;0, W659, 0)</f>
        <v>-506.99999999999892</v>
      </c>
      <c r="Y659" s="45">
        <f>X659*H659</f>
        <v>-7886.6666666666497</v>
      </c>
      <c r="Z659" s="45">
        <f t="shared" si="143"/>
        <v>-7886.6666666666497</v>
      </c>
      <c r="AA659" s="45">
        <f t="shared" si="152"/>
        <v>-10655.666666666646</v>
      </c>
      <c r="AB659" s="45">
        <v>-922966.41666666698</v>
      </c>
      <c r="AC659" s="45">
        <f t="shared" si="149"/>
        <v>7886.6666666666497</v>
      </c>
      <c r="AD659" s="45">
        <f>(AC659*S659)*($AW$31/100)</f>
        <v>6309.3333333333203</v>
      </c>
      <c r="AE659" s="45">
        <f>AE658+AD659</f>
        <v>8524.5333333333165</v>
      </c>
      <c r="AF659" s="45">
        <v>738373.13333333377</v>
      </c>
      <c r="BF659">
        <f t="shared" si="153"/>
        <v>0</v>
      </c>
      <c r="BG659">
        <f t="shared" si="154"/>
        <v>53.1</v>
      </c>
      <c r="BH659">
        <f t="shared" si="155"/>
        <v>14.75</v>
      </c>
    </row>
    <row r="660" spans="2:60">
      <c r="B660" s="4" t="s">
        <v>52</v>
      </c>
      <c r="C660" s="4">
        <v>652</v>
      </c>
      <c r="D660" s="4">
        <v>63</v>
      </c>
      <c r="E660" s="11">
        <v>54.2</v>
      </c>
      <c r="F660" s="35">
        <f t="shared" si="150"/>
        <v>-0.54166666666666641</v>
      </c>
      <c r="G660" s="35">
        <f t="shared" si="151"/>
        <v>-1.9499999999999993</v>
      </c>
      <c r="H660" s="24">
        <f t="shared" si="144"/>
        <v>15.055555555555555</v>
      </c>
      <c r="I660" s="24">
        <f>$AW$28*$AW$26*9.81</f>
        <v>179.05212</v>
      </c>
      <c r="J660" s="24">
        <f>0.5*$AW$30*$AW$29*$AW$27*(H660^2)</f>
        <v>72.888492476851837</v>
      </c>
      <c r="K660" s="24">
        <f>$AW$26*F660</f>
        <v>-760.49999999999966</v>
      </c>
      <c r="L660" s="24">
        <f t="shared" si="145"/>
        <v>-508.55938752314785</v>
      </c>
      <c r="M660" s="24">
        <f t="shared" si="146"/>
        <v>-7656.6441121540593</v>
      </c>
      <c r="N660" s="24">
        <f t="shared" si="147"/>
        <v>-7.6566441121540594</v>
      </c>
      <c r="O660" s="24">
        <v>949114.43429814244</v>
      </c>
      <c r="P660" s="24">
        <v>-934416.16666666698</v>
      </c>
      <c r="S660" s="45">
        <f>C661-C660</f>
        <v>1</v>
      </c>
      <c r="T660" s="45">
        <v>-7656.6441121540593</v>
      </c>
      <c r="U660" s="45">
        <f>M660*S660</f>
        <v>-7656.6441121540593</v>
      </c>
      <c r="V660" s="45">
        <f t="shared" si="148"/>
        <v>949114.43429814244</v>
      </c>
      <c r="W660" s="45">
        <f>$AW$26*F660</f>
        <v>-760.49999999999966</v>
      </c>
      <c r="X660" s="45">
        <f>IF(W660&lt;0, W660, 0)</f>
        <v>-760.49999999999966</v>
      </c>
      <c r="Y660" s="45">
        <f>X660*H660</f>
        <v>-11449.749999999995</v>
      </c>
      <c r="Z660" s="45">
        <f t="shared" si="143"/>
        <v>-11449.749999999995</v>
      </c>
      <c r="AA660" s="45">
        <f t="shared" si="152"/>
        <v>-22105.416666666642</v>
      </c>
      <c r="AB660" s="45">
        <v>-934416.16666666698</v>
      </c>
      <c r="AC660" s="45">
        <f t="shared" si="149"/>
        <v>11449.749999999995</v>
      </c>
      <c r="AD660" s="45">
        <f>(AC660*S660)*($AW$31/100)</f>
        <v>9159.7999999999956</v>
      </c>
      <c r="AE660" s="45">
        <f>AE659+AD660</f>
        <v>17684.333333333314</v>
      </c>
      <c r="AF660" s="45">
        <v>747532.93333333381</v>
      </c>
      <c r="BF660">
        <f t="shared" si="153"/>
        <v>0</v>
      </c>
      <c r="BG660">
        <f t="shared" si="154"/>
        <v>54.3</v>
      </c>
      <c r="BH660">
        <f t="shared" si="155"/>
        <v>15.083333333333332</v>
      </c>
    </row>
    <row r="661" spans="2:60">
      <c r="B661" s="4" t="s">
        <v>52</v>
      </c>
      <c r="C661" s="4">
        <v>653</v>
      </c>
      <c r="D661" s="4">
        <v>64</v>
      </c>
      <c r="E661" s="11">
        <v>52.1</v>
      </c>
      <c r="F661" s="35">
        <f t="shared" si="150"/>
        <v>-0.56944444444444464</v>
      </c>
      <c r="G661" s="35">
        <f t="shared" si="151"/>
        <v>-2.0500000000000007</v>
      </c>
      <c r="H661" s="24">
        <f t="shared" si="144"/>
        <v>14.472222222222221</v>
      </c>
      <c r="I661" s="24">
        <f>$AW$28*$AW$26*9.81</f>
        <v>179.05212</v>
      </c>
      <c r="J661" s="24">
        <f>0.5*$AW$30*$AW$29*$AW$27*(H661^2)</f>
        <v>67.349727285879609</v>
      </c>
      <c r="K661" s="24">
        <f>$AW$26*F661</f>
        <v>-799.50000000000023</v>
      </c>
      <c r="L661" s="24">
        <f t="shared" si="145"/>
        <v>-553.0981527141206</v>
      </c>
      <c r="M661" s="24">
        <f t="shared" si="146"/>
        <v>-8004.5593767793562</v>
      </c>
      <c r="N661" s="24">
        <f t="shared" si="147"/>
        <v>-8.0045593767793566</v>
      </c>
      <c r="O661" s="24">
        <v>941109.87492136308</v>
      </c>
      <c r="P661" s="24">
        <v>-945986.7083333336</v>
      </c>
      <c r="S661" s="45">
        <f>C662-C661</f>
        <v>1</v>
      </c>
      <c r="T661" s="45">
        <v>-8004.5593767793562</v>
      </c>
      <c r="U661" s="45">
        <f>M661*S661</f>
        <v>-8004.5593767793562</v>
      </c>
      <c r="V661" s="45">
        <f t="shared" si="148"/>
        <v>941109.87492136308</v>
      </c>
      <c r="W661" s="45">
        <f>$AW$26*F661</f>
        <v>-799.50000000000023</v>
      </c>
      <c r="X661" s="45">
        <f>IF(W661&lt;0, W661, 0)</f>
        <v>-799.50000000000023</v>
      </c>
      <c r="Y661" s="45">
        <f>X661*H661</f>
        <v>-11570.54166666667</v>
      </c>
      <c r="Z661" s="45">
        <f t="shared" si="143"/>
        <v>-11570.54166666667</v>
      </c>
      <c r="AA661" s="45">
        <f t="shared" si="152"/>
        <v>-33675.958333333314</v>
      </c>
      <c r="AB661" s="45">
        <v>-945986.7083333336</v>
      </c>
      <c r="AC661" s="45">
        <f t="shared" si="149"/>
        <v>11570.54166666667</v>
      </c>
      <c r="AD661" s="45">
        <f>(AC661*S661)*($AW$31/100)</f>
        <v>9256.4333333333361</v>
      </c>
      <c r="AE661" s="45">
        <f>AE660+AD661</f>
        <v>26940.766666666648</v>
      </c>
      <c r="AF661" s="45">
        <v>756789.36666666716</v>
      </c>
      <c r="BF661">
        <f t="shared" si="153"/>
        <v>0</v>
      </c>
      <c r="BG661">
        <f t="shared" si="154"/>
        <v>55.2</v>
      </c>
      <c r="BH661">
        <f t="shared" si="155"/>
        <v>15.333333333333334</v>
      </c>
    </row>
    <row r="662" spans="2:60">
      <c r="B662" s="4" t="s">
        <v>52</v>
      </c>
      <c r="C662" s="4">
        <v>654</v>
      </c>
      <c r="D662" s="4">
        <v>65</v>
      </c>
      <c r="E662" s="11">
        <v>50.1</v>
      </c>
      <c r="F662" s="35">
        <f t="shared" si="150"/>
        <v>-0.68055555555555536</v>
      </c>
      <c r="G662" s="35">
        <f t="shared" si="151"/>
        <v>-2.4499999999999993</v>
      </c>
      <c r="H662" s="24">
        <f t="shared" si="144"/>
        <v>13.916666666666666</v>
      </c>
      <c r="I662" s="24">
        <f>$AW$28*$AW$26*9.81</f>
        <v>179.05212</v>
      </c>
      <c r="J662" s="24">
        <f>0.5*$AW$30*$AW$29*$AW$27*(H662^2)</f>
        <v>62.27817057291665</v>
      </c>
      <c r="K662" s="24">
        <f>$AW$26*F662</f>
        <v>-955.49999999999977</v>
      </c>
      <c r="L662" s="24">
        <f t="shared" si="145"/>
        <v>-714.16970942708315</v>
      </c>
      <c r="M662" s="24">
        <f t="shared" si="146"/>
        <v>-9938.8617895269072</v>
      </c>
      <c r="N662" s="24">
        <f t="shared" si="147"/>
        <v>-9.9388617895269071</v>
      </c>
      <c r="O662" s="24">
        <v>931171.0131318362</v>
      </c>
      <c r="P662" s="24">
        <v>-959284.0833333336</v>
      </c>
      <c r="S662" s="45">
        <f>C663-C662</f>
        <v>1</v>
      </c>
      <c r="T662" s="45">
        <v>-9938.8617895269072</v>
      </c>
      <c r="U662" s="45">
        <f>M662*S662</f>
        <v>-9938.8617895269072</v>
      </c>
      <c r="V662" s="45">
        <f t="shared" si="148"/>
        <v>931171.0131318362</v>
      </c>
      <c r="W662" s="45">
        <f>$AW$26*F662</f>
        <v>-955.49999999999977</v>
      </c>
      <c r="X662" s="45">
        <f>IF(W662&lt;0, W662, 0)</f>
        <v>-955.49999999999977</v>
      </c>
      <c r="Y662" s="45">
        <f>X662*H662</f>
        <v>-13297.374999999996</v>
      </c>
      <c r="Z662" s="45">
        <f t="shared" si="143"/>
        <v>-13297.374999999996</v>
      </c>
      <c r="AA662" s="45">
        <f t="shared" si="152"/>
        <v>-46973.333333333314</v>
      </c>
      <c r="AB662" s="45">
        <v>-959284.0833333336</v>
      </c>
      <c r="AC662" s="45">
        <f t="shared" si="149"/>
        <v>13297.374999999996</v>
      </c>
      <c r="AD662" s="45">
        <f>(AC662*S662)*($AW$31/100)</f>
        <v>10637.899999999998</v>
      </c>
      <c r="AE662" s="45">
        <f>AE661+AD662</f>
        <v>37578.666666666642</v>
      </c>
      <c r="AF662" s="45">
        <v>767427.26666666719</v>
      </c>
      <c r="BF662">
        <f t="shared" si="153"/>
        <v>0</v>
      </c>
      <c r="BG662">
        <f t="shared" si="154"/>
        <v>55.5</v>
      </c>
      <c r="BH662">
        <f t="shared" si="155"/>
        <v>15.416666666666666</v>
      </c>
    </row>
    <row r="663" spans="2:60">
      <c r="B663" s="4" t="s">
        <v>52</v>
      </c>
      <c r="C663" s="4">
        <v>655</v>
      </c>
      <c r="D663" s="4">
        <v>66</v>
      </c>
      <c r="E663" s="11">
        <v>47.2</v>
      </c>
      <c r="F663" s="35">
        <f t="shared" si="150"/>
        <v>-0.95833333333333315</v>
      </c>
      <c r="G663" s="35">
        <f t="shared" si="151"/>
        <v>-3.4499999999999993</v>
      </c>
      <c r="H663" s="24">
        <f t="shared" si="144"/>
        <v>13.111111111111111</v>
      </c>
      <c r="I663" s="24">
        <f>$AW$28*$AW$26*9.81</f>
        <v>179.05212</v>
      </c>
      <c r="J663" s="24">
        <f>0.5*$AW$30*$AW$29*$AW$27*(H663^2)</f>
        <v>55.276990740740729</v>
      </c>
      <c r="K663" s="24">
        <f>$AW$26*F663</f>
        <v>-1345.4999999999998</v>
      </c>
      <c r="L663" s="24">
        <f t="shared" si="145"/>
        <v>-1111.170889259259</v>
      </c>
      <c r="M663" s="24">
        <f t="shared" si="146"/>
        <v>-14568.684992510283</v>
      </c>
      <c r="N663" s="24">
        <f t="shared" si="147"/>
        <v>-14.568684992510283</v>
      </c>
      <c r="O663" s="24">
        <v>916602.32813932595</v>
      </c>
      <c r="P663" s="24">
        <v>-976925.0833333336</v>
      </c>
      <c r="S663" s="45">
        <f>C664-C663</f>
        <v>1</v>
      </c>
      <c r="T663" s="45">
        <v>-14568.684992510283</v>
      </c>
      <c r="U663" s="45">
        <f>M663*S663</f>
        <v>-14568.684992510283</v>
      </c>
      <c r="V663" s="45">
        <f t="shared" si="148"/>
        <v>916602.32813932595</v>
      </c>
      <c r="W663" s="45">
        <f>$AW$26*F663</f>
        <v>-1345.4999999999998</v>
      </c>
      <c r="X663" s="45">
        <f>IF(W663&lt;0, W663, 0)</f>
        <v>-1345.4999999999998</v>
      </c>
      <c r="Y663" s="45">
        <f>X663*H663</f>
        <v>-17640.999999999996</v>
      </c>
      <c r="Z663" s="45">
        <f t="shared" si="143"/>
        <v>-17640.999999999996</v>
      </c>
      <c r="AA663" s="45">
        <f t="shared" si="152"/>
        <v>-64614.333333333314</v>
      </c>
      <c r="AB663" s="45">
        <v>-976925.0833333336</v>
      </c>
      <c r="AC663" s="45">
        <f t="shared" si="149"/>
        <v>17640.999999999996</v>
      </c>
      <c r="AD663" s="45">
        <f>(AC663*S663)*($AW$31/100)</f>
        <v>14112.799999999997</v>
      </c>
      <c r="AE663" s="45">
        <f>AE662+AD663</f>
        <v>51691.466666666638</v>
      </c>
      <c r="AF663" s="45">
        <v>781540.06666666723</v>
      </c>
      <c r="BF663">
        <f t="shared" si="153"/>
        <v>0</v>
      </c>
      <c r="BG663">
        <f t="shared" si="154"/>
        <v>55.9</v>
      </c>
      <c r="BH663">
        <f t="shared" si="155"/>
        <v>15.527777777777777</v>
      </c>
    </row>
    <row r="664" spans="2:60">
      <c r="B664" s="4" t="s">
        <v>52</v>
      </c>
      <c r="C664" s="4">
        <v>656</v>
      </c>
      <c r="D664" s="4">
        <v>67</v>
      </c>
      <c r="E664" s="11">
        <v>43.2</v>
      </c>
      <c r="F664" s="35">
        <f t="shared" si="150"/>
        <v>-1.1111111111111112</v>
      </c>
      <c r="G664" s="35">
        <f t="shared" si="151"/>
        <v>-4</v>
      </c>
      <c r="H664" s="24">
        <f t="shared" si="144"/>
        <v>12</v>
      </c>
      <c r="I664" s="24">
        <f>$AW$28*$AW$26*9.81</f>
        <v>179.05212</v>
      </c>
      <c r="J664" s="24">
        <f>0.5*$AW$30*$AW$29*$AW$27*(H664^2)</f>
        <v>46.304999999999993</v>
      </c>
      <c r="K664" s="24">
        <f>$AW$26*F664</f>
        <v>-1560</v>
      </c>
      <c r="L664" s="24">
        <f t="shared" si="145"/>
        <v>-1334.6428799999999</v>
      </c>
      <c r="M664" s="24">
        <f t="shared" si="146"/>
        <v>-16015.714559999999</v>
      </c>
      <c r="N664" s="24">
        <f t="shared" si="147"/>
        <v>-16.015714559999999</v>
      </c>
      <c r="O664" s="24">
        <v>900586.61357932596</v>
      </c>
      <c r="P664" s="24">
        <v>-995645.0833333336</v>
      </c>
      <c r="S664" s="45">
        <f>C665-C664</f>
        <v>1</v>
      </c>
      <c r="T664" s="45">
        <v>-16015.714559999999</v>
      </c>
      <c r="U664" s="45">
        <f>M664*S664</f>
        <v>-16015.714559999999</v>
      </c>
      <c r="V664" s="45">
        <f t="shared" si="148"/>
        <v>900586.61357932596</v>
      </c>
      <c r="W664" s="45">
        <f>$AW$26*F664</f>
        <v>-1560</v>
      </c>
      <c r="X664" s="45">
        <f>IF(W664&lt;0, W664, 0)</f>
        <v>-1560</v>
      </c>
      <c r="Y664" s="45">
        <f>X664*H664</f>
        <v>-18720</v>
      </c>
      <c r="Z664" s="45">
        <f t="shared" si="143"/>
        <v>-18720</v>
      </c>
      <c r="AA664" s="45">
        <f t="shared" si="152"/>
        <v>-83334.333333333314</v>
      </c>
      <c r="AB664" s="45">
        <v>-995645.0833333336</v>
      </c>
      <c r="AC664" s="45">
        <f t="shared" si="149"/>
        <v>18720</v>
      </c>
      <c r="AD664" s="45">
        <f>(AC664*S664)*($AW$31/100)</f>
        <v>14976</v>
      </c>
      <c r="AE664" s="45">
        <f>AE663+AD664</f>
        <v>66667.466666666645</v>
      </c>
      <c r="AF664" s="45">
        <v>796516.06666666723</v>
      </c>
      <c r="BF664">
        <f t="shared" si="153"/>
        <v>0</v>
      </c>
      <c r="BG664">
        <f t="shared" si="154"/>
        <v>56.3</v>
      </c>
      <c r="BH664">
        <f t="shared" si="155"/>
        <v>15.638888888888888</v>
      </c>
    </row>
    <row r="665" spans="2:60">
      <c r="B665" s="4" t="s">
        <v>52</v>
      </c>
      <c r="C665" s="4">
        <v>657</v>
      </c>
      <c r="D665" s="4">
        <v>68</v>
      </c>
      <c r="E665" s="11">
        <v>39.200000000000003</v>
      </c>
      <c r="F665" s="35">
        <f t="shared" si="150"/>
        <v>-0.93055555555555591</v>
      </c>
      <c r="G665" s="35">
        <f t="shared" si="151"/>
        <v>-3.3500000000000014</v>
      </c>
      <c r="H665" s="24">
        <f t="shared" si="144"/>
        <v>10.888888888888889</v>
      </c>
      <c r="I665" s="24">
        <f>$AW$28*$AW$26*9.81</f>
        <v>179.05212</v>
      </c>
      <c r="J665" s="24">
        <f>0.5*$AW$30*$AW$29*$AW$27*(H665^2)</f>
        <v>38.126990740740744</v>
      </c>
      <c r="K665" s="24">
        <f>$AW$26*F665</f>
        <v>-1306.5000000000005</v>
      </c>
      <c r="L665" s="24">
        <f t="shared" si="145"/>
        <v>-1089.3208892592597</v>
      </c>
      <c r="M665" s="24">
        <f t="shared" si="146"/>
        <v>-11861.494127489717</v>
      </c>
      <c r="N665" s="24">
        <f t="shared" si="147"/>
        <v>-11.861494127489717</v>
      </c>
      <c r="O665" s="24">
        <v>888725.11945183622</v>
      </c>
      <c r="P665" s="24">
        <v>-1009871.416666667</v>
      </c>
      <c r="S665" s="45">
        <f>C666-C665</f>
        <v>1</v>
      </c>
      <c r="T665" s="45">
        <v>-11861.494127489717</v>
      </c>
      <c r="U665" s="45">
        <f>M665*S665</f>
        <v>-11861.494127489717</v>
      </c>
      <c r="V665" s="45">
        <f t="shared" si="148"/>
        <v>888725.11945183622</v>
      </c>
      <c r="W665" s="45">
        <f>$AW$26*F665</f>
        <v>-1306.5000000000005</v>
      </c>
      <c r="X665" s="45">
        <f>IF(W665&lt;0, W665, 0)</f>
        <v>-1306.5000000000005</v>
      </c>
      <c r="Y665" s="45">
        <f>X665*H665</f>
        <v>-14226.333333333339</v>
      </c>
      <c r="Z665" s="45">
        <f t="shared" si="143"/>
        <v>-14226.333333333339</v>
      </c>
      <c r="AA665" s="45">
        <f t="shared" si="152"/>
        <v>-97560.666666666657</v>
      </c>
      <c r="AB665" s="45">
        <v>-1009871.416666667</v>
      </c>
      <c r="AC665" s="45">
        <f t="shared" si="149"/>
        <v>14226.333333333339</v>
      </c>
      <c r="AD665" s="45">
        <f>(AC665*S665)*($AW$31/100)</f>
        <v>11381.066666666673</v>
      </c>
      <c r="AE665" s="45">
        <f>AE664+AD665</f>
        <v>78048.533333333326</v>
      </c>
      <c r="AF665" s="45">
        <v>807897.13333333388</v>
      </c>
      <c r="BF665">
        <f t="shared" si="153"/>
        <v>0</v>
      </c>
      <c r="BG665">
        <f t="shared" si="154"/>
        <v>56.7</v>
      </c>
      <c r="BH665">
        <f t="shared" si="155"/>
        <v>15.75</v>
      </c>
    </row>
    <row r="666" spans="2:60">
      <c r="B666" s="4" t="s">
        <v>52</v>
      </c>
      <c r="C666" s="4">
        <v>658</v>
      </c>
      <c r="D666" s="4">
        <v>69</v>
      </c>
      <c r="E666" s="11">
        <v>36.5</v>
      </c>
      <c r="F666" s="35">
        <f t="shared" si="150"/>
        <v>-0.68055555555555636</v>
      </c>
      <c r="G666" s="35">
        <f t="shared" si="151"/>
        <v>-2.4500000000000028</v>
      </c>
      <c r="H666" s="24">
        <f t="shared" si="144"/>
        <v>10.138888888888889</v>
      </c>
      <c r="I666" s="24">
        <f>$AW$28*$AW$26*9.81</f>
        <v>179.05212</v>
      </c>
      <c r="J666" s="24">
        <f>0.5*$AW$30*$AW$29*$AW$27*(H666^2)</f>
        <v>33.05568214699074</v>
      </c>
      <c r="K666" s="24">
        <f>$AW$26*F666</f>
        <v>-955.50000000000114</v>
      </c>
      <c r="L666" s="24">
        <f t="shared" si="145"/>
        <v>-743.39219785301043</v>
      </c>
      <c r="M666" s="24">
        <f t="shared" si="146"/>
        <v>-7537.1708948985779</v>
      </c>
      <c r="N666" s="24">
        <f t="shared" si="147"/>
        <v>-7.5371708948985781</v>
      </c>
      <c r="O666" s="24">
        <v>881187.94855693763</v>
      </c>
      <c r="P666" s="24">
        <v>-1019559.1250000003</v>
      </c>
      <c r="S666" s="45">
        <f>C667-C666</f>
        <v>1</v>
      </c>
      <c r="T666" s="45">
        <v>-7537.1708948985779</v>
      </c>
      <c r="U666" s="45">
        <f>M666*S666</f>
        <v>-7537.1708948985779</v>
      </c>
      <c r="V666" s="45">
        <f t="shared" si="148"/>
        <v>881187.94855693763</v>
      </c>
      <c r="W666" s="45">
        <f>$AW$26*F666</f>
        <v>-955.50000000000114</v>
      </c>
      <c r="X666" s="45">
        <f>IF(W666&lt;0, W666, 0)</f>
        <v>-955.50000000000114</v>
      </c>
      <c r="Y666" s="45">
        <f>X666*H666</f>
        <v>-9687.7083333333449</v>
      </c>
      <c r="Z666" s="45">
        <f t="shared" si="143"/>
        <v>-9687.7083333333449</v>
      </c>
      <c r="AA666" s="45">
        <f t="shared" si="152"/>
        <v>-107248.375</v>
      </c>
      <c r="AB666" s="45">
        <v>-1019559.1250000003</v>
      </c>
      <c r="AC666" s="45">
        <f t="shared" si="149"/>
        <v>9687.7083333333449</v>
      </c>
      <c r="AD666" s="45">
        <f>(AC666*S666)*($AW$31/100)</f>
        <v>7750.1666666666761</v>
      </c>
      <c r="AE666" s="45">
        <f>AE665+AD666</f>
        <v>85798.7</v>
      </c>
      <c r="AF666" s="45">
        <v>815647.30000000051</v>
      </c>
      <c r="BF666">
        <f t="shared" si="153"/>
        <v>0</v>
      </c>
      <c r="BG666">
        <f t="shared" si="154"/>
        <v>56.9</v>
      </c>
      <c r="BH666">
        <f t="shared" si="155"/>
        <v>15.805555555555555</v>
      </c>
    </row>
    <row r="667" spans="2:60">
      <c r="B667" s="4" t="s">
        <v>52</v>
      </c>
      <c r="C667" s="4">
        <v>659</v>
      </c>
      <c r="D667" s="4">
        <v>70</v>
      </c>
      <c r="E667" s="11">
        <v>34.299999999999997</v>
      </c>
      <c r="F667" s="35">
        <f t="shared" si="150"/>
        <v>-0.76388888888888884</v>
      </c>
      <c r="G667" s="35">
        <f t="shared" si="151"/>
        <v>-2.75</v>
      </c>
      <c r="H667" s="24">
        <f t="shared" si="144"/>
        <v>9.5277777777777768</v>
      </c>
      <c r="I667" s="24">
        <f>$AW$28*$AW$26*9.81</f>
        <v>179.05212</v>
      </c>
      <c r="J667" s="24">
        <f>0.5*$AW$30*$AW$29*$AW$27*(H667^2)</f>
        <v>29.190977285879622</v>
      </c>
      <c r="K667" s="24">
        <f>$AW$26*F667</f>
        <v>-1072.5</v>
      </c>
      <c r="L667" s="24">
        <f t="shared" si="145"/>
        <v>-864.25690271412032</v>
      </c>
      <c r="M667" s="24">
        <f t="shared" si="146"/>
        <v>-8234.4477119706462</v>
      </c>
      <c r="N667" s="24">
        <f t="shared" si="147"/>
        <v>-8.2344477119706454</v>
      </c>
      <c r="O667" s="24">
        <v>872953.50084496697</v>
      </c>
      <c r="P667" s="24">
        <v>-1029777.666666667</v>
      </c>
      <c r="S667" s="45">
        <f>C668-C667</f>
        <v>1</v>
      </c>
      <c r="T667" s="45">
        <v>-8234.4477119706462</v>
      </c>
      <c r="U667" s="45">
        <f>M667*S667</f>
        <v>-8234.4477119706462</v>
      </c>
      <c r="V667" s="45">
        <f t="shared" si="148"/>
        <v>872953.50084496697</v>
      </c>
      <c r="W667" s="45">
        <f>$AW$26*F667</f>
        <v>-1072.5</v>
      </c>
      <c r="X667" s="45">
        <f>IF(W667&lt;0, W667, 0)</f>
        <v>-1072.5</v>
      </c>
      <c r="Y667" s="45">
        <f>X667*H667</f>
        <v>-10218.541666666666</v>
      </c>
      <c r="Z667" s="45">
        <f t="shared" si="143"/>
        <v>-10218.541666666666</v>
      </c>
      <c r="AA667" s="45">
        <f t="shared" si="152"/>
        <v>-117466.91666666667</v>
      </c>
      <c r="AB667" s="45">
        <v>-1029777.666666667</v>
      </c>
      <c r="AC667" s="45">
        <f t="shared" si="149"/>
        <v>10218.541666666666</v>
      </c>
      <c r="AD667" s="45">
        <f>(AC667*S667)*($AW$31/100)</f>
        <v>8174.833333333333</v>
      </c>
      <c r="AE667" s="45">
        <f>AE666+AD667</f>
        <v>93973.533333333326</v>
      </c>
      <c r="AF667" s="45">
        <v>823822.13333333388</v>
      </c>
      <c r="BF667">
        <f t="shared" si="153"/>
        <v>0</v>
      </c>
      <c r="BG667">
        <f t="shared" si="154"/>
        <v>56.8</v>
      </c>
      <c r="BH667">
        <f t="shared" si="155"/>
        <v>15.777777777777777</v>
      </c>
    </row>
    <row r="668" spans="2:60">
      <c r="B668" s="4" t="s">
        <v>52</v>
      </c>
      <c r="C668" s="4">
        <v>660</v>
      </c>
      <c r="D668" s="4">
        <v>71</v>
      </c>
      <c r="E668" s="11">
        <v>31</v>
      </c>
      <c r="F668" s="35">
        <f t="shared" si="150"/>
        <v>-1.1527777777777775</v>
      </c>
      <c r="G668" s="35">
        <f t="shared" si="151"/>
        <v>-4.1499999999999986</v>
      </c>
      <c r="H668" s="24">
        <f t="shared" si="144"/>
        <v>8.6111111111111107</v>
      </c>
      <c r="I668" s="24">
        <f>$AW$28*$AW$26*9.81</f>
        <v>179.05212</v>
      </c>
      <c r="J668" s="24">
        <f>0.5*$AW$30*$AW$29*$AW$27*(H668^2)</f>
        <v>23.844256365740737</v>
      </c>
      <c r="K668" s="24">
        <f>$AW$26*F668</f>
        <v>-1618.4999999999995</v>
      </c>
      <c r="L668" s="24">
        <f t="shared" si="145"/>
        <v>-1415.6036236342588</v>
      </c>
      <c r="M668" s="24">
        <f t="shared" si="146"/>
        <v>-12189.920092406117</v>
      </c>
      <c r="N668" s="24">
        <f t="shared" si="147"/>
        <v>-12.189920092406117</v>
      </c>
      <c r="O668" s="24">
        <v>860763.58075256087</v>
      </c>
      <c r="P668" s="24">
        <v>-1043714.7500000003</v>
      </c>
      <c r="S668" s="45">
        <f>C669-C668</f>
        <v>1</v>
      </c>
      <c r="T668" s="45">
        <v>-12189.920092406117</v>
      </c>
      <c r="U668" s="45">
        <f>M668*S668</f>
        <v>-12189.920092406117</v>
      </c>
      <c r="V668" s="45">
        <f t="shared" si="148"/>
        <v>860763.58075256087</v>
      </c>
      <c r="W668" s="45">
        <f>$AW$26*F668</f>
        <v>-1618.4999999999995</v>
      </c>
      <c r="X668" s="45">
        <f>IF(W668&lt;0, W668, 0)</f>
        <v>-1618.4999999999995</v>
      </c>
      <c r="Y668" s="45">
        <f>X668*H668</f>
        <v>-13937.083333333328</v>
      </c>
      <c r="Z668" s="45">
        <f t="shared" si="143"/>
        <v>-13937.083333333328</v>
      </c>
      <c r="AA668" s="45">
        <f t="shared" si="152"/>
        <v>-131404</v>
      </c>
      <c r="AB668" s="45">
        <v>-1043714.7500000003</v>
      </c>
      <c r="AC668" s="45">
        <f t="shared" si="149"/>
        <v>13937.083333333328</v>
      </c>
      <c r="AD668" s="45">
        <f>(AC668*S668)*($AW$31/100)</f>
        <v>11149.666666666664</v>
      </c>
      <c r="AE668" s="45">
        <f>AE667+AD668</f>
        <v>105123.19999999998</v>
      </c>
      <c r="AF668" s="45">
        <v>834971.80000000051</v>
      </c>
      <c r="BF668">
        <f t="shared" si="153"/>
        <v>0</v>
      </c>
      <c r="BG668">
        <f t="shared" si="154"/>
        <v>56</v>
      </c>
      <c r="BH668">
        <f t="shared" si="155"/>
        <v>15.555555555555555</v>
      </c>
    </row>
    <row r="669" spans="2:60">
      <c r="B669" s="4" t="s">
        <v>52</v>
      </c>
      <c r="C669" s="4">
        <v>661</v>
      </c>
      <c r="D669" s="4">
        <v>72</v>
      </c>
      <c r="E669" s="11">
        <v>26</v>
      </c>
      <c r="F669" s="35">
        <f t="shared" si="150"/>
        <v>-1.4305555555555556</v>
      </c>
      <c r="G669" s="35">
        <f t="shared" si="151"/>
        <v>-5.15</v>
      </c>
      <c r="H669" s="24">
        <f t="shared" si="144"/>
        <v>7.2222222222222223</v>
      </c>
      <c r="I669" s="24">
        <f>$AW$28*$AW$26*9.81</f>
        <v>179.05212</v>
      </c>
      <c r="J669" s="24">
        <f>0.5*$AW$30*$AW$29*$AW$27*(H669^2)</f>
        <v>16.772858796296294</v>
      </c>
      <c r="K669" s="24">
        <f>$AW$26*F669</f>
        <v>-2008.5</v>
      </c>
      <c r="L669" s="24">
        <f t="shared" si="145"/>
        <v>-1812.6750212037036</v>
      </c>
      <c r="M669" s="24">
        <f t="shared" si="146"/>
        <v>-13091.541819804526</v>
      </c>
      <c r="N669" s="24">
        <f t="shared" si="147"/>
        <v>-13.091541819804526</v>
      </c>
      <c r="O669" s="24">
        <v>847672.03893275629</v>
      </c>
      <c r="P669" s="24">
        <v>-1058220.5833333337</v>
      </c>
      <c r="S669" s="45">
        <f>C670-C669</f>
        <v>1</v>
      </c>
      <c r="T669" s="45">
        <v>-13091.541819804526</v>
      </c>
      <c r="U669" s="45">
        <f>M669*S669</f>
        <v>-13091.541819804526</v>
      </c>
      <c r="V669" s="45">
        <f t="shared" si="148"/>
        <v>847672.03893275629</v>
      </c>
      <c r="W669" s="45">
        <f>$AW$26*F669</f>
        <v>-2008.5</v>
      </c>
      <c r="X669" s="45">
        <f>IF(W669&lt;0, W669, 0)</f>
        <v>-2008.5</v>
      </c>
      <c r="Y669" s="45">
        <f>X669*H669</f>
        <v>-14505.833333333334</v>
      </c>
      <c r="Z669" s="45">
        <f t="shared" si="143"/>
        <v>-14505.833333333334</v>
      </c>
      <c r="AA669" s="45">
        <f t="shared" si="152"/>
        <v>-145909.83333333334</v>
      </c>
      <c r="AB669" s="45">
        <v>-1058220.5833333337</v>
      </c>
      <c r="AC669" s="45">
        <f t="shared" si="149"/>
        <v>14505.833333333334</v>
      </c>
      <c r="AD669" s="45">
        <f>(AC669*S669)*($AW$31/100)</f>
        <v>11604.666666666668</v>
      </c>
      <c r="AE669" s="45">
        <f>AE668+AD669</f>
        <v>116727.86666666665</v>
      </c>
      <c r="AF669" s="45">
        <v>846576.46666666714</v>
      </c>
      <c r="BF669">
        <f t="shared" si="153"/>
        <v>0</v>
      </c>
      <c r="BG669">
        <f t="shared" si="154"/>
        <v>54.2</v>
      </c>
      <c r="BH669">
        <f t="shared" si="155"/>
        <v>15.055555555555555</v>
      </c>
    </row>
    <row r="670" spans="2:60">
      <c r="B670" s="4" t="s">
        <v>52</v>
      </c>
      <c r="C670" s="4">
        <v>662</v>
      </c>
      <c r="D670" s="4">
        <v>73</v>
      </c>
      <c r="E670" s="11">
        <v>20.7</v>
      </c>
      <c r="F670" s="35">
        <f t="shared" si="150"/>
        <v>-1.4722222222222221</v>
      </c>
      <c r="G670" s="35">
        <f t="shared" si="151"/>
        <v>-5.3</v>
      </c>
      <c r="H670" s="24">
        <f t="shared" si="144"/>
        <v>5.75</v>
      </c>
      <c r="I670" s="24">
        <f>$AW$28*$AW$26*9.81</f>
        <v>179.05212</v>
      </c>
      <c r="J670" s="24">
        <f>0.5*$AW$30*$AW$29*$AW$27*(H670^2)</f>
        <v>10.63166015625</v>
      </c>
      <c r="K670" s="24">
        <f>$AW$26*F670</f>
        <v>-2067</v>
      </c>
      <c r="L670" s="24">
        <f t="shared" si="145"/>
        <v>-1877.3162198437499</v>
      </c>
      <c r="M670" s="24">
        <f t="shared" si="146"/>
        <v>-10794.568264101561</v>
      </c>
      <c r="N670" s="24">
        <f t="shared" si="147"/>
        <v>-10.79456826410156</v>
      </c>
      <c r="O670" s="24">
        <v>836877.47066865477</v>
      </c>
      <c r="P670" s="24">
        <v>-1070105.8333333337</v>
      </c>
      <c r="S670" s="45">
        <f>C671-C670</f>
        <v>1</v>
      </c>
      <c r="T670" s="45">
        <v>-10794.568264101561</v>
      </c>
      <c r="U670" s="45">
        <f>M670*S670</f>
        <v>-10794.568264101561</v>
      </c>
      <c r="V670" s="45">
        <f t="shared" si="148"/>
        <v>836877.47066865477</v>
      </c>
      <c r="W670" s="45">
        <f>$AW$26*F670</f>
        <v>-2067</v>
      </c>
      <c r="X670" s="45">
        <f>IF(W670&lt;0, W670, 0)</f>
        <v>-2067</v>
      </c>
      <c r="Y670" s="45">
        <f>X670*H670</f>
        <v>-11885.25</v>
      </c>
      <c r="Z670" s="45">
        <f t="shared" si="143"/>
        <v>-11885.25</v>
      </c>
      <c r="AA670" s="45">
        <f t="shared" si="152"/>
        <v>-157795.08333333334</v>
      </c>
      <c r="AB670" s="45">
        <v>-1070105.8333333337</v>
      </c>
      <c r="AC670" s="45">
        <f t="shared" si="149"/>
        <v>11885.25</v>
      </c>
      <c r="AD670" s="45">
        <f>(AC670*S670)*($AW$31/100)</f>
        <v>9508.2000000000007</v>
      </c>
      <c r="AE670" s="45">
        <f>AE669+AD670</f>
        <v>126236.06666666665</v>
      </c>
      <c r="AF670" s="45">
        <v>856084.66666666709</v>
      </c>
      <c r="BF670">
        <f t="shared" si="153"/>
        <v>0</v>
      </c>
      <c r="BG670">
        <f t="shared" si="154"/>
        <v>52.1</v>
      </c>
      <c r="BH670">
        <f t="shared" si="155"/>
        <v>14.472222222222221</v>
      </c>
    </row>
    <row r="671" spans="2:60">
      <c r="B671" s="4" t="s">
        <v>52</v>
      </c>
      <c r="C671" s="4">
        <v>663</v>
      </c>
      <c r="D671" s="4">
        <v>74</v>
      </c>
      <c r="E671" s="11">
        <v>15.4</v>
      </c>
      <c r="F671" s="35">
        <f t="shared" si="150"/>
        <v>-1.0555555555555556</v>
      </c>
      <c r="G671" s="35">
        <f t="shared" si="151"/>
        <v>-3.8</v>
      </c>
      <c r="H671" s="24">
        <f t="shared" si="144"/>
        <v>4.2777777777777777</v>
      </c>
      <c r="I671" s="24">
        <f>$AW$28*$AW$26*9.81</f>
        <v>179.05212</v>
      </c>
      <c r="J671" s="24">
        <f>0.5*$AW$30*$AW$29*$AW$27*(H671^2)</f>
        <v>5.884395254629629</v>
      </c>
      <c r="K671" s="24">
        <f>$AW$26*F671</f>
        <v>-1482</v>
      </c>
      <c r="L671" s="24">
        <f t="shared" si="145"/>
        <v>-1297.0634847453703</v>
      </c>
      <c r="M671" s="24">
        <f t="shared" si="146"/>
        <v>-5548.5493514107502</v>
      </c>
      <c r="N671" s="24">
        <f t="shared" si="147"/>
        <v>-5.5485493514107498</v>
      </c>
      <c r="O671" s="24">
        <v>831328.92131724406</v>
      </c>
      <c r="P671" s="24">
        <v>-1076445.5000000005</v>
      </c>
      <c r="S671" s="45">
        <f>C672-C671</f>
        <v>1</v>
      </c>
      <c r="T671" s="45">
        <v>-5548.5493514107502</v>
      </c>
      <c r="U671" s="45">
        <f>M671*S671</f>
        <v>-5548.5493514107502</v>
      </c>
      <c r="V671" s="45">
        <f t="shared" si="148"/>
        <v>831328.92131724406</v>
      </c>
      <c r="W671" s="45">
        <f>$AW$26*F671</f>
        <v>-1482</v>
      </c>
      <c r="X671" s="45">
        <f>IF(W671&lt;0, W671, 0)</f>
        <v>-1482</v>
      </c>
      <c r="Y671" s="45">
        <f>X671*H671</f>
        <v>-6339.666666666667</v>
      </c>
      <c r="Z671" s="45">
        <f t="shared" si="143"/>
        <v>-6339.666666666667</v>
      </c>
      <c r="AA671" s="45">
        <f t="shared" si="152"/>
        <v>-164134.75</v>
      </c>
      <c r="AB671" s="45">
        <v>-1076445.5000000005</v>
      </c>
      <c r="AC671" s="45">
        <f t="shared" si="149"/>
        <v>6339.666666666667</v>
      </c>
      <c r="AD671" s="45">
        <f>(AC671*S671)*($AW$31/100)</f>
        <v>5071.7333333333336</v>
      </c>
      <c r="AE671" s="45">
        <f>AE670+AD671</f>
        <v>131307.79999999999</v>
      </c>
      <c r="AF671" s="45">
        <v>861156.40000000037</v>
      </c>
      <c r="BF671">
        <f t="shared" si="153"/>
        <v>0</v>
      </c>
      <c r="BG671">
        <f t="shared" si="154"/>
        <v>50.1</v>
      </c>
      <c r="BH671">
        <f t="shared" si="155"/>
        <v>13.916666666666666</v>
      </c>
    </row>
    <row r="672" spans="2:60">
      <c r="B672" s="4" t="s">
        <v>52</v>
      </c>
      <c r="C672" s="4">
        <v>664</v>
      </c>
      <c r="D672" s="4">
        <v>75</v>
      </c>
      <c r="E672" s="11">
        <v>13.1</v>
      </c>
      <c r="F672" s="35">
        <f t="shared" si="150"/>
        <v>-0.47222222222222227</v>
      </c>
      <c r="G672" s="35">
        <f t="shared" si="151"/>
        <v>-1.7000000000000002</v>
      </c>
      <c r="H672" s="24">
        <f t="shared" si="144"/>
        <v>3.6388888888888888</v>
      </c>
      <c r="I672" s="24">
        <f>$AW$28*$AW$26*9.81</f>
        <v>179.05212</v>
      </c>
      <c r="J672" s="24">
        <f>0.5*$AW$30*$AW$29*$AW$27*(H672^2)</f>
        <v>4.257973813657407</v>
      </c>
      <c r="K672" s="24">
        <f>$AW$26*F672</f>
        <v>-663.00000000000011</v>
      </c>
      <c r="L672" s="24">
        <f t="shared" si="145"/>
        <v>-479.68990618634268</v>
      </c>
      <c r="M672" s="24">
        <f t="shared" si="146"/>
        <v>-1745.5382697336358</v>
      </c>
      <c r="N672" s="24">
        <f t="shared" si="147"/>
        <v>-1.7455382697336359</v>
      </c>
      <c r="O672" s="24">
        <v>829583.3830475104</v>
      </c>
      <c r="P672" s="24">
        <v>-1078858.0833333337</v>
      </c>
      <c r="S672" s="45">
        <f>C673-C672</f>
        <v>1</v>
      </c>
      <c r="T672" s="45">
        <v>-1745.5382697336358</v>
      </c>
      <c r="U672" s="45">
        <f>M672*S672</f>
        <v>-1745.5382697336358</v>
      </c>
      <c r="V672" s="45">
        <f t="shared" si="148"/>
        <v>829583.3830475104</v>
      </c>
      <c r="W672" s="45">
        <f>$AW$26*F672</f>
        <v>-663.00000000000011</v>
      </c>
      <c r="X672" s="45">
        <f>IF(W672&lt;0, W672, 0)</f>
        <v>-663.00000000000011</v>
      </c>
      <c r="Y672" s="45">
        <f>X672*H672</f>
        <v>-2412.5833333333339</v>
      </c>
      <c r="Z672" s="45">
        <f t="shared" si="143"/>
        <v>-2412.5833333333339</v>
      </c>
      <c r="AA672" s="45">
        <f t="shared" si="152"/>
        <v>-166547.33333333334</v>
      </c>
      <c r="AB672" s="45">
        <v>-1078858.0833333337</v>
      </c>
      <c r="AC672" s="45">
        <f t="shared" si="149"/>
        <v>2412.5833333333339</v>
      </c>
      <c r="AD672" s="45">
        <f>(AC672*S672)*($AW$31/100)</f>
        <v>1930.0666666666673</v>
      </c>
      <c r="AE672" s="45">
        <f>AE671+AD672</f>
        <v>133237.86666666667</v>
      </c>
      <c r="AF672" s="45">
        <v>863086.46666666702</v>
      </c>
      <c r="BF672">
        <f t="shared" si="153"/>
        <v>0</v>
      </c>
      <c r="BG672">
        <f t="shared" si="154"/>
        <v>47.2</v>
      </c>
      <c r="BH672">
        <f t="shared" si="155"/>
        <v>13.111111111111111</v>
      </c>
    </row>
    <row r="673" spans="2:60">
      <c r="B673" s="4" t="s">
        <v>52</v>
      </c>
      <c r="C673" s="4">
        <v>665</v>
      </c>
      <c r="D673" s="4">
        <v>76</v>
      </c>
      <c r="E673" s="11">
        <v>12</v>
      </c>
      <c r="F673" s="35">
        <f t="shared" si="150"/>
        <v>-8.3333333333333287E-2</v>
      </c>
      <c r="G673" s="35">
        <f t="shared" si="151"/>
        <v>-0.29999999999999982</v>
      </c>
      <c r="H673" s="24">
        <f t="shared" si="144"/>
        <v>3.333333333333333</v>
      </c>
      <c r="I673" s="24">
        <f>$AW$28*$AW$26*9.81</f>
        <v>179.05212</v>
      </c>
      <c r="J673" s="24">
        <f>0.5*$AW$30*$AW$29*$AW$27*(H673^2)</f>
        <v>3.5729166666666656</v>
      </c>
      <c r="K673" s="24">
        <f>$AW$26*F673</f>
        <v>-116.99999999999993</v>
      </c>
      <c r="L673" s="24">
        <f t="shared" si="145"/>
        <v>65.62503666666673</v>
      </c>
      <c r="M673" s="24">
        <f t="shared" si="146"/>
        <v>218.75012222222242</v>
      </c>
      <c r="N673" s="24">
        <f t="shared" si="147"/>
        <v>0.21875012222222243</v>
      </c>
      <c r="O673" s="24">
        <v>829802.13316973264</v>
      </c>
      <c r="P673" s="24">
        <v>-1079248.0833333337</v>
      </c>
      <c r="S673" s="45">
        <f>C674-C673</f>
        <v>1</v>
      </c>
      <c r="T673" s="45">
        <v>218.75012222222242</v>
      </c>
      <c r="U673" s="45">
        <f>M673*S673</f>
        <v>218.75012222222242</v>
      </c>
      <c r="V673" s="45">
        <f t="shared" si="148"/>
        <v>829802.13316973264</v>
      </c>
      <c r="W673" s="45">
        <f>$AW$26*F673</f>
        <v>-116.99999999999993</v>
      </c>
      <c r="X673" s="45">
        <f>IF(W673&lt;0, W673, 0)</f>
        <v>-116.99999999999993</v>
      </c>
      <c r="Y673" s="45">
        <f>X673*H673</f>
        <v>-389.99999999999972</v>
      </c>
      <c r="Z673" s="45">
        <f t="shared" si="143"/>
        <v>-389.99999999999972</v>
      </c>
      <c r="AA673" s="45">
        <f t="shared" si="152"/>
        <v>-166937.33333333334</v>
      </c>
      <c r="AB673" s="45">
        <v>-1079248.0833333337</v>
      </c>
      <c r="AC673" s="45">
        <f t="shared" si="149"/>
        <v>389.99999999999972</v>
      </c>
      <c r="AD673" s="45">
        <f>(AC673*S673)*($AW$31/100)</f>
        <v>311.99999999999977</v>
      </c>
      <c r="AE673" s="45">
        <f>AE672+AD673</f>
        <v>133549.86666666667</v>
      </c>
      <c r="AF673" s="45">
        <v>863398.46666666702</v>
      </c>
      <c r="BF673">
        <f t="shared" si="153"/>
        <v>0</v>
      </c>
      <c r="BG673">
        <f t="shared" si="154"/>
        <v>43.2</v>
      </c>
      <c r="BH673">
        <f t="shared" si="155"/>
        <v>12</v>
      </c>
    </row>
    <row r="674" spans="2:60">
      <c r="B674" s="4" t="s">
        <v>52</v>
      </c>
      <c r="C674" s="4">
        <v>666</v>
      </c>
      <c r="D674" s="4">
        <v>77</v>
      </c>
      <c r="E674" s="11">
        <v>12.5</v>
      </c>
      <c r="F674" s="35">
        <f t="shared" si="150"/>
        <v>0.27777777777777779</v>
      </c>
      <c r="G674" s="35">
        <f t="shared" si="151"/>
        <v>1</v>
      </c>
      <c r="H674" s="24">
        <f t="shared" si="144"/>
        <v>3.4722222222222223</v>
      </c>
      <c r="I674" s="24">
        <f>$AW$28*$AW$26*9.81</f>
        <v>179.05212</v>
      </c>
      <c r="J674" s="24">
        <f>0.5*$AW$30*$AW$29*$AW$27*(H674^2)</f>
        <v>3.8768627025462963</v>
      </c>
      <c r="K674" s="24">
        <f>$AW$26*F674</f>
        <v>390</v>
      </c>
      <c r="L674" s="24">
        <f t="shared" si="145"/>
        <v>572.92898270254636</v>
      </c>
      <c r="M674" s="24">
        <f t="shared" si="146"/>
        <v>1989.3367454949528</v>
      </c>
      <c r="N674" s="24">
        <f t="shared" si="147"/>
        <v>1.9893367454949529</v>
      </c>
      <c r="O674" s="24">
        <v>831791.46991522762</v>
      </c>
      <c r="P674" s="24">
        <v>-1079248.0833333337</v>
      </c>
      <c r="S674" s="45">
        <f>C675-C674</f>
        <v>1</v>
      </c>
      <c r="T674" s="45">
        <v>1989.3367454949528</v>
      </c>
      <c r="U674" s="45">
        <f>M674*S674</f>
        <v>1989.3367454949528</v>
      </c>
      <c r="V674" s="45">
        <f t="shared" si="148"/>
        <v>831791.46991522762</v>
      </c>
      <c r="W674" s="45">
        <f>$AW$26*F674</f>
        <v>390</v>
      </c>
      <c r="X674" s="45">
        <f>IF(W674&lt;0, W674, 0)</f>
        <v>0</v>
      </c>
      <c r="Y674" s="45">
        <f>X674*H674</f>
        <v>0</v>
      </c>
      <c r="Z674" s="45">
        <f t="shared" si="143"/>
        <v>0</v>
      </c>
      <c r="AA674" s="45">
        <v>0</v>
      </c>
      <c r="AB674" s="45">
        <v>-1079248.0833333337</v>
      </c>
      <c r="AC674" s="45">
        <f t="shared" si="149"/>
        <v>0</v>
      </c>
      <c r="AD674" s="45">
        <f>(AC674*S674)*($AW$31/100)</f>
        <v>0</v>
      </c>
      <c r="AE674" s="45">
        <v>0</v>
      </c>
      <c r="AF674" s="45">
        <v>863398.46666666702</v>
      </c>
      <c r="BF674">
        <f t="shared" si="153"/>
        <v>0</v>
      </c>
      <c r="BG674">
        <f t="shared" si="154"/>
        <v>39.200000000000003</v>
      </c>
      <c r="BH674">
        <f t="shared" si="155"/>
        <v>10.888888888888889</v>
      </c>
    </row>
    <row r="675" spans="2:60">
      <c r="B675" s="4" t="s">
        <v>52</v>
      </c>
      <c r="C675" s="4">
        <v>667</v>
      </c>
      <c r="D675" s="4">
        <v>78</v>
      </c>
      <c r="E675" s="11">
        <v>14</v>
      </c>
      <c r="F675" s="35">
        <f t="shared" si="150"/>
        <v>0.90277777777777779</v>
      </c>
      <c r="G675" s="35">
        <f t="shared" si="151"/>
        <v>3.25</v>
      </c>
      <c r="H675" s="24">
        <f t="shared" si="144"/>
        <v>3.8888888888888888</v>
      </c>
      <c r="I675" s="24">
        <f>$AW$28*$AW$26*9.81</f>
        <v>179.05212</v>
      </c>
      <c r="J675" s="24">
        <f>0.5*$AW$30*$AW$29*$AW$27*(H675^2)</f>
        <v>4.8631365740740735</v>
      </c>
      <c r="K675" s="24">
        <f>$AW$26*F675</f>
        <v>1267.5</v>
      </c>
      <c r="L675" s="24">
        <f t="shared" si="145"/>
        <v>1451.4152565740742</v>
      </c>
      <c r="M675" s="24">
        <f t="shared" si="146"/>
        <v>5644.3926644547328</v>
      </c>
      <c r="N675" s="24">
        <f t="shared" si="147"/>
        <v>5.6443926644547329</v>
      </c>
      <c r="O675" s="24">
        <v>837435.86257968238</v>
      </c>
      <c r="P675" s="24">
        <v>-1079248.0833333337</v>
      </c>
      <c r="S675" s="45">
        <f>C676-C675</f>
        <v>1</v>
      </c>
      <c r="T675" s="45">
        <v>5644.3926644547328</v>
      </c>
      <c r="U675" s="45">
        <f>M675*S675</f>
        <v>5644.3926644547328</v>
      </c>
      <c r="V675" s="45">
        <f t="shared" si="148"/>
        <v>837435.86257968238</v>
      </c>
      <c r="W675" s="45">
        <f>$AW$26*F675</f>
        <v>1267.5</v>
      </c>
      <c r="X675" s="45">
        <f>IF(W675&lt;0, W675, 0)</f>
        <v>0</v>
      </c>
      <c r="Y675" s="45">
        <f>X675*H675</f>
        <v>0</v>
      </c>
      <c r="Z675" s="45">
        <f t="shared" si="143"/>
        <v>0</v>
      </c>
      <c r="AA675" s="45">
        <f t="shared" ref="AA675:AA692" si="156">AA674+Z675</f>
        <v>0</v>
      </c>
      <c r="AB675" s="45">
        <v>-1079248.0833333337</v>
      </c>
      <c r="AC675" s="45">
        <f t="shared" si="149"/>
        <v>0</v>
      </c>
      <c r="AD675" s="45">
        <f>(AC675*S675)*($AW$31/100)</f>
        <v>0</v>
      </c>
      <c r="AE675" s="45">
        <f>AE674+AD675</f>
        <v>0</v>
      </c>
      <c r="AF675" s="45">
        <v>863398.46666666702</v>
      </c>
      <c r="BF675">
        <f t="shared" si="153"/>
        <v>0</v>
      </c>
      <c r="BG675">
        <f t="shared" si="154"/>
        <v>36.5</v>
      </c>
      <c r="BH675">
        <f t="shared" si="155"/>
        <v>10.138888888888889</v>
      </c>
    </row>
    <row r="676" spans="2:60">
      <c r="B676" s="4" t="s">
        <v>52</v>
      </c>
      <c r="C676" s="4">
        <v>668</v>
      </c>
      <c r="D676" s="4">
        <v>79</v>
      </c>
      <c r="E676" s="11">
        <v>19</v>
      </c>
      <c r="F676" s="35">
        <f t="shared" si="150"/>
        <v>1.2777777777777777</v>
      </c>
      <c r="G676" s="35">
        <f t="shared" si="151"/>
        <v>4.5999999999999996</v>
      </c>
      <c r="H676" s="24">
        <f t="shared" si="144"/>
        <v>5.2777777777777777</v>
      </c>
      <c r="I676" s="24">
        <f>$AW$28*$AW$26*9.81</f>
        <v>179.05212</v>
      </c>
      <c r="J676" s="24">
        <f>0.5*$AW$30*$AW$29*$AW$27*(H676^2)</f>
        <v>8.9571035879629619</v>
      </c>
      <c r="K676" s="24">
        <f>$AW$26*F676</f>
        <v>1793.9999999999998</v>
      </c>
      <c r="L676" s="24">
        <f t="shared" si="145"/>
        <v>1982.0092235879627</v>
      </c>
      <c r="M676" s="24">
        <f t="shared" si="146"/>
        <v>10460.604235603136</v>
      </c>
      <c r="N676" s="24">
        <f t="shared" si="147"/>
        <v>10.460604235603135</v>
      </c>
      <c r="O676" s="24">
        <v>847896.4668152855</v>
      </c>
      <c r="P676" s="24">
        <v>-1079248.0833333337</v>
      </c>
      <c r="S676" s="45">
        <f>C677-C676</f>
        <v>1</v>
      </c>
      <c r="T676" s="45">
        <v>10460.604235603136</v>
      </c>
      <c r="U676" s="45">
        <f>M676*S676</f>
        <v>10460.604235603136</v>
      </c>
      <c r="V676" s="45">
        <f t="shared" si="148"/>
        <v>847896.4668152855</v>
      </c>
      <c r="W676" s="45">
        <f>$AW$26*F676</f>
        <v>1793.9999999999998</v>
      </c>
      <c r="X676" s="45">
        <f>IF(W676&lt;0, W676, 0)</f>
        <v>0</v>
      </c>
      <c r="Y676" s="45">
        <f>X676*H676</f>
        <v>0</v>
      </c>
      <c r="Z676" s="45">
        <f t="shared" si="143"/>
        <v>0</v>
      </c>
      <c r="AA676" s="45">
        <f t="shared" si="156"/>
        <v>0</v>
      </c>
      <c r="AB676" s="45">
        <v>-1079248.0833333337</v>
      </c>
      <c r="AC676" s="45">
        <f t="shared" si="149"/>
        <v>0</v>
      </c>
      <c r="AD676" s="45">
        <f>(AC676*S676)*($AW$31/100)</f>
        <v>0</v>
      </c>
      <c r="AE676" s="45">
        <f>AE675+AD676</f>
        <v>0</v>
      </c>
      <c r="AF676" s="45">
        <v>863398.46666666702</v>
      </c>
      <c r="BF676">
        <f t="shared" si="153"/>
        <v>0</v>
      </c>
      <c r="BG676">
        <f t="shared" si="154"/>
        <v>34.299999999999997</v>
      </c>
      <c r="BH676">
        <f t="shared" si="155"/>
        <v>9.5277777777777768</v>
      </c>
    </row>
    <row r="677" spans="2:60">
      <c r="B677" s="4" t="s">
        <v>52</v>
      </c>
      <c r="C677" s="4">
        <v>669</v>
      </c>
      <c r="D677" s="4">
        <v>80</v>
      </c>
      <c r="E677" s="11">
        <v>23.2</v>
      </c>
      <c r="F677" s="35">
        <f t="shared" si="150"/>
        <v>1.25</v>
      </c>
      <c r="G677" s="35">
        <f t="shared" si="151"/>
        <v>4.5</v>
      </c>
      <c r="H677" s="24">
        <f t="shared" si="144"/>
        <v>6.4444444444444438</v>
      </c>
      <c r="I677" s="24">
        <f>$AW$28*$AW$26*9.81</f>
        <v>179.05212</v>
      </c>
      <c r="J677" s="24">
        <f>0.5*$AW$30*$AW$29*$AW$27*(H677^2)</f>
        <v>13.354768518518513</v>
      </c>
      <c r="K677" s="24">
        <f>$AW$26*F677</f>
        <v>1755</v>
      </c>
      <c r="L677" s="24">
        <f t="shared" si="145"/>
        <v>1947.4068885185186</v>
      </c>
      <c r="M677" s="24">
        <f t="shared" si="146"/>
        <v>12549.955503786008</v>
      </c>
      <c r="N677" s="24">
        <f t="shared" si="147"/>
        <v>12.549955503786007</v>
      </c>
      <c r="O677" s="24">
        <v>860446.42231907148</v>
      </c>
      <c r="P677" s="24">
        <v>-1079248.0833333337</v>
      </c>
      <c r="S677" s="45">
        <f>C678-C677</f>
        <v>1</v>
      </c>
      <c r="T677" s="45">
        <v>12549.955503786008</v>
      </c>
      <c r="U677" s="45">
        <f>M677*S677</f>
        <v>12549.955503786008</v>
      </c>
      <c r="V677" s="45">
        <f t="shared" si="148"/>
        <v>860446.42231907148</v>
      </c>
      <c r="W677" s="45">
        <f>$AW$26*F677</f>
        <v>1755</v>
      </c>
      <c r="X677" s="45">
        <f>IF(W677&lt;0, W677, 0)</f>
        <v>0</v>
      </c>
      <c r="Y677" s="45">
        <f>X677*H677</f>
        <v>0</v>
      </c>
      <c r="Z677" s="45">
        <f t="shared" si="143"/>
        <v>0</v>
      </c>
      <c r="AA677" s="45">
        <f t="shared" si="156"/>
        <v>0</v>
      </c>
      <c r="AB677" s="45">
        <v>-1079248.0833333337</v>
      </c>
      <c r="AC677" s="45">
        <f t="shared" si="149"/>
        <v>0</v>
      </c>
      <c r="AD677" s="45">
        <f>(AC677*S677)*($AW$31/100)</f>
        <v>0</v>
      </c>
      <c r="AE677" s="45">
        <f>AE676+AD677</f>
        <v>0</v>
      </c>
      <c r="AF677" s="45">
        <v>863398.46666666702</v>
      </c>
      <c r="BF677">
        <f t="shared" si="153"/>
        <v>0</v>
      </c>
      <c r="BG677">
        <f t="shared" si="154"/>
        <v>31</v>
      </c>
      <c r="BH677">
        <f t="shared" si="155"/>
        <v>8.6111111111111107</v>
      </c>
    </row>
    <row r="678" spans="2:60">
      <c r="B678" s="4" t="s">
        <v>52</v>
      </c>
      <c r="C678" s="4">
        <v>670</v>
      </c>
      <c r="D678" s="4">
        <v>81</v>
      </c>
      <c r="E678" s="11">
        <v>28</v>
      </c>
      <c r="F678" s="35">
        <f t="shared" si="150"/>
        <v>1.2222222222222223</v>
      </c>
      <c r="G678" s="35">
        <f t="shared" si="151"/>
        <v>4.4000000000000004</v>
      </c>
      <c r="H678" s="24">
        <f t="shared" si="144"/>
        <v>7.7777777777777777</v>
      </c>
      <c r="I678" s="24">
        <f>$AW$28*$AW$26*9.81</f>
        <v>179.05212</v>
      </c>
      <c r="J678" s="24">
        <f>0.5*$AW$30*$AW$29*$AW$27*(H678^2)</f>
        <v>19.452546296296294</v>
      </c>
      <c r="K678" s="24">
        <f>$AW$26*F678</f>
        <v>1716.0000000000002</v>
      </c>
      <c r="L678" s="24">
        <f t="shared" si="145"/>
        <v>1914.5046662962966</v>
      </c>
      <c r="M678" s="24">
        <f t="shared" si="146"/>
        <v>14890.591848971195</v>
      </c>
      <c r="N678" s="24">
        <f t="shared" si="147"/>
        <v>14.890591848971194</v>
      </c>
      <c r="O678" s="24">
        <v>875337.01416804269</v>
      </c>
      <c r="P678" s="24">
        <v>-1079248.0833333337</v>
      </c>
      <c r="S678" s="45">
        <f>C679-C678</f>
        <v>1</v>
      </c>
      <c r="T678" s="45">
        <v>14890.591848971195</v>
      </c>
      <c r="U678" s="45">
        <f>M678*S678</f>
        <v>14890.591848971195</v>
      </c>
      <c r="V678" s="45">
        <f t="shared" si="148"/>
        <v>875337.01416804269</v>
      </c>
      <c r="W678" s="45">
        <f>$AW$26*F678</f>
        <v>1716.0000000000002</v>
      </c>
      <c r="X678" s="45">
        <f>IF(W678&lt;0, W678, 0)</f>
        <v>0</v>
      </c>
      <c r="Y678" s="45">
        <f>X678*H678</f>
        <v>0</v>
      </c>
      <c r="Z678" s="45">
        <f t="shared" si="143"/>
        <v>0</v>
      </c>
      <c r="AA678" s="45">
        <f t="shared" si="156"/>
        <v>0</v>
      </c>
      <c r="AB678" s="45">
        <v>-1079248.0833333337</v>
      </c>
      <c r="AC678" s="45">
        <f t="shared" si="149"/>
        <v>0</v>
      </c>
      <c r="AD678" s="45">
        <f>(AC678*S678)*($AW$31/100)</f>
        <v>0</v>
      </c>
      <c r="AE678" s="45">
        <f>AE677+AD678</f>
        <v>0</v>
      </c>
      <c r="AF678" s="45">
        <v>863398.46666666702</v>
      </c>
      <c r="BF678">
        <f t="shared" si="153"/>
        <v>0</v>
      </c>
      <c r="BG678">
        <f t="shared" si="154"/>
        <v>26</v>
      </c>
      <c r="BH678">
        <f t="shared" si="155"/>
        <v>7.2222222222222223</v>
      </c>
    </row>
    <row r="679" spans="2:60">
      <c r="B679" s="4" t="s">
        <v>52</v>
      </c>
      <c r="C679" s="4">
        <v>671</v>
      </c>
      <c r="D679" s="4">
        <v>82</v>
      </c>
      <c r="E679" s="11">
        <v>32</v>
      </c>
      <c r="F679" s="35">
        <f t="shared" si="150"/>
        <v>0.83333333333333326</v>
      </c>
      <c r="G679" s="35">
        <f t="shared" si="151"/>
        <v>3</v>
      </c>
      <c r="H679" s="24">
        <f t="shared" si="144"/>
        <v>8.8888888888888893</v>
      </c>
      <c r="I679" s="24">
        <f>$AW$28*$AW$26*9.81</f>
        <v>179.05212</v>
      </c>
      <c r="J679" s="24">
        <f>0.5*$AW$30*$AW$29*$AW$27*(H679^2)</f>
        <v>25.407407407407408</v>
      </c>
      <c r="K679" s="24">
        <f>$AW$26*F679</f>
        <v>1170</v>
      </c>
      <c r="L679" s="24">
        <f t="shared" si="145"/>
        <v>1374.4595274074074</v>
      </c>
      <c r="M679" s="24">
        <f t="shared" si="146"/>
        <v>12217.418021399179</v>
      </c>
      <c r="N679" s="24">
        <f t="shared" si="147"/>
        <v>12.217418021399178</v>
      </c>
      <c r="O679" s="24">
        <v>887554.43218944187</v>
      </c>
      <c r="P679" s="24">
        <v>-1079248.0833333337</v>
      </c>
      <c r="S679" s="45">
        <f>C680-C679</f>
        <v>1</v>
      </c>
      <c r="T679" s="45">
        <v>12217.418021399179</v>
      </c>
      <c r="U679" s="45">
        <f>M679*S679</f>
        <v>12217.418021399179</v>
      </c>
      <c r="V679" s="45">
        <f t="shared" si="148"/>
        <v>887554.43218944187</v>
      </c>
      <c r="W679" s="45">
        <f>$AW$26*F679</f>
        <v>1170</v>
      </c>
      <c r="X679" s="45">
        <f>IF(W679&lt;0, W679, 0)</f>
        <v>0</v>
      </c>
      <c r="Y679" s="45">
        <f>X679*H679</f>
        <v>0</v>
      </c>
      <c r="Z679" s="45">
        <f t="shared" si="143"/>
        <v>0</v>
      </c>
      <c r="AA679" s="45">
        <f t="shared" si="156"/>
        <v>0</v>
      </c>
      <c r="AB679" s="45">
        <v>-1079248.0833333337</v>
      </c>
      <c r="AC679" s="45">
        <f t="shared" si="149"/>
        <v>0</v>
      </c>
      <c r="AD679" s="45">
        <f>(AC679*S679)*($AW$31/100)</f>
        <v>0</v>
      </c>
      <c r="AE679" s="45">
        <f>AE678+AD679</f>
        <v>0</v>
      </c>
      <c r="AF679" s="45">
        <v>863398.46666666702</v>
      </c>
      <c r="BF679">
        <f t="shared" si="153"/>
        <v>0</v>
      </c>
      <c r="BG679">
        <f t="shared" si="154"/>
        <v>20.7</v>
      </c>
      <c r="BH679">
        <f t="shared" si="155"/>
        <v>5.75</v>
      </c>
    </row>
    <row r="680" spans="2:60">
      <c r="B680" s="4" t="s">
        <v>52</v>
      </c>
      <c r="C680" s="4">
        <v>672</v>
      </c>
      <c r="D680" s="4">
        <v>83</v>
      </c>
      <c r="E680" s="11">
        <v>34</v>
      </c>
      <c r="F680" s="35">
        <f t="shared" si="150"/>
        <v>0.55555555555555558</v>
      </c>
      <c r="G680" s="35">
        <f t="shared" si="151"/>
        <v>2</v>
      </c>
      <c r="H680" s="24">
        <f t="shared" si="144"/>
        <v>9.4444444444444446</v>
      </c>
      <c r="I680" s="24">
        <f>$AW$28*$AW$26*9.81</f>
        <v>179.05212</v>
      </c>
      <c r="J680" s="24">
        <f>0.5*$AW$30*$AW$29*$AW$27*(H680^2)</f>
        <v>28.682581018518515</v>
      </c>
      <c r="K680" s="24">
        <f>$AW$26*F680</f>
        <v>780</v>
      </c>
      <c r="L680" s="24">
        <f t="shared" si="145"/>
        <v>987.73470101851854</v>
      </c>
      <c r="M680" s="24">
        <f t="shared" si="146"/>
        <v>9328.6055096193413</v>
      </c>
      <c r="N680" s="24">
        <f t="shared" si="147"/>
        <v>9.3286055096193419</v>
      </c>
      <c r="O680" s="24">
        <v>896883.03769906121</v>
      </c>
      <c r="P680" s="24">
        <v>-1079248.0833333337</v>
      </c>
      <c r="S680" s="45">
        <f>C681-C680</f>
        <v>1</v>
      </c>
      <c r="T680" s="45">
        <v>9328.6055096193413</v>
      </c>
      <c r="U680" s="45">
        <f>M680*S680</f>
        <v>9328.6055096193413</v>
      </c>
      <c r="V680" s="45">
        <f t="shared" si="148"/>
        <v>896883.03769906121</v>
      </c>
      <c r="W680" s="45">
        <f>$AW$26*F680</f>
        <v>780</v>
      </c>
      <c r="X680" s="45">
        <f>IF(W680&lt;0, W680, 0)</f>
        <v>0</v>
      </c>
      <c r="Y680" s="45">
        <f>X680*H680</f>
        <v>0</v>
      </c>
      <c r="Z680" s="45">
        <f t="shared" si="143"/>
        <v>0</v>
      </c>
      <c r="AA680" s="45">
        <f t="shared" si="156"/>
        <v>0</v>
      </c>
      <c r="AB680" s="45">
        <v>-1079248.0833333337</v>
      </c>
      <c r="AC680" s="45">
        <f t="shared" si="149"/>
        <v>0</v>
      </c>
      <c r="AD680" s="45">
        <f>(AC680*S680)*($AW$31/100)</f>
        <v>0</v>
      </c>
      <c r="AE680" s="45">
        <f>AE679+AD680</f>
        <v>0</v>
      </c>
      <c r="AF680" s="45">
        <v>863398.46666666702</v>
      </c>
      <c r="BF680">
        <f t="shared" si="153"/>
        <v>0</v>
      </c>
      <c r="BG680">
        <f t="shared" si="154"/>
        <v>15.4</v>
      </c>
      <c r="BH680">
        <f t="shared" si="155"/>
        <v>4.2777777777777777</v>
      </c>
    </row>
    <row r="681" spans="2:60">
      <c r="B681" s="4" t="s">
        <v>52</v>
      </c>
      <c r="C681" s="4">
        <v>673</v>
      </c>
      <c r="D681" s="4">
        <v>84</v>
      </c>
      <c r="E681" s="11">
        <v>36</v>
      </c>
      <c r="F681" s="35">
        <f t="shared" si="150"/>
        <v>0.55555555555555558</v>
      </c>
      <c r="G681" s="35">
        <f t="shared" si="151"/>
        <v>2</v>
      </c>
      <c r="H681" s="24">
        <f t="shared" si="144"/>
        <v>10</v>
      </c>
      <c r="I681" s="24">
        <f>$AW$28*$AW$26*9.81</f>
        <v>179.05212</v>
      </c>
      <c r="J681" s="24">
        <f>0.5*$AW$30*$AW$29*$AW$27*(H681^2)</f>
        <v>32.15625</v>
      </c>
      <c r="K681" s="24">
        <f>$AW$26*F681</f>
        <v>780</v>
      </c>
      <c r="L681" s="24">
        <f t="shared" si="145"/>
        <v>991.20837000000006</v>
      </c>
      <c r="M681" s="24">
        <f t="shared" si="146"/>
        <v>9912.083700000001</v>
      </c>
      <c r="N681" s="24">
        <f t="shared" si="147"/>
        <v>9.9120837000000002</v>
      </c>
      <c r="O681" s="24">
        <v>906795.12139906117</v>
      </c>
      <c r="P681" s="24">
        <v>-1079248.0833333337</v>
      </c>
      <c r="S681" s="45">
        <f>C682-C681</f>
        <v>1</v>
      </c>
      <c r="T681" s="45">
        <v>9912.083700000001</v>
      </c>
      <c r="U681" s="45">
        <f>M681*S681</f>
        <v>9912.083700000001</v>
      </c>
      <c r="V681" s="45">
        <f t="shared" si="148"/>
        <v>906795.12139906117</v>
      </c>
      <c r="W681" s="45">
        <f>$AW$26*F681</f>
        <v>780</v>
      </c>
      <c r="X681" s="45">
        <f>IF(W681&lt;0, W681, 0)</f>
        <v>0</v>
      </c>
      <c r="Y681" s="45">
        <f>X681*H681</f>
        <v>0</v>
      </c>
      <c r="Z681" s="45">
        <f t="shared" si="143"/>
        <v>0</v>
      </c>
      <c r="AA681" s="45">
        <f t="shared" si="156"/>
        <v>0</v>
      </c>
      <c r="AB681" s="45">
        <v>-1079248.0833333337</v>
      </c>
      <c r="AC681" s="45">
        <f t="shared" si="149"/>
        <v>0</v>
      </c>
      <c r="AD681" s="45">
        <f>(AC681*S681)*($AW$31/100)</f>
        <v>0</v>
      </c>
      <c r="AE681" s="45">
        <f>AE680+AD681</f>
        <v>0</v>
      </c>
      <c r="AF681" s="45">
        <v>863398.46666666702</v>
      </c>
      <c r="BF681">
        <f t="shared" si="153"/>
        <v>0</v>
      </c>
      <c r="BG681">
        <f t="shared" si="154"/>
        <v>13.1</v>
      </c>
      <c r="BH681">
        <f t="shared" si="155"/>
        <v>3.6388888888888888</v>
      </c>
    </row>
    <row r="682" spans="2:60">
      <c r="B682" s="4" t="s">
        <v>52</v>
      </c>
      <c r="C682" s="4">
        <v>674</v>
      </c>
      <c r="D682" s="4">
        <v>85</v>
      </c>
      <c r="E682" s="11">
        <v>38</v>
      </c>
      <c r="F682" s="35">
        <f t="shared" si="150"/>
        <v>0.55555555555555558</v>
      </c>
      <c r="G682" s="35">
        <f t="shared" si="151"/>
        <v>2</v>
      </c>
      <c r="H682" s="24">
        <f t="shared" si="144"/>
        <v>10.555555555555555</v>
      </c>
      <c r="I682" s="24">
        <f>$AW$28*$AW$26*9.81</f>
        <v>179.05212</v>
      </c>
      <c r="J682" s="24">
        <f>0.5*$AW$30*$AW$29*$AW$27*(H682^2)</f>
        <v>35.828414351851848</v>
      </c>
      <c r="K682" s="24">
        <f>$AW$26*F682</f>
        <v>780</v>
      </c>
      <c r="L682" s="24">
        <f t="shared" si="145"/>
        <v>994.88053435185179</v>
      </c>
      <c r="M682" s="24">
        <f t="shared" si="146"/>
        <v>10501.516751491768</v>
      </c>
      <c r="N682" s="24">
        <f t="shared" si="147"/>
        <v>10.501516751491769</v>
      </c>
      <c r="O682" s="24">
        <v>917296.63815055299</v>
      </c>
      <c r="P682" s="24">
        <v>-1079248.0833333337</v>
      </c>
      <c r="S682" s="45">
        <f>C683-C682</f>
        <v>1</v>
      </c>
      <c r="T682" s="45">
        <v>10501.516751491768</v>
      </c>
      <c r="U682" s="45">
        <f>M682*S682</f>
        <v>10501.516751491768</v>
      </c>
      <c r="V682" s="45">
        <f t="shared" si="148"/>
        <v>917296.63815055299</v>
      </c>
      <c r="W682" s="45">
        <f>$AW$26*F682</f>
        <v>780</v>
      </c>
      <c r="X682" s="45">
        <f>IF(W682&lt;0, W682, 0)</f>
        <v>0</v>
      </c>
      <c r="Y682" s="45">
        <f>X682*H682</f>
        <v>0</v>
      </c>
      <c r="Z682" s="45">
        <f t="shared" si="143"/>
        <v>0</v>
      </c>
      <c r="AA682" s="45">
        <f t="shared" si="156"/>
        <v>0</v>
      </c>
      <c r="AB682" s="45">
        <v>-1079248.0833333337</v>
      </c>
      <c r="AC682" s="45">
        <f t="shared" si="149"/>
        <v>0</v>
      </c>
      <c r="AD682" s="45">
        <f>(AC682*S682)*($AW$31/100)</f>
        <v>0</v>
      </c>
      <c r="AE682" s="45">
        <f>AE681+AD682</f>
        <v>0</v>
      </c>
      <c r="AF682" s="45">
        <v>863398.46666666702</v>
      </c>
      <c r="BF682">
        <f t="shared" si="153"/>
        <v>0</v>
      </c>
      <c r="BG682">
        <f t="shared" si="154"/>
        <v>12</v>
      </c>
      <c r="BH682">
        <f t="shared" si="155"/>
        <v>3.333333333333333</v>
      </c>
    </row>
    <row r="683" spans="2:60">
      <c r="B683" s="4" t="s">
        <v>52</v>
      </c>
      <c r="C683" s="4">
        <v>675</v>
      </c>
      <c r="D683" s="4">
        <v>86</v>
      </c>
      <c r="E683" s="11">
        <v>40</v>
      </c>
      <c r="F683" s="35">
        <f t="shared" si="150"/>
        <v>0.31944444444444403</v>
      </c>
      <c r="G683" s="35">
        <f t="shared" si="151"/>
        <v>1.1499999999999986</v>
      </c>
      <c r="H683" s="24">
        <f t="shared" si="144"/>
        <v>11.111111111111111</v>
      </c>
      <c r="I683" s="24">
        <f>$AW$28*$AW$26*9.81</f>
        <v>179.05212</v>
      </c>
      <c r="J683" s="24">
        <f>0.5*$AW$30*$AW$29*$AW$27*(H683^2)</f>
        <v>39.699074074074069</v>
      </c>
      <c r="K683" s="24">
        <f>$AW$26*F683</f>
        <v>448.49999999999943</v>
      </c>
      <c r="L683" s="24">
        <f t="shared" si="145"/>
        <v>667.25119407407351</v>
      </c>
      <c r="M683" s="24">
        <f t="shared" si="146"/>
        <v>7413.9021563785946</v>
      </c>
      <c r="N683" s="24">
        <f t="shared" si="147"/>
        <v>7.4139021563785947</v>
      </c>
      <c r="O683" s="24">
        <v>924710.54030693159</v>
      </c>
      <c r="P683" s="24">
        <v>-1079248.0833333337</v>
      </c>
      <c r="S683" s="45">
        <f>C684-C683</f>
        <v>1</v>
      </c>
      <c r="T683" s="45">
        <v>7413.9021563785946</v>
      </c>
      <c r="U683" s="45">
        <f>M683*S683</f>
        <v>7413.9021563785946</v>
      </c>
      <c r="V683" s="45">
        <f t="shared" si="148"/>
        <v>924710.54030693159</v>
      </c>
      <c r="W683" s="45">
        <f>$AW$26*F683</f>
        <v>448.49999999999943</v>
      </c>
      <c r="X683" s="45">
        <f>IF(W683&lt;0, W683, 0)</f>
        <v>0</v>
      </c>
      <c r="Y683" s="45">
        <f>X683*H683</f>
        <v>0</v>
      </c>
      <c r="Z683" s="45">
        <f t="shared" si="143"/>
        <v>0</v>
      </c>
      <c r="AA683" s="45">
        <f t="shared" si="156"/>
        <v>0</v>
      </c>
      <c r="AB683" s="45">
        <v>-1079248.0833333337</v>
      </c>
      <c r="AC683" s="45">
        <f t="shared" si="149"/>
        <v>0</v>
      </c>
      <c r="AD683" s="45">
        <f>(AC683*S683)*($AW$31/100)</f>
        <v>0</v>
      </c>
      <c r="AE683" s="45">
        <f>AE682+AD683</f>
        <v>0</v>
      </c>
      <c r="AF683" s="45">
        <v>863398.46666666702</v>
      </c>
      <c r="BF683">
        <f t="shared" si="153"/>
        <v>0</v>
      </c>
      <c r="BG683">
        <f t="shared" si="154"/>
        <v>12.5</v>
      </c>
      <c r="BH683">
        <f t="shared" si="155"/>
        <v>3.4722222222222223</v>
      </c>
    </row>
    <row r="684" spans="2:60">
      <c r="B684" s="4" t="s">
        <v>52</v>
      </c>
      <c r="C684" s="4">
        <v>676</v>
      </c>
      <c r="D684" s="4">
        <v>87</v>
      </c>
      <c r="E684" s="11">
        <v>40.299999999999997</v>
      </c>
      <c r="F684" s="35">
        <f t="shared" si="150"/>
        <v>6.9444444444444448E-2</v>
      </c>
      <c r="G684" s="35">
        <f t="shared" si="151"/>
        <v>0.25</v>
      </c>
      <c r="H684" s="24">
        <f t="shared" si="144"/>
        <v>11.194444444444443</v>
      </c>
      <c r="I684" s="24">
        <f>$AW$28*$AW$26*9.81</f>
        <v>179.05212</v>
      </c>
      <c r="J684" s="24">
        <f>0.5*$AW$30*$AW$29*$AW$27*(H684^2)</f>
        <v>40.296793258101836</v>
      </c>
      <c r="K684" s="24">
        <f>$AW$26*F684</f>
        <v>97.5</v>
      </c>
      <c r="L684" s="24">
        <f t="shared" si="145"/>
        <v>316.84891325810185</v>
      </c>
      <c r="M684" s="24">
        <f t="shared" si="146"/>
        <v>3546.9475567504173</v>
      </c>
      <c r="N684" s="24">
        <f t="shared" si="147"/>
        <v>3.5469475567504172</v>
      </c>
      <c r="O684" s="24">
        <v>928257.48786368198</v>
      </c>
      <c r="P684" s="24">
        <v>-1079248.0833333337</v>
      </c>
      <c r="S684" s="45">
        <f>C685-C684</f>
        <v>1</v>
      </c>
      <c r="T684" s="45">
        <v>3546.9475567504173</v>
      </c>
      <c r="U684" s="45">
        <f>M684*S684</f>
        <v>3546.9475567504173</v>
      </c>
      <c r="V684" s="45">
        <f t="shared" si="148"/>
        <v>928257.48786368198</v>
      </c>
      <c r="W684" s="45">
        <f>$AW$26*F684</f>
        <v>97.5</v>
      </c>
      <c r="X684" s="45">
        <f>IF(W684&lt;0, W684, 0)</f>
        <v>0</v>
      </c>
      <c r="Y684" s="45">
        <f>X684*H684</f>
        <v>0</v>
      </c>
      <c r="Z684" s="45">
        <f t="shared" si="143"/>
        <v>0</v>
      </c>
      <c r="AA684" s="45">
        <f t="shared" si="156"/>
        <v>0</v>
      </c>
      <c r="AB684" s="45">
        <v>-1079248.0833333337</v>
      </c>
      <c r="AC684" s="45">
        <f t="shared" si="149"/>
        <v>0</v>
      </c>
      <c r="AD684" s="45">
        <f>(AC684*S684)*($AW$31/100)</f>
        <v>0</v>
      </c>
      <c r="AE684" s="45">
        <f>AE683+AD684</f>
        <v>0</v>
      </c>
      <c r="AF684" s="45">
        <v>863398.46666666702</v>
      </c>
      <c r="BF684">
        <f t="shared" si="153"/>
        <v>0</v>
      </c>
      <c r="BG684">
        <f t="shared" si="154"/>
        <v>14</v>
      </c>
      <c r="BH684">
        <f t="shared" si="155"/>
        <v>3.8888888888888888</v>
      </c>
    </row>
    <row r="685" spans="2:60">
      <c r="B685" s="4" t="s">
        <v>52</v>
      </c>
      <c r="C685" s="4">
        <v>677</v>
      </c>
      <c r="D685" s="4">
        <v>88</v>
      </c>
      <c r="E685" s="11">
        <v>40.5</v>
      </c>
      <c r="F685" s="35">
        <f t="shared" si="150"/>
        <v>-0.18055555555555516</v>
      </c>
      <c r="G685" s="35">
        <f t="shared" si="151"/>
        <v>-0.64999999999999858</v>
      </c>
      <c r="H685" s="24">
        <f t="shared" si="144"/>
        <v>11.25</v>
      </c>
      <c r="I685" s="24">
        <f>$AW$28*$AW$26*9.81</f>
        <v>179.05212</v>
      </c>
      <c r="J685" s="24">
        <f>0.5*$AW$30*$AW$29*$AW$27*(H685^2)</f>
        <v>40.69775390625</v>
      </c>
      <c r="K685" s="24">
        <f>$AW$26*F685</f>
        <v>-253.49999999999946</v>
      </c>
      <c r="L685" s="24">
        <f t="shared" si="145"/>
        <v>-33.750126093749458</v>
      </c>
      <c r="M685" s="24">
        <f t="shared" si="146"/>
        <v>-379.68891855468138</v>
      </c>
      <c r="N685" s="24">
        <f t="shared" si="147"/>
        <v>-0.3796889185546814</v>
      </c>
      <c r="O685" s="24">
        <v>927877.79894512729</v>
      </c>
      <c r="P685" s="24">
        <v>-1082099.9583333337</v>
      </c>
      <c r="S685" s="45">
        <f>C686-C685</f>
        <v>1</v>
      </c>
      <c r="T685" s="45">
        <v>-379.68891855468138</v>
      </c>
      <c r="U685" s="45">
        <f>M685*S685</f>
        <v>-379.68891855468138</v>
      </c>
      <c r="V685" s="45">
        <f t="shared" si="148"/>
        <v>927877.79894512729</v>
      </c>
      <c r="W685" s="45">
        <f>$AW$26*F685</f>
        <v>-253.49999999999946</v>
      </c>
      <c r="X685" s="45">
        <f>IF(W685&lt;0, W685, 0)</f>
        <v>-253.49999999999946</v>
      </c>
      <c r="Y685" s="45">
        <f>X685*H685</f>
        <v>-2851.8749999999941</v>
      </c>
      <c r="Z685" s="45">
        <f t="shared" si="143"/>
        <v>-2851.8749999999941</v>
      </c>
      <c r="AA685" s="45">
        <f t="shared" si="156"/>
        <v>-2851.8749999999941</v>
      </c>
      <c r="AB685" s="45">
        <v>-1082099.9583333337</v>
      </c>
      <c r="AC685" s="45">
        <f t="shared" si="149"/>
        <v>2851.8749999999941</v>
      </c>
      <c r="AD685" s="45">
        <f>(AC685*S685)*($AW$31/100)</f>
        <v>2281.4999999999955</v>
      </c>
      <c r="AE685" s="45">
        <f>AE684+AD685</f>
        <v>2281.4999999999955</v>
      </c>
      <c r="AF685" s="45">
        <v>865679.96666666702</v>
      </c>
      <c r="BF685">
        <f t="shared" si="153"/>
        <v>0</v>
      </c>
      <c r="BG685">
        <f t="shared" si="154"/>
        <v>19</v>
      </c>
      <c r="BH685">
        <f t="shared" si="155"/>
        <v>5.2777777777777777</v>
      </c>
    </row>
    <row r="686" spans="2:60">
      <c r="B686" s="4" t="s">
        <v>52</v>
      </c>
      <c r="C686" s="4">
        <v>678</v>
      </c>
      <c r="D686" s="4">
        <v>89</v>
      </c>
      <c r="E686" s="11">
        <v>39</v>
      </c>
      <c r="F686" s="35">
        <f t="shared" si="150"/>
        <v>-0.6666666666666663</v>
      </c>
      <c r="G686" s="35">
        <f t="shared" si="151"/>
        <v>-2.3999999999999986</v>
      </c>
      <c r="H686" s="24">
        <f t="shared" si="144"/>
        <v>10.833333333333334</v>
      </c>
      <c r="I686" s="24">
        <f>$AW$28*$AW$26*9.81</f>
        <v>179.05212</v>
      </c>
      <c r="J686" s="24">
        <f>0.5*$AW$30*$AW$29*$AW$27*(H686^2)</f>
        <v>37.738932291666671</v>
      </c>
      <c r="K686" s="24">
        <f>$AW$26*F686</f>
        <v>-935.99999999999943</v>
      </c>
      <c r="L686" s="24">
        <f t="shared" si="145"/>
        <v>-719.20894770833274</v>
      </c>
      <c r="M686" s="24">
        <f t="shared" si="146"/>
        <v>-7791.4302668402715</v>
      </c>
      <c r="N686" s="24">
        <f t="shared" si="147"/>
        <v>-7.7914302668402717</v>
      </c>
      <c r="O686" s="24">
        <v>920086.36867828702</v>
      </c>
      <c r="P686" s="24">
        <v>-1092239.9583333337</v>
      </c>
      <c r="S686" s="45">
        <f>C687-C686</f>
        <v>1</v>
      </c>
      <c r="T686" s="45">
        <v>-7791.4302668402715</v>
      </c>
      <c r="U686" s="45">
        <f>M686*S686</f>
        <v>-7791.4302668402715</v>
      </c>
      <c r="V686" s="45">
        <f t="shared" si="148"/>
        <v>920086.36867828702</v>
      </c>
      <c r="W686" s="45">
        <f>$AW$26*F686</f>
        <v>-935.99999999999943</v>
      </c>
      <c r="X686" s="45">
        <f>IF(W686&lt;0, W686, 0)</f>
        <v>-935.99999999999943</v>
      </c>
      <c r="Y686" s="45">
        <f>X686*H686</f>
        <v>-10139.999999999995</v>
      </c>
      <c r="Z686" s="45">
        <f t="shared" si="143"/>
        <v>-10139.999999999995</v>
      </c>
      <c r="AA686" s="45">
        <f t="shared" si="156"/>
        <v>-12991.874999999989</v>
      </c>
      <c r="AB686" s="45">
        <v>-1092239.9583333337</v>
      </c>
      <c r="AC686" s="45">
        <f t="shared" si="149"/>
        <v>10139.999999999995</v>
      </c>
      <c r="AD686" s="45">
        <f>(AC686*S686)*($AW$31/100)</f>
        <v>8111.9999999999964</v>
      </c>
      <c r="AE686" s="45">
        <f>AE685+AD686</f>
        <v>10393.499999999993</v>
      </c>
      <c r="AF686" s="45">
        <v>873791.96666666702</v>
      </c>
      <c r="BF686">
        <f t="shared" si="153"/>
        <v>0</v>
      </c>
      <c r="BG686">
        <f t="shared" si="154"/>
        <v>23.2</v>
      </c>
      <c r="BH686">
        <f t="shared" si="155"/>
        <v>6.4444444444444438</v>
      </c>
    </row>
    <row r="687" spans="2:60">
      <c r="B687" s="4" t="s">
        <v>52</v>
      </c>
      <c r="C687" s="4">
        <v>679</v>
      </c>
      <c r="D687" s="4">
        <v>90</v>
      </c>
      <c r="E687" s="11">
        <v>35.700000000000003</v>
      </c>
      <c r="F687" s="35">
        <f t="shared" si="150"/>
        <v>-0.99999999999999989</v>
      </c>
      <c r="G687" s="35">
        <f t="shared" si="151"/>
        <v>-3.5999999999999996</v>
      </c>
      <c r="H687" s="24">
        <f t="shared" si="144"/>
        <v>9.9166666666666679</v>
      </c>
      <c r="I687" s="24">
        <f>$AW$28*$AW$26*9.81</f>
        <v>179.05212</v>
      </c>
      <c r="J687" s="24">
        <f>0.5*$AW$30*$AW$29*$AW$27*(H687^2)</f>
        <v>31.622545572916671</v>
      </c>
      <c r="K687" s="24">
        <f>$AW$26*F687</f>
        <v>-1403.9999999999998</v>
      </c>
      <c r="L687" s="24">
        <f t="shared" si="145"/>
        <v>-1193.3253344270831</v>
      </c>
      <c r="M687" s="24">
        <f t="shared" si="146"/>
        <v>-11833.809566401909</v>
      </c>
      <c r="N687" s="24">
        <f t="shared" si="147"/>
        <v>-11.833809566401909</v>
      </c>
      <c r="O687" s="24">
        <v>908252.55911188514</v>
      </c>
      <c r="P687" s="24">
        <v>-1106162.9583333337</v>
      </c>
      <c r="S687" s="45">
        <f>C688-C687</f>
        <v>1</v>
      </c>
      <c r="T687" s="45">
        <v>-11833.809566401909</v>
      </c>
      <c r="U687" s="45">
        <f>M687*S687</f>
        <v>-11833.809566401909</v>
      </c>
      <c r="V687" s="45">
        <f t="shared" si="148"/>
        <v>908252.55911188514</v>
      </c>
      <c r="W687" s="45">
        <f>$AW$26*F687</f>
        <v>-1403.9999999999998</v>
      </c>
      <c r="X687" s="45">
        <f>IF(W687&lt;0, W687, 0)</f>
        <v>-1403.9999999999998</v>
      </c>
      <c r="Y687" s="45">
        <f>X687*H687</f>
        <v>-13923</v>
      </c>
      <c r="Z687" s="45">
        <f t="shared" si="143"/>
        <v>-13923</v>
      </c>
      <c r="AA687" s="45">
        <f t="shared" si="156"/>
        <v>-26914.874999999989</v>
      </c>
      <c r="AB687" s="45">
        <v>-1106162.9583333337</v>
      </c>
      <c r="AC687" s="45">
        <f t="shared" si="149"/>
        <v>13923</v>
      </c>
      <c r="AD687" s="45">
        <f>(AC687*S687)*($AW$31/100)</f>
        <v>11138.400000000001</v>
      </c>
      <c r="AE687" s="45">
        <f>AE686+AD687</f>
        <v>21531.899999999994</v>
      </c>
      <c r="AF687" s="45">
        <v>884930.36666666705</v>
      </c>
      <c r="BF687">
        <f t="shared" si="153"/>
        <v>0</v>
      </c>
      <c r="BG687">
        <f t="shared" si="154"/>
        <v>28</v>
      </c>
      <c r="BH687">
        <f t="shared" si="155"/>
        <v>7.7777777777777777</v>
      </c>
    </row>
    <row r="688" spans="2:60">
      <c r="B688" s="4" t="s">
        <v>52</v>
      </c>
      <c r="C688" s="4">
        <v>680</v>
      </c>
      <c r="D688" s="4">
        <v>91</v>
      </c>
      <c r="E688" s="11">
        <v>31.8</v>
      </c>
      <c r="F688" s="35">
        <f t="shared" si="150"/>
        <v>-1.1944444444444446</v>
      </c>
      <c r="G688" s="35">
        <f t="shared" si="151"/>
        <v>-4.3000000000000007</v>
      </c>
      <c r="H688" s="24">
        <f t="shared" si="144"/>
        <v>8.8333333333333339</v>
      </c>
      <c r="I688" s="24">
        <f>$AW$28*$AW$26*9.81</f>
        <v>179.05212</v>
      </c>
      <c r="J688" s="24">
        <f>0.5*$AW$30*$AW$29*$AW$27*(H688^2)</f>
        <v>25.090807291666668</v>
      </c>
      <c r="K688" s="24">
        <f>$AW$26*F688</f>
        <v>-1677.0000000000002</v>
      </c>
      <c r="L688" s="24">
        <f t="shared" si="145"/>
        <v>-1472.8570727083336</v>
      </c>
      <c r="M688" s="24">
        <f t="shared" si="146"/>
        <v>-13010.23747559028</v>
      </c>
      <c r="N688" s="24">
        <f t="shared" si="147"/>
        <v>-13.01023747559028</v>
      </c>
      <c r="O688" s="24">
        <v>895242.32163629483</v>
      </c>
      <c r="P688" s="24">
        <v>-1120976.4583333337</v>
      </c>
      <c r="S688" s="45">
        <f>C689-C688</f>
        <v>1</v>
      </c>
      <c r="T688" s="45">
        <v>-13010.23747559028</v>
      </c>
      <c r="U688" s="45">
        <f>M688*S688</f>
        <v>-13010.23747559028</v>
      </c>
      <c r="V688" s="45">
        <f t="shared" si="148"/>
        <v>895242.32163629483</v>
      </c>
      <c r="W688" s="45">
        <f>$AW$26*F688</f>
        <v>-1677.0000000000002</v>
      </c>
      <c r="X688" s="45">
        <f>IF(W688&lt;0, W688, 0)</f>
        <v>-1677.0000000000002</v>
      </c>
      <c r="Y688" s="45">
        <f>X688*H688</f>
        <v>-14813.500000000004</v>
      </c>
      <c r="Z688" s="45">
        <f t="shared" si="143"/>
        <v>-14813.500000000004</v>
      </c>
      <c r="AA688" s="45">
        <f t="shared" si="156"/>
        <v>-41728.374999999993</v>
      </c>
      <c r="AB688" s="45">
        <v>-1120976.4583333337</v>
      </c>
      <c r="AC688" s="45">
        <f t="shared" si="149"/>
        <v>14813.500000000004</v>
      </c>
      <c r="AD688" s="45">
        <f>(AC688*S688)*($AW$31/100)</f>
        <v>11850.800000000003</v>
      </c>
      <c r="AE688" s="45">
        <f>AE687+AD688</f>
        <v>33382.699999999997</v>
      </c>
      <c r="AF688" s="45">
        <v>896781.16666666709</v>
      </c>
      <c r="BF688">
        <f t="shared" si="153"/>
        <v>0</v>
      </c>
      <c r="BG688">
        <f t="shared" si="154"/>
        <v>32</v>
      </c>
      <c r="BH688">
        <f t="shared" si="155"/>
        <v>8.8888888888888893</v>
      </c>
    </row>
    <row r="689" spans="2:60">
      <c r="B689" s="4" t="s">
        <v>52</v>
      </c>
      <c r="C689" s="4">
        <v>681</v>
      </c>
      <c r="D689" s="4">
        <v>92</v>
      </c>
      <c r="E689" s="11">
        <v>27.1</v>
      </c>
      <c r="F689" s="35">
        <f t="shared" si="150"/>
        <v>-1.25</v>
      </c>
      <c r="G689" s="35">
        <f t="shared" si="151"/>
        <v>-4.5</v>
      </c>
      <c r="H689" s="24">
        <f t="shared" si="144"/>
        <v>7.5277777777777777</v>
      </c>
      <c r="I689" s="24">
        <f>$AW$28*$AW$26*9.81</f>
        <v>179.05212</v>
      </c>
      <c r="J689" s="24">
        <f>0.5*$AW$30*$AW$29*$AW$27*(H689^2)</f>
        <v>18.222123119212959</v>
      </c>
      <c r="K689" s="24">
        <f>$AW$26*F689</f>
        <v>-1755</v>
      </c>
      <c r="L689" s="24">
        <f t="shared" si="145"/>
        <v>-1557.725756880787</v>
      </c>
      <c r="M689" s="24">
        <f t="shared" si="146"/>
        <v>-11726.213336519257</v>
      </c>
      <c r="N689" s="24">
        <f t="shared" si="147"/>
        <v>-11.726213336519256</v>
      </c>
      <c r="O689" s="24">
        <v>883516.10829977551</v>
      </c>
      <c r="P689" s="24">
        <v>-1134187.7083333337</v>
      </c>
      <c r="S689" s="45">
        <f>C690-C689</f>
        <v>1</v>
      </c>
      <c r="T689" s="45">
        <v>-11726.213336519257</v>
      </c>
      <c r="U689" s="45">
        <f>M689*S689</f>
        <v>-11726.213336519257</v>
      </c>
      <c r="V689" s="45">
        <f t="shared" si="148"/>
        <v>883516.10829977551</v>
      </c>
      <c r="W689" s="45">
        <f>$AW$26*F689</f>
        <v>-1755</v>
      </c>
      <c r="X689" s="45">
        <f>IF(W689&lt;0, W689, 0)</f>
        <v>-1755</v>
      </c>
      <c r="Y689" s="45">
        <f>X689*H689</f>
        <v>-13211.25</v>
      </c>
      <c r="Z689" s="45">
        <f t="shared" si="143"/>
        <v>-13211.25</v>
      </c>
      <c r="AA689" s="45">
        <f t="shared" si="156"/>
        <v>-54939.624999999993</v>
      </c>
      <c r="AB689" s="45">
        <v>-1134187.7083333337</v>
      </c>
      <c r="AC689" s="45">
        <f t="shared" si="149"/>
        <v>13211.25</v>
      </c>
      <c r="AD689" s="45">
        <f>(AC689*S689)*($AW$31/100)</f>
        <v>10569</v>
      </c>
      <c r="AE689" s="45">
        <f>AE688+AD689</f>
        <v>43951.7</v>
      </c>
      <c r="AF689" s="45">
        <v>907350.16666666709</v>
      </c>
      <c r="BF689">
        <f t="shared" si="153"/>
        <v>0</v>
      </c>
      <c r="BG689">
        <f t="shared" si="154"/>
        <v>34</v>
      </c>
      <c r="BH689">
        <f t="shared" si="155"/>
        <v>9.4444444444444446</v>
      </c>
    </row>
    <row r="690" spans="2:60">
      <c r="B690" s="4" t="s">
        <v>52</v>
      </c>
      <c r="C690" s="4">
        <v>682</v>
      </c>
      <c r="D690" s="4">
        <v>93</v>
      </c>
      <c r="E690" s="11">
        <v>22.8</v>
      </c>
      <c r="F690" s="35">
        <f t="shared" si="150"/>
        <v>-0.83333333333333326</v>
      </c>
      <c r="G690" s="35">
        <f t="shared" si="151"/>
        <v>-3</v>
      </c>
      <c r="H690" s="24">
        <f t="shared" si="144"/>
        <v>6.333333333333333</v>
      </c>
      <c r="I690" s="24">
        <f>$AW$28*$AW$26*9.81</f>
        <v>179.05212</v>
      </c>
      <c r="J690" s="24">
        <f>0.5*$AW$30*$AW$29*$AW$27*(H690^2)</f>
        <v>12.898229166666665</v>
      </c>
      <c r="K690" s="24">
        <f>$AW$26*F690</f>
        <v>-1170</v>
      </c>
      <c r="L690" s="24">
        <f t="shared" si="145"/>
        <v>-978.04965083333332</v>
      </c>
      <c r="M690" s="24">
        <f t="shared" si="146"/>
        <v>-6194.3144552777776</v>
      </c>
      <c r="N690" s="24">
        <f t="shared" si="147"/>
        <v>-6.1943144552777776</v>
      </c>
      <c r="O690" s="24">
        <v>877321.79384449776</v>
      </c>
      <c r="P690" s="24">
        <v>-1141597.7083333337</v>
      </c>
      <c r="S690" s="45">
        <f>C691-C690</f>
        <v>1</v>
      </c>
      <c r="T690" s="45">
        <v>-6194.3144552777776</v>
      </c>
      <c r="U690" s="45">
        <f>M690*S690</f>
        <v>-6194.3144552777776</v>
      </c>
      <c r="V690" s="45">
        <f t="shared" si="148"/>
        <v>877321.79384449776</v>
      </c>
      <c r="W690" s="45">
        <f>$AW$26*F690</f>
        <v>-1170</v>
      </c>
      <c r="X690" s="45">
        <f>IF(W690&lt;0, W690, 0)</f>
        <v>-1170</v>
      </c>
      <c r="Y690" s="45">
        <f>X690*H690</f>
        <v>-7410</v>
      </c>
      <c r="Z690" s="45">
        <f t="shared" si="143"/>
        <v>-7410</v>
      </c>
      <c r="AA690" s="45">
        <f t="shared" si="156"/>
        <v>-62349.624999999993</v>
      </c>
      <c r="AB690" s="45">
        <v>-1141597.7083333337</v>
      </c>
      <c r="AC690" s="45">
        <f t="shared" si="149"/>
        <v>7410</v>
      </c>
      <c r="AD690" s="45">
        <f>(AC690*S690)*($AW$31/100)</f>
        <v>5928</v>
      </c>
      <c r="AE690" s="45">
        <f>AE689+AD690</f>
        <v>49879.7</v>
      </c>
      <c r="AF690" s="45">
        <v>913278.16666666709</v>
      </c>
      <c r="BF690">
        <f t="shared" si="153"/>
        <v>0</v>
      </c>
      <c r="BG690">
        <f t="shared" si="154"/>
        <v>36</v>
      </c>
      <c r="BH690">
        <f t="shared" si="155"/>
        <v>10</v>
      </c>
    </row>
    <row r="691" spans="2:60">
      <c r="B691" s="4" t="s">
        <v>52</v>
      </c>
      <c r="C691" s="4">
        <v>683</v>
      </c>
      <c r="D691" s="4">
        <v>94</v>
      </c>
      <c r="E691" s="11">
        <v>21.1</v>
      </c>
      <c r="F691" s="35">
        <f t="shared" si="150"/>
        <v>-0.54166666666666696</v>
      </c>
      <c r="G691" s="35">
        <f t="shared" si="151"/>
        <v>-1.9500000000000011</v>
      </c>
      <c r="H691" s="24">
        <f t="shared" si="144"/>
        <v>5.8611111111111116</v>
      </c>
      <c r="I691" s="24">
        <f>$AW$28*$AW$26*9.81</f>
        <v>179.05212</v>
      </c>
      <c r="J691" s="24">
        <f>0.5*$AW$30*$AW$29*$AW$27*(H691^2)</f>
        <v>11.046515480324075</v>
      </c>
      <c r="K691" s="24">
        <f>$AW$26*F691</f>
        <v>-760.50000000000045</v>
      </c>
      <c r="L691" s="24">
        <f t="shared" si="145"/>
        <v>-570.40136451967635</v>
      </c>
      <c r="M691" s="24">
        <f t="shared" si="146"/>
        <v>-3343.1857753792146</v>
      </c>
      <c r="N691" s="24">
        <f t="shared" si="147"/>
        <v>-3.3431857753792147</v>
      </c>
      <c r="O691" s="24">
        <v>873978.60806911858</v>
      </c>
      <c r="P691" s="24">
        <v>-1146055.0833333337</v>
      </c>
      <c r="S691" s="45">
        <f>C692-C691</f>
        <v>1</v>
      </c>
      <c r="T691" s="45">
        <v>-3343.1857753792146</v>
      </c>
      <c r="U691" s="45">
        <f>M691*S691</f>
        <v>-3343.1857753792146</v>
      </c>
      <c r="V691" s="45">
        <f t="shared" si="148"/>
        <v>873978.60806911858</v>
      </c>
      <c r="W691" s="45">
        <f>$AW$26*F691</f>
        <v>-760.50000000000045</v>
      </c>
      <c r="X691" s="45">
        <f>IF(W691&lt;0, W691, 0)</f>
        <v>-760.50000000000045</v>
      </c>
      <c r="Y691" s="45">
        <f>X691*H691</f>
        <v>-4457.3750000000027</v>
      </c>
      <c r="Z691" s="45">
        <f t="shared" si="143"/>
        <v>-4457.3750000000027</v>
      </c>
      <c r="AA691" s="45">
        <f t="shared" si="156"/>
        <v>-66807</v>
      </c>
      <c r="AB691" s="45">
        <v>-1146055.0833333337</v>
      </c>
      <c r="AC691" s="45">
        <f t="shared" si="149"/>
        <v>4457.3750000000027</v>
      </c>
      <c r="AD691" s="45">
        <f>(AC691*S691)*($AW$31/100)</f>
        <v>3565.9000000000024</v>
      </c>
      <c r="AE691" s="45">
        <f>AE690+AD691</f>
        <v>53445.599999999999</v>
      </c>
      <c r="AF691" s="45">
        <v>916844.06666666712</v>
      </c>
      <c r="BF691">
        <f t="shared" si="153"/>
        <v>0</v>
      </c>
      <c r="BG691">
        <f t="shared" si="154"/>
        <v>38</v>
      </c>
      <c r="BH691">
        <f t="shared" si="155"/>
        <v>10.555555555555555</v>
      </c>
    </row>
    <row r="692" spans="2:60">
      <c r="B692" s="4" t="s">
        <v>52</v>
      </c>
      <c r="C692" s="4">
        <v>684</v>
      </c>
      <c r="D692" s="4">
        <v>95</v>
      </c>
      <c r="E692" s="11">
        <v>18.899999999999999</v>
      </c>
      <c r="F692" s="35">
        <f t="shared" si="150"/>
        <v>-0.30555555555555597</v>
      </c>
      <c r="G692" s="35">
        <f t="shared" si="151"/>
        <v>-1.1000000000000014</v>
      </c>
      <c r="H692" s="24">
        <f t="shared" si="144"/>
        <v>5.2499999999999991</v>
      </c>
      <c r="I692" s="24">
        <f>$AW$28*$AW$26*9.81</f>
        <v>179.05212</v>
      </c>
      <c r="J692" s="24">
        <f>0.5*$AW$30*$AW$29*$AW$27*(H692^2)</f>
        <v>8.8630664062499953</v>
      </c>
      <c r="K692" s="24">
        <f>$AW$26*F692</f>
        <v>-429.00000000000057</v>
      </c>
      <c r="L692" s="24">
        <f t="shared" si="145"/>
        <v>-241.08481359375057</v>
      </c>
      <c r="M692" s="24">
        <f t="shared" si="146"/>
        <v>-1265.6952713671903</v>
      </c>
      <c r="N692" s="24">
        <f t="shared" si="147"/>
        <v>-1.2656952713671903</v>
      </c>
      <c r="O692" s="24">
        <v>872712.91279775137</v>
      </c>
      <c r="P692" s="24">
        <v>-1148307.3333333337</v>
      </c>
      <c r="S692" s="45">
        <f>C693-C692</f>
        <v>1</v>
      </c>
      <c r="T692" s="45">
        <v>-1265.6952713671903</v>
      </c>
      <c r="U692" s="45">
        <f>M692*S692</f>
        <v>-1265.6952713671903</v>
      </c>
      <c r="V692" s="45">
        <f t="shared" si="148"/>
        <v>872712.91279775137</v>
      </c>
      <c r="W692" s="45">
        <f>$AW$26*F692</f>
        <v>-429.00000000000057</v>
      </c>
      <c r="X692" s="45">
        <f>IF(W692&lt;0, W692, 0)</f>
        <v>-429.00000000000057</v>
      </c>
      <c r="Y692" s="45">
        <f>X692*H692</f>
        <v>-2252.2500000000027</v>
      </c>
      <c r="Z692" s="45">
        <f t="shared" si="143"/>
        <v>-2252.2500000000027</v>
      </c>
      <c r="AA692" s="45">
        <f t="shared" si="156"/>
        <v>-69059.25</v>
      </c>
      <c r="AB692" s="45">
        <v>-1148307.3333333337</v>
      </c>
      <c r="AC692" s="45">
        <f t="shared" si="149"/>
        <v>2252.2500000000027</v>
      </c>
      <c r="AD692" s="45">
        <f>(AC692*S692)*($AW$31/100)</f>
        <v>1801.8000000000022</v>
      </c>
      <c r="AE692" s="45">
        <f>AE691+AD692</f>
        <v>55247.4</v>
      </c>
      <c r="AF692" s="45">
        <v>918645.86666666716</v>
      </c>
      <c r="BF692">
        <f t="shared" si="153"/>
        <v>0</v>
      </c>
      <c r="BG692">
        <f t="shared" si="154"/>
        <v>40</v>
      </c>
      <c r="BH692">
        <f t="shared" si="155"/>
        <v>11.111111111111111</v>
      </c>
    </row>
    <row r="693" spans="2:60">
      <c r="B693" s="4" t="s">
        <v>52</v>
      </c>
      <c r="C693" s="4">
        <v>685</v>
      </c>
      <c r="D693" s="4">
        <v>96</v>
      </c>
      <c r="E693" s="11">
        <v>18.899999999999999</v>
      </c>
      <c r="F693" s="35">
        <f t="shared" si="150"/>
        <v>0.33333333333333365</v>
      </c>
      <c r="G693" s="35">
        <f t="shared" si="151"/>
        <v>1.2000000000000011</v>
      </c>
      <c r="H693" s="24">
        <f t="shared" si="144"/>
        <v>5.2499999999999991</v>
      </c>
      <c r="I693" s="24">
        <f>$AW$28*$AW$26*9.81</f>
        <v>179.05212</v>
      </c>
      <c r="J693" s="24">
        <f>0.5*$AW$30*$AW$29*$AW$27*(H693^2)</f>
        <v>8.8630664062499953</v>
      </c>
      <c r="K693" s="24">
        <f>$AW$26*F693</f>
        <v>468.00000000000045</v>
      </c>
      <c r="L693" s="24">
        <f t="shared" si="145"/>
        <v>655.91518640625043</v>
      </c>
      <c r="M693" s="24">
        <f t="shared" si="146"/>
        <v>3443.5547286328142</v>
      </c>
      <c r="N693" s="24">
        <f t="shared" si="147"/>
        <v>3.4435547286328143</v>
      </c>
      <c r="O693" s="24">
        <v>876156.46752638416</v>
      </c>
      <c r="P693" s="24">
        <v>-1148307.3333333337</v>
      </c>
      <c r="S693" s="45">
        <f>C694-C693</f>
        <v>1</v>
      </c>
      <c r="T693" s="45">
        <v>3443.5547286328142</v>
      </c>
      <c r="U693" s="45">
        <f>M693*S693</f>
        <v>3443.5547286328142</v>
      </c>
      <c r="V693" s="45">
        <f t="shared" si="148"/>
        <v>876156.46752638416</v>
      </c>
      <c r="W693" s="45">
        <f>$AW$26*F693</f>
        <v>468.00000000000045</v>
      </c>
      <c r="X693" s="45">
        <f>IF(W693&lt;0, W693, 0)</f>
        <v>0</v>
      </c>
      <c r="Y693" s="45">
        <f>X693*H693</f>
        <v>0</v>
      </c>
      <c r="Z693" s="45">
        <f t="shared" si="143"/>
        <v>0</v>
      </c>
      <c r="AA693" s="45">
        <v>0</v>
      </c>
      <c r="AB693" s="45">
        <v>-1148307.3333333337</v>
      </c>
      <c r="AC693" s="45">
        <f t="shared" si="149"/>
        <v>0</v>
      </c>
      <c r="AD693" s="45">
        <f>(AC693*S693)*($AW$31/100)</f>
        <v>0</v>
      </c>
      <c r="AE693" s="45">
        <v>0</v>
      </c>
      <c r="AF693" s="45">
        <v>918645.86666666716</v>
      </c>
      <c r="BF693">
        <f t="shared" si="153"/>
        <v>0</v>
      </c>
      <c r="BG693">
        <f t="shared" si="154"/>
        <v>40.299999999999997</v>
      </c>
      <c r="BH693">
        <f t="shared" si="155"/>
        <v>11.194444444444443</v>
      </c>
    </row>
    <row r="694" spans="2:60">
      <c r="B694" s="4" t="s">
        <v>52</v>
      </c>
      <c r="C694" s="4">
        <v>686</v>
      </c>
      <c r="D694" s="4">
        <v>97</v>
      </c>
      <c r="E694" s="11">
        <v>21.3</v>
      </c>
      <c r="F694" s="35">
        <f t="shared" si="150"/>
        <v>0.69444444444444442</v>
      </c>
      <c r="G694" s="35">
        <f t="shared" si="151"/>
        <v>2.5</v>
      </c>
      <c r="H694" s="24">
        <f t="shared" si="144"/>
        <v>5.916666666666667</v>
      </c>
      <c r="I694" s="24">
        <f>$AW$28*$AW$26*9.81</f>
        <v>179.05212</v>
      </c>
      <c r="J694" s="24">
        <f>0.5*$AW$30*$AW$29*$AW$27*(H694^2)</f>
        <v>11.256920572916668</v>
      </c>
      <c r="K694" s="24">
        <f>$AW$26*F694</f>
        <v>975</v>
      </c>
      <c r="L694" s="24">
        <f t="shared" si="145"/>
        <v>1165.3090405729167</v>
      </c>
      <c r="M694" s="24">
        <f t="shared" si="146"/>
        <v>6894.745156723091</v>
      </c>
      <c r="N694" s="24">
        <f t="shared" si="147"/>
        <v>6.8947451567230909</v>
      </c>
      <c r="O694" s="24">
        <v>883051.21268310724</v>
      </c>
      <c r="P694" s="24">
        <v>-1148307.3333333337</v>
      </c>
      <c r="S694" s="45">
        <f>C695-C694</f>
        <v>1</v>
      </c>
      <c r="T694" s="45">
        <v>6894.745156723091</v>
      </c>
      <c r="U694" s="45">
        <f>M694*S694</f>
        <v>6894.745156723091</v>
      </c>
      <c r="V694" s="45">
        <f t="shared" si="148"/>
        <v>883051.21268310724</v>
      </c>
      <c r="W694" s="45">
        <f>$AW$26*F694</f>
        <v>975</v>
      </c>
      <c r="X694" s="45">
        <f>IF(W694&lt;0, W694, 0)</f>
        <v>0</v>
      </c>
      <c r="Y694" s="45">
        <f>X694*H694</f>
        <v>0</v>
      </c>
      <c r="Z694" s="45">
        <f t="shared" si="143"/>
        <v>0</v>
      </c>
      <c r="AA694" s="45">
        <f t="shared" ref="AA694:AA716" si="157">AA693+Z694</f>
        <v>0</v>
      </c>
      <c r="AB694" s="45">
        <v>-1148307.3333333337</v>
      </c>
      <c r="AC694" s="45">
        <f t="shared" si="149"/>
        <v>0</v>
      </c>
      <c r="AD694" s="45">
        <f>(AC694*S694)*($AW$31/100)</f>
        <v>0</v>
      </c>
      <c r="AE694" s="45">
        <f>AE693+AD694</f>
        <v>0</v>
      </c>
      <c r="AF694" s="45">
        <v>918645.86666666716</v>
      </c>
      <c r="BF694">
        <f t="shared" si="153"/>
        <v>0</v>
      </c>
      <c r="BG694">
        <f t="shared" si="154"/>
        <v>40.5</v>
      </c>
      <c r="BH694">
        <f t="shared" si="155"/>
        <v>11.25</v>
      </c>
    </row>
    <row r="695" spans="2:60">
      <c r="B695" s="4" t="s">
        <v>52</v>
      </c>
      <c r="C695" s="4">
        <v>687</v>
      </c>
      <c r="D695" s="4">
        <v>98</v>
      </c>
      <c r="E695" s="11">
        <v>23.9</v>
      </c>
      <c r="F695" s="35">
        <f t="shared" si="150"/>
        <v>0.63888888888888862</v>
      </c>
      <c r="G695" s="35">
        <f t="shared" si="151"/>
        <v>2.2999999999999989</v>
      </c>
      <c r="H695" s="24">
        <f t="shared" si="144"/>
        <v>6.6388888888888884</v>
      </c>
      <c r="I695" s="24">
        <f>$AW$28*$AW$26*9.81</f>
        <v>179.05212</v>
      </c>
      <c r="J695" s="24">
        <f>0.5*$AW$30*$AW$29*$AW$27*(H695^2)</f>
        <v>14.172817563657405</v>
      </c>
      <c r="K695" s="24">
        <f>$AW$26*F695</f>
        <v>896.99999999999966</v>
      </c>
      <c r="L695" s="24">
        <f t="shared" si="145"/>
        <v>1090.224937563657</v>
      </c>
      <c r="M695" s="24">
        <f t="shared" si="146"/>
        <v>7237.8822243809445</v>
      </c>
      <c r="N695" s="24">
        <f t="shared" si="147"/>
        <v>7.2378822243809449</v>
      </c>
      <c r="O695" s="24">
        <v>890289.09490748821</v>
      </c>
      <c r="P695" s="24">
        <v>-1148307.3333333337</v>
      </c>
      <c r="S695" s="45">
        <f>C696-C695</f>
        <v>1</v>
      </c>
      <c r="T695" s="45">
        <v>7237.8822243809445</v>
      </c>
      <c r="U695" s="45">
        <f>M695*S695</f>
        <v>7237.8822243809445</v>
      </c>
      <c r="V695" s="45">
        <f t="shared" si="148"/>
        <v>890289.09490748821</v>
      </c>
      <c r="W695" s="45">
        <f>$AW$26*F695</f>
        <v>896.99999999999966</v>
      </c>
      <c r="X695" s="45">
        <f>IF(W695&lt;0, W695, 0)</f>
        <v>0</v>
      </c>
      <c r="Y695" s="45">
        <f>X695*H695</f>
        <v>0</v>
      </c>
      <c r="Z695" s="45">
        <f t="shared" si="143"/>
        <v>0</v>
      </c>
      <c r="AA695" s="45">
        <f t="shared" si="157"/>
        <v>0</v>
      </c>
      <c r="AB695" s="45">
        <v>-1148307.3333333337</v>
      </c>
      <c r="AC695" s="45">
        <f t="shared" si="149"/>
        <v>0</v>
      </c>
      <c r="AD695" s="45">
        <f>(AC695*S695)*($AW$31/100)</f>
        <v>0</v>
      </c>
      <c r="AE695" s="45">
        <f>AE694+AD695</f>
        <v>0</v>
      </c>
      <c r="AF695" s="45">
        <v>918645.86666666716</v>
      </c>
      <c r="BF695">
        <f t="shared" si="153"/>
        <v>0</v>
      </c>
      <c r="BG695">
        <f t="shared" si="154"/>
        <v>39</v>
      </c>
      <c r="BH695">
        <f t="shared" si="155"/>
        <v>10.833333333333334</v>
      </c>
    </row>
    <row r="696" spans="2:60">
      <c r="B696" s="4" t="s">
        <v>52</v>
      </c>
      <c r="C696" s="4">
        <v>688</v>
      </c>
      <c r="D696" s="4">
        <v>99</v>
      </c>
      <c r="E696" s="11">
        <v>25.9</v>
      </c>
      <c r="F696" s="35">
        <f t="shared" si="150"/>
        <v>0.625</v>
      </c>
      <c r="G696" s="35">
        <f t="shared" si="151"/>
        <v>2.25</v>
      </c>
      <c r="H696" s="24">
        <f t="shared" si="144"/>
        <v>7.1944444444444438</v>
      </c>
      <c r="I696" s="24">
        <f>$AW$28*$AW$26*9.81</f>
        <v>179.05212</v>
      </c>
      <c r="J696" s="24">
        <f>0.5*$AW$30*$AW$29*$AW$27*(H696^2)</f>
        <v>16.644084924768514</v>
      </c>
      <c r="K696" s="24">
        <f>$AW$26*F696</f>
        <v>877.5</v>
      </c>
      <c r="L696" s="24">
        <f t="shared" si="145"/>
        <v>1073.1962049247686</v>
      </c>
      <c r="M696" s="24">
        <f t="shared" si="146"/>
        <v>7721.0504743198626</v>
      </c>
      <c r="N696" s="24">
        <f t="shared" si="147"/>
        <v>7.7210504743198625</v>
      </c>
      <c r="O696" s="24">
        <v>898010.14538180805</v>
      </c>
      <c r="P696" s="24">
        <v>-1148307.3333333337</v>
      </c>
      <c r="S696" s="45">
        <f>C697-C696</f>
        <v>1</v>
      </c>
      <c r="T696" s="45">
        <v>7721.0504743198626</v>
      </c>
      <c r="U696" s="45">
        <f>M696*S696</f>
        <v>7721.0504743198626</v>
      </c>
      <c r="V696" s="45">
        <f t="shared" si="148"/>
        <v>898010.14538180805</v>
      </c>
      <c r="W696" s="45">
        <f>$AW$26*F696</f>
        <v>877.5</v>
      </c>
      <c r="X696" s="45">
        <f>IF(W696&lt;0, W696, 0)</f>
        <v>0</v>
      </c>
      <c r="Y696" s="45">
        <f>X696*H696</f>
        <v>0</v>
      </c>
      <c r="Z696" s="45">
        <f t="shared" si="143"/>
        <v>0</v>
      </c>
      <c r="AA696" s="45">
        <f t="shared" si="157"/>
        <v>0</v>
      </c>
      <c r="AB696" s="45">
        <v>-1148307.3333333337</v>
      </c>
      <c r="AC696" s="45">
        <f t="shared" si="149"/>
        <v>0</v>
      </c>
      <c r="AD696" s="45">
        <f>(AC696*S696)*($AW$31/100)</f>
        <v>0</v>
      </c>
      <c r="AE696" s="45">
        <f>AE695+AD696</f>
        <v>0</v>
      </c>
      <c r="AF696" s="45">
        <v>918645.86666666716</v>
      </c>
      <c r="BF696">
        <f t="shared" si="153"/>
        <v>0</v>
      </c>
      <c r="BG696">
        <f t="shared" si="154"/>
        <v>35.700000000000003</v>
      </c>
      <c r="BH696">
        <f t="shared" si="155"/>
        <v>9.9166666666666679</v>
      </c>
    </row>
    <row r="697" spans="2:60">
      <c r="B697" s="4" t="s">
        <v>52</v>
      </c>
      <c r="C697" s="4">
        <v>689</v>
      </c>
      <c r="D697" s="4">
        <v>100</v>
      </c>
      <c r="E697" s="11">
        <v>28.4</v>
      </c>
      <c r="F697" s="35">
        <f t="shared" si="150"/>
        <v>0.61111111111111138</v>
      </c>
      <c r="G697" s="35">
        <f t="shared" si="151"/>
        <v>2.2000000000000011</v>
      </c>
      <c r="H697" s="24">
        <f t="shared" si="144"/>
        <v>7.8888888888888884</v>
      </c>
      <c r="I697" s="24">
        <f>$AW$28*$AW$26*9.81</f>
        <v>179.05212</v>
      </c>
      <c r="J697" s="24">
        <f>0.5*$AW$30*$AW$29*$AW$27*(H697^2)</f>
        <v>20.012303240740739</v>
      </c>
      <c r="K697" s="24">
        <f>$AW$26*F697</f>
        <v>858.00000000000034</v>
      </c>
      <c r="L697" s="24">
        <f t="shared" si="145"/>
        <v>1057.064423240741</v>
      </c>
      <c r="M697" s="24">
        <f t="shared" si="146"/>
        <v>8339.0637833436231</v>
      </c>
      <c r="N697" s="24">
        <f t="shared" si="147"/>
        <v>8.3390637833436223</v>
      </c>
      <c r="O697" s="24">
        <v>906349.2091651517</v>
      </c>
      <c r="P697" s="24">
        <v>-1148307.3333333337</v>
      </c>
      <c r="S697" s="45">
        <f>C698-C697</f>
        <v>1</v>
      </c>
      <c r="T697" s="45">
        <v>8339.0637833436231</v>
      </c>
      <c r="U697" s="45">
        <f>M697*S697</f>
        <v>8339.0637833436231</v>
      </c>
      <c r="V697" s="45">
        <f t="shared" si="148"/>
        <v>906349.2091651517</v>
      </c>
      <c r="W697" s="45">
        <f>$AW$26*F697</f>
        <v>858.00000000000034</v>
      </c>
      <c r="X697" s="45">
        <f>IF(W697&lt;0, W697, 0)</f>
        <v>0</v>
      </c>
      <c r="Y697" s="45">
        <f>X697*H697</f>
        <v>0</v>
      </c>
      <c r="Z697" s="45">
        <f t="shared" si="143"/>
        <v>0</v>
      </c>
      <c r="AA697" s="45">
        <f t="shared" si="157"/>
        <v>0</v>
      </c>
      <c r="AB697" s="45">
        <v>-1148307.3333333337</v>
      </c>
      <c r="AC697" s="45">
        <f t="shared" si="149"/>
        <v>0</v>
      </c>
      <c r="AD697" s="45">
        <f>(AC697*S697)*($AW$31/100)</f>
        <v>0</v>
      </c>
      <c r="AE697" s="45">
        <f>AE696+AD697</f>
        <v>0</v>
      </c>
      <c r="AF697" s="45">
        <v>918645.86666666716</v>
      </c>
      <c r="BF697">
        <f t="shared" si="153"/>
        <v>0</v>
      </c>
      <c r="BG697">
        <f t="shared" si="154"/>
        <v>31.8</v>
      </c>
      <c r="BH697">
        <f t="shared" si="155"/>
        <v>8.8333333333333339</v>
      </c>
    </row>
    <row r="698" spans="2:60">
      <c r="B698" s="4" t="s">
        <v>52</v>
      </c>
      <c r="C698" s="4">
        <v>690</v>
      </c>
      <c r="D698" s="4">
        <v>101</v>
      </c>
      <c r="E698" s="11">
        <v>30.3</v>
      </c>
      <c r="F698" s="35">
        <f t="shared" si="150"/>
        <v>0.34722222222222221</v>
      </c>
      <c r="G698" s="35">
        <f t="shared" si="151"/>
        <v>1.25</v>
      </c>
      <c r="H698" s="24">
        <f t="shared" si="144"/>
        <v>8.4166666666666661</v>
      </c>
      <c r="I698" s="24">
        <f>$AW$28*$AW$26*9.81</f>
        <v>179.05212</v>
      </c>
      <c r="J698" s="24">
        <f>0.5*$AW$30*$AW$29*$AW$27*(H698^2)</f>
        <v>22.779576822916663</v>
      </c>
      <c r="K698" s="24">
        <f>$AW$26*F698</f>
        <v>487.5</v>
      </c>
      <c r="L698" s="24">
        <f t="shared" si="145"/>
        <v>689.33169682291668</v>
      </c>
      <c r="M698" s="24">
        <f t="shared" si="146"/>
        <v>5801.8751149262152</v>
      </c>
      <c r="N698" s="24">
        <f t="shared" si="147"/>
        <v>5.8018751149262151</v>
      </c>
      <c r="O698" s="24">
        <v>912151.08428007795</v>
      </c>
      <c r="P698" s="24">
        <v>-1148307.3333333337</v>
      </c>
      <c r="S698" s="45">
        <f>C699-C698</f>
        <v>1</v>
      </c>
      <c r="T698" s="45">
        <v>5801.8751149262152</v>
      </c>
      <c r="U698" s="45">
        <f>M698*S698</f>
        <v>5801.8751149262152</v>
      </c>
      <c r="V698" s="45">
        <f t="shared" si="148"/>
        <v>912151.08428007795</v>
      </c>
      <c r="W698" s="45">
        <f>$AW$26*F698</f>
        <v>487.5</v>
      </c>
      <c r="X698" s="45">
        <f>IF(W698&lt;0, W698, 0)</f>
        <v>0</v>
      </c>
      <c r="Y698" s="45">
        <f>X698*H698</f>
        <v>0</v>
      </c>
      <c r="Z698" s="45">
        <f t="shared" si="143"/>
        <v>0</v>
      </c>
      <c r="AA698" s="45">
        <f t="shared" si="157"/>
        <v>0</v>
      </c>
      <c r="AB698" s="45">
        <v>-1148307.3333333337</v>
      </c>
      <c r="AC698" s="45">
        <f t="shared" si="149"/>
        <v>0</v>
      </c>
      <c r="AD698" s="45">
        <f>(AC698*S698)*($AW$31/100)</f>
        <v>0</v>
      </c>
      <c r="AE698" s="45">
        <f>AE697+AD698</f>
        <v>0</v>
      </c>
      <c r="AF698" s="45">
        <v>918645.86666666716</v>
      </c>
      <c r="BF698">
        <f t="shared" si="153"/>
        <v>0</v>
      </c>
      <c r="BG698">
        <f t="shared" si="154"/>
        <v>27.1</v>
      </c>
      <c r="BH698">
        <f t="shared" si="155"/>
        <v>7.5277777777777777</v>
      </c>
    </row>
    <row r="699" spans="2:60">
      <c r="B699" s="4" t="s">
        <v>52</v>
      </c>
      <c r="C699" s="4">
        <v>691</v>
      </c>
      <c r="D699" s="4">
        <v>102</v>
      </c>
      <c r="E699" s="11">
        <v>30.9</v>
      </c>
      <c r="F699" s="35">
        <f t="shared" si="150"/>
        <v>0.1111111111111112</v>
      </c>
      <c r="G699" s="35">
        <f t="shared" si="151"/>
        <v>0.40000000000000036</v>
      </c>
      <c r="H699" s="24">
        <f t="shared" si="144"/>
        <v>8.5833333333333321</v>
      </c>
      <c r="I699" s="24">
        <f>$AW$28*$AW$26*9.81</f>
        <v>179.05212</v>
      </c>
      <c r="J699" s="24">
        <f>0.5*$AW$30*$AW$29*$AW$27*(H699^2)</f>
        <v>23.690670572916655</v>
      </c>
      <c r="K699" s="24">
        <f>$AW$26*F699</f>
        <v>156.00000000000011</v>
      </c>
      <c r="L699" s="24">
        <f t="shared" si="145"/>
        <v>358.74279057291676</v>
      </c>
      <c r="M699" s="24">
        <f t="shared" si="146"/>
        <v>3079.2089524175353</v>
      </c>
      <c r="N699" s="24">
        <f t="shared" si="147"/>
        <v>3.0792089524175354</v>
      </c>
      <c r="O699" s="24">
        <v>915230.29323249543</v>
      </c>
      <c r="P699" s="24">
        <v>-1148307.3333333337</v>
      </c>
      <c r="S699" s="45">
        <f>C700-C699</f>
        <v>1</v>
      </c>
      <c r="T699" s="45">
        <v>3079.2089524175353</v>
      </c>
      <c r="U699" s="45">
        <f>M699*S699</f>
        <v>3079.2089524175353</v>
      </c>
      <c r="V699" s="45">
        <f t="shared" si="148"/>
        <v>915230.29323249543</v>
      </c>
      <c r="W699" s="45">
        <f>$AW$26*F699</f>
        <v>156.00000000000011</v>
      </c>
      <c r="X699" s="45">
        <f>IF(W699&lt;0, W699, 0)</f>
        <v>0</v>
      </c>
      <c r="Y699" s="45">
        <f>X699*H699</f>
        <v>0</v>
      </c>
      <c r="Z699" s="45">
        <f t="shared" si="143"/>
        <v>0</v>
      </c>
      <c r="AA699" s="45">
        <f t="shared" si="157"/>
        <v>0</v>
      </c>
      <c r="AB699" s="45">
        <v>-1148307.3333333337</v>
      </c>
      <c r="AC699" s="45">
        <f t="shared" si="149"/>
        <v>0</v>
      </c>
      <c r="AD699" s="45">
        <f>(AC699*S699)*($AW$31/100)</f>
        <v>0</v>
      </c>
      <c r="AE699" s="45">
        <f>AE698+AD699</f>
        <v>0</v>
      </c>
      <c r="AF699" s="45">
        <v>918645.86666666716</v>
      </c>
      <c r="BF699">
        <f t="shared" si="153"/>
        <v>0</v>
      </c>
      <c r="BG699">
        <f t="shared" si="154"/>
        <v>22.8</v>
      </c>
      <c r="BH699">
        <f t="shared" si="155"/>
        <v>6.333333333333333</v>
      </c>
    </row>
    <row r="700" spans="2:60">
      <c r="B700" s="4" t="s">
        <v>52</v>
      </c>
      <c r="C700" s="4">
        <v>692</v>
      </c>
      <c r="D700" s="4">
        <v>103</v>
      </c>
      <c r="E700" s="11">
        <v>31.1</v>
      </c>
      <c r="F700" s="35">
        <f t="shared" si="150"/>
        <v>0.12500000000000031</v>
      </c>
      <c r="G700" s="35">
        <f t="shared" si="151"/>
        <v>0.45000000000000107</v>
      </c>
      <c r="H700" s="24">
        <f t="shared" si="144"/>
        <v>8.6388888888888893</v>
      </c>
      <c r="I700" s="24">
        <f>$AW$28*$AW$26*9.81</f>
        <v>179.05212</v>
      </c>
      <c r="J700" s="24">
        <f>0.5*$AW$30*$AW$29*$AW$27*(H700^2)</f>
        <v>23.998338396990743</v>
      </c>
      <c r="K700" s="24">
        <f>$AW$26*F700</f>
        <v>175.50000000000043</v>
      </c>
      <c r="L700" s="24">
        <f t="shared" si="145"/>
        <v>378.55045839699119</v>
      </c>
      <c r="M700" s="24">
        <f t="shared" si="146"/>
        <v>3270.2553489295628</v>
      </c>
      <c r="N700" s="24">
        <f t="shared" si="147"/>
        <v>3.2702553489295627</v>
      </c>
      <c r="O700" s="24">
        <v>918500.54858142498</v>
      </c>
      <c r="P700" s="24">
        <v>-1148307.3333333337</v>
      </c>
      <c r="S700" s="45">
        <f>C701-C700</f>
        <v>1</v>
      </c>
      <c r="T700" s="45">
        <v>3270.2553489295628</v>
      </c>
      <c r="U700" s="45">
        <f>M700*S700</f>
        <v>3270.2553489295628</v>
      </c>
      <c r="V700" s="45">
        <f t="shared" si="148"/>
        <v>918500.54858142498</v>
      </c>
      <c r="W700" s="45">
        <f>$AW$26*F700</f>
        <v>175.50000000000043</v>
      </c>
      <c r="X700" s="45">
        <f>IF(W700&lt;0, W700, 0)</f>
        <v>0</v>
      </c>
      <c r="Y700" s="45">
        <f>X700*H700</f>
        <v>0</v>
      </c>
      <c r="Z700" s="45">
        <f t="shared" si="143"/>
        <v>0</v>
      </c>
      <c r="AA700" s="45">
        <f t="shared" si="157"/>
        <v>0</v>
      </c>
      <c r="AB700" s="45">
        <v>-1148307.3333333337</v>
      </c>
      <c r="AC700" s="45">
        <f t="shared" si="149"/>
        <v>0</v>
      </c>
      <c r="AD700" s="45">
        <f>(AC700*S700)*($AW$31/100)</f>
        <v>0</v>
      </c>
      <c r="AE700" s="45">
        <f>AE699+AD700</f>
        <v>0</v>
      </c>
      <c r="AF700" s="45">
        <v>918645.86666666716</v>
      </c>
      <c r="BF700">
        <f t="shared" si="153"/>
        <v>0</v>
      </c>
      <c r="BG700">
        <f t="shared" si="154"/>
        <v>21.1</v>
      </c>
      <c r="BH700">
        <f t="shared" si="155"/>
        <v>5.8611111111111116</v>
      </c>
    </row>
    <row r="701" spans="2:60">
      <c r="B701" s="4" t="s">
        <v>52</v>
      </c>
      <c r="C701" s="4">
        <v>693</v>
      </c>
      <c r="D701" s="4">
        <v>104</v>
      </c>
      <c r="E701" s="11">
        <v>31.8</v>
      </c>
      <c r="F701" s="35">
        <f t="shared" si="150"/>
        <v>0.2222222222222224</v>
      </c>
      <c r="G701" s="35">
        <f t="shared" si="151"/>
        <v>0.80000000000000071</v>
      </c>
      <c r="H701" s="24">
        <f t="shared" si="144"/>
        <v>8.8333333333333339</v>
      </c>
      <c r="I701" s="24">
        <f>$AW$28*$AW$26*9.81</f>
        <v>179.05212</v>
      </c>
      <c r="J701" s="24">
        <f>0.5*$AW$30*$AW$29*$AW$27*(H701^2)</f>
        <v>25.090807291666668</v>
      </c>
      <c r="K701" s="24">
        <f>$AW$26*F701</f>
        <v>312.00000000000023</v>
      </c>
      <c r="L701" s="24">
        <f t="shared" si="145"/>
        <v>516.14292729166687</v>
      </c>
      <c r="M701" s="24">
        <f t="shared" si="146"/>
        <v>4559.2625244097244</v>
      </c>
      <c r="N701" s="24">
        <f t="shared" si="147"/>
        <v>4.559262524409724</v>
      </c>
      <c r="O701" s="24">
        <v>923059.81110583467</v>
      </c>
      <c r="P701" s="24">
        <v>-1148307.3333333337</v>
      </c>
      <c r="S701" s="45">
        <f>C702-C701</f>
        <v>1</v>
      </c>
      <c r="T701" s="45">
        <v>4559.2625244097244</v>
      </c>
      <c r="U701" s="45">
        <f>M701*S701</f>
        <v>4559.2625244097244</v>
      </c>
      <c r="V701" s="45">
        <f t="shared" si="148"/>
        <v>923059.81110583467</v>
      </c>
      <c r="W701" s="45">
        <f>$AW$26*F701</f>
        <v>312.00000000000023</v>
      </c>
      <c r="X701" s="45">
        <f>IF(W701&lt;0, W701, 0)</f>
        <v>0</v>
      </c>
      <c r="Y701" s="45">
        <f>X701*H701</f>
        <v>0</v>
      </c>
      <c r="Z701" s="45">
        <f t="shared" si="143"/>
        <v>0</v>
      </c>
      <c r="AA701" s="45">
        <f t="shared" si="157"/>
        <v>0</v>
      </c>
      <c r="AB701" s="45">
        <v>-1148307.3333333337</v>
      </c>
      <c r="AC701" s="45">
        <f t="shared" si="149"/>
        <v>0</v>
      </c>
      <c r="AD701" s="45">
        <f>(AC701*S701)*($AW$31/100)</f>
        <v>0</v>
      </c>
      <c r="AE701" s="45">
        <f>AE700+AD701</f>
        <v>0</v>
      </c>
      <c r="AF701" s="45">
        <v>918645.86666666716</v>
      </c>
      <c r="BF701">
        <f t="shared" si="153"/>
        <v>0</v>
      </c>
      <c r="BG701">
        <f t="shared" si="154"/>
        <v>18.899999999999999</v>
      </c>
      <c r="BH701">
        <f t="shared" si="155"/>
        <v>5.2499999999999991</v>
      </c>
    </row>
    <row r="702" spans="2:60">
      <c r="B702" s="4" t="s">
        <v>52</v>
      </c>
      <c r="C702" s="4">
        <v>694</v>
      </c>
      <c r="D702" s="4">
        <v>105</v>
      </c>
      <c r="E702" s="11">
        <v>32.700000000000003</v>
      </c>
      <c r="F702" s="35">
        <f t="shared" si="150"/>
        <v>0.19444444444444473</v>
      </c>
      <c r="G702" s="35">
        <f t="shared" si="151"/>
        <v>0.70000000000000107</v>
      </c>
      <c r="H702" s="24">
        <f t="shared" si="144"/>
        <v>9.0833333333333339</v>
      </c>
      <c r="I702" s="24">
        <f>$AW$28*$AW$26*9.81</f>
        <v>179.05212</v>
      </c>
      <c r="J702" s="24">
        <f>0.5*$AW$30*$AW$29*$AW$27*(H702^2)</f>
        <v>26.531139322916669</v>
      </c>
      <c r="K702" s="24">
        <f>$AW$26*F702</f>
        <v>273.0000000000004</v>
      </c>
      <c r="L702" s="24">
        <f t="shared" si="145"/>
        <v>478.58325932291706</v>
      </c>
      <c r="M702" s="24">
        <f t="shared" si="146"/>
        <v>4347.1312721831637</v>
      </c>
      <c r="N702" s="24">
        <f t="shared" si="147"/>
        <v>4.3471312721831641</v>
      </c>
      <c r="O702" s="24">
        <v>927406.94237801782</v>
      </c>
      <c r="P702" s="24">
        <v>-1148307.3333333337</v>
      </c>
      <c r="S702" s="45">
        <f>C703-C702</f>
        <v>1</v>
      </c>
      <c r="T702" s="45">
        <v>4347.1312721831637</v>
      </c>
      <c r="U702" s="45">
        <f>M702*S702</f>
        <v>4347.1312721831637</v>
      </c>
      <c r="V702" s="45">
        <f t="shared" si="148"/>
        <v>927406.94237801782</v>
      </c>
      <c r="W702" s="45">
        <f>$AW$26*F702</f>
        <v>273.0000000000004</v>
      </c>
      <c r="X702" s="45">
        <f>IF(W702&lt;0, W702, 0)</f>
        <v>0</v>
      </c>
      <c r="Y702" s="45">
        <f>X702*H702</f>
        <v>0</v>
      </c>
      <c r="Z702" s="45">
        <f t="shared" si="143"/>
        <v>0</v>
      </c>
      <c r="AA702" s="45">
        <f t="shared" si="157"/>
        <v>0</v>
      </c>
      <c r="AB702" s="45">
        <v>-1148307.3333333337</v>
      </c>
      <c r="AC702" s="45">
        <f t="shared" si="149"/>
        <v>0</v>
      </c>
      <c r="AD702" s="45">
        <f>(AC702*S702)*($AW$31/100)</f>
        <v>0</v>
      </c>
      <c r="AE702" s="45">
        <f>AE701+AD702</f>
        <v>0</v>
      </c>
      <c r="AF702" s="45">
        <v>918645.86666666716</v>
      </c>
      <c r="BF702">
        <f t="shared" si="153"/>
        <v>0</v>
      </c>
      <c r="BG702">
        <f t="shared" si="154"/>
        <v>18.899999999999999</v>
      </c>
      <c r="BH702">
        <f t="shared" si="155"/>
        <v>5.2499999999999991</v>
      </c>
    </row>
    <row r="703" spans="2:60">
      <c r="B703" s="4" t="s">
        <v>52</v>
      </c>
      <c r="C703" s="4">
        <v>695</v>
      </c>
      <c r="D703" s="4">
        <v>106</v>
      </c>
      <c r="E703" s="11">
        <v>33.200000000000003</v>
      </c>
      <c r="F703" s="35">
        <f t="shared" si="150"/>
        <v>-4.1666666666667261E-2</v>
      </c>
      <c r="G703" s="35">
        <f t="shared" si="151"/>
        <v>-0.15000000000000213</v>
      </c>
      <c r="H703" s="24">
        <f t="shared" si="144"/>
        <v>9.2222222222222232</v>
      </c>
      <c r="I703" s="24">
        <f>$AW$28*$AW$26*9.81</f>
        <v>179.05212</v>
      </c>
      <c r="J703" s="24">
        <f>0.5*$AW$30*$AW$29*$AW$27*(H703^2)</f>
        <v>27.348692129629637</v>
      </c>
      <c r="K703" s="24">
        <f>$AW$26*F703</f>
        <v>-58.500000000000831</v>
      </c>
      <c r="L703" s="24">
        <f t="shared" si="145"/>
        <v>147.9008121296288</v>
      </c>
      <c r="M703" s="24">
        <f t="shared" si="146"/>
        <v>1363.9741563065768</v>
      </c>
      <c r="N703" s="24">
        <f t="shared" si="147"/>
        <v>1.3639741563065768</v>
      </c>
      <c r="O703" s="24">
        <v>928770.91653432441</v>
      </c>
      <c r="P703" s="24">
        <v>-1148846.8333333337</v>
      </c>
      <c r="S703" s="45">
        <f>C704-C703</f>
        <v>1</v>
      </c>
      <c r="T703" s="45">
        <v>1363.9741563065768</v>
      </c>
      <c r="U703" s="45">
        <f>M703*S703</f>
        <v>1363.9741563065768</v>
      </c>
      <c r="V703" s="45">
        <f t="shared" si="148"/>
        <v>928770.91653432441</v>
      </c>
      <c r="W703" s="45">
        <f>$AW$26*F703</f>
        <v>-58.500000000000831</v>
      </c>
      <c r="X703" s="45">
        <f>IF(W703&lt;0, W703, 0)</f>
        <v>-58.500000000000831</v>
      </c>
      <c r="Y703" s="45">
        <f>X703*H703</f>
        <v>-539.50000000000773</v>
      </c>
      <c r="Z703" s="45">
        <f t="shared" si="143"/>
        <v>-539.50000000000773</v>
      </c>
      <c r="AA703" s="45">
        <f t="shared" si="157"/>
        <v>-539.50000000000773</v>
      </c>
      <c r="AB703" s="45">
        <v>-1148846.8333333337</v>
      </c>
      <c r="AC703" s="45">
        <f t="shared" si="149"/>
        <v>539.50000000000773</v>
      </c>
      <c r="AD703" s="45">
        <f>(AC703*S703)*($AW$31/100)</f>
        <v>431.60000000000622</v>
      </c>
      <c r="AE703" s="45">
        <f>AE702+AD703</f>
        <v>431.60000000000622</v>
      </c>
      <c r="AF703" s="45">
        <v>919077.46666666714</v>
      </c>
      <c r="BF703">
        <f t="shared" si="153"/>
        <v>0</v>
      </c>
      <c r="BG703">
        <f t="shared" si="154"/>
        <v>21.3</v>
      </c>
      <c r="BH703">
        <f t="shared" si="155"/>
        <v>5.916666666666667</v>
      </c>
    </row>
    <row r="704" spans="2:60">
      <c r="B704" s="4" t="s">
        <v>52</v>
      </c>
      <c r="C704" s="4">
        <v>696</v>
      </c>
      <c r="D704" s="4">
        <v>107</v>
      </c>
      <c r="E704" s="11">
        <v>32.4</v>
      </c>
      <c r="F704" s="35">
        <f t="shared" si="150"/>
        <v>-0.6805555555555558</v>
      </c>
      <c r="G704" s="35">
        <f t="shared" si="151"/>
        <v>-2.4500000000000011</v>
      </c>
      <c r="H704" s="24">
        <f t="shared" si="144"/>
        <v>9</v>
      </c>
      <c r="I704" s="24">
        <f>$AW$28*$AW$26*9.81</f>
        <v>179.05212</v>
      </c>
      <c r="J704" s="24">
        <f>0.5*$AW$30*$AW$29*$AW$27*(H704^2)</f>
        <v>26.046562499999997</v>
      </c>
      <c r="K704" s="24">
        <f>$AW$26*F704</f>
        <v>-955.50000000000034</v>
      </c>
      <c r="L704" s="24">
        <f t="shared" si="145"/>
        <v>-750.40131750000035</v>
      </c>
      <c r="M704" s="24">
        <f t="shared" si="146"/>
        <v>-6753.6118575000028</v>
      </c>
      <c r="N704" s="24">
        <f t="shared" si="147"/>
        <v>-6.7536118575000028</v>
      </c>
      <c r="O704" s="24">
        <v>922017.30467682437</v>
      </c>
      <c r="P704" s="24">
        <v>-1157446.3333333337</v>
      </c>
      <c r="S704" s="45">
        <f>C705-C704</f>
        <v>1</v>
      </c>
      <c r="T704" s="45">
        <v>-6753.6118575000028</v>
      </c>
      <c r="U704" s="45">
        <f>M704*S704</f>
        <v>-6753.6118575000028</v>
      </c>
      <c r="V704" s="45">
        <f t="shared" si="148"/>
        <v>922017.30467682437</v>
      </c>
      <c r="W704" s="45">
        <f>$AW$26*F704</f>
        <v>-955.50000000000034</v>
      </c>
      <c r="X704" s="45">
        <f>IF(W704&lt;0, W704, 0)</f>
        <v>-955.50000000000034</v>
      </c>
      <c r="Y704" s="45">
        <f>X704*H704</f>
        <v>-8599.5000000000036</v>
      </c>
      <c r="Z704" s="45">
        <f t="shared" si="143"/>
        <v>-8599.5000000000036</v>
      </c>
      <c r="AA704" s="45">
        <f t="shared" si="157"/>
        <v>-9139.0000000000109</v>
      </c>
      <c r="AB704" s="45">
        <v>-1157446.3333333337</v>
      </c>
      <c r="AC704" s="45">
        <f t="shared" si="149"/>
        <v>8599.5000000000036</v>
      </c>
      <c r="AD704" s="45">
        <f>(AC704*S704)*($AW$31/100)</f>
        <v>6879.6000000000031</v>
      </c>
      <c r="AE704" s="45">
        <f>AE703+AD704</f>
        <v>7311.2000000000089</v>
      </c>
      <c r="AF704" s="45">
        <v>925957.06666666712</v>
      </c>
      <c r="BF704">
        <f t="shared" si="153"/>
        <v>0</v>
      </c>
      <c r="BG704">
        <f t="shared" si="154"/>
        <v>23.9</v>
      </c>
      <c r="BH704">
        <f t="shared" si="155"/>
        <v>6.6388888888888884</v>
      </c>
    </row>
    <row r="705" spans="2:60">
      <c r="B705" s="4" t="s">
        <v>52</v>
      </c>
      <c r="C705" s="4">
        <v>697</v>
      </c>
      <c r="D705" s="4">
        <v>108</v>
      </c>
      <c r="E705" s="11">
        <v>28.3</v>
      </c>
      <c r="F705" s="35">
        <f t="shared" si="150"/>
        <v>-0.9166666666666663</v>
      </c>
      <c r="G705" s="35">
        <f t="shared" si="151"/>
        <v>-3.2999999999999989</v>
      </c>
      <c r="H705" s="24">
        <f t="shared" si="144"/>
        <v>7.8611111111111107</v>
      </c>
      <c r="I705" s="24">
        <f>$AW$28*$AW$26*9.81</f>
        <v>179.05212</v>
      </c>
      <c r="J705" s="24">
        <f>0.5*$AW$30*$AW$29*$AW$27*(H705^2)</f>
        <v>19.871619646990737</v>
      </c>
      <c r="K705" s="24">
        <f>$AW$26*F705</f>
        <v>-1286.9999999999995</v>
      </c>
      <c r="L705" s="24">
        <f t="shared" si="145"/>
        <v>-1088.0762603530088</v>
      </c>
      <c r="M705" s="24">
        <f t="shared" si="146"/>
        <v>-8553.4883799972631</v>
      </c>
      <c r="N705" s="24">
        <f t="shared" si="147"/>
        <v>-8.5534883799972636</v>
      </c>
      <c r="O705" s="24">
        <v>913463.81629682705</v>
      </c>
      <c r="P705" s="24">
        <v>-1167563.5833333337</v>
      </c>
      <c r="S705" s="45">
        <f>C706-C705</f>
        <v>1</v>
      </c>
      <c r="T705" s="45">
        <v>-8553.4883799972631</v>
      </c>
      <c r="U705" s="45">
        <f>M705*S705</f>
        <v>-8553.4883799972631</v>
      </c>
      <c r="V705" s="45">
        <f t="shared" si="148"/>
        <v>913463.81629682705</v>
      </c>
      <c r="W705" s="45">
        <f>$AW$26*F705</f>
        <v>-1286.9999999999995</v>
      </c>
      <c r="X705" s="45">
        <f>IF(W705&lt;0, W705, 0)</f>
        <v>-1286.9999999999995</v>
      </c>
      <c r="Y705" s="45">
        <f>X705*H705</f>
        <v>-10117.249999999996</v>
      </c>
      <c r="Z705" s="45">
        <f t="shared" si="143"/>
        <v>-10117.249999999996</v>
      </c>
      <c r="AA705" s="45">
        <f t="shared" si="157"/>
        <v>-19256.250000000007</v>
      </c>
      <c r="AB705" s="45">
        <v>-1167563.5833333337</v>
      </c>
      <c r="AC705" s="45">
        <f t="shared" si="149"/>
        <v>10117.249999999996</v>
      </c>
      <c r="AD705" s="45">
        <f>(AC705*S705)*($AW$31/100)</f>
        <v>8093.7999999999975</v>
      </c>
      <c r="AE705" s="45">
        <f>AE704+AD705</f>
        <v>15405.000000000007</v>
      </c>
      <c r="AF705" s="45">
        <v>934050.86666666716</v>
      </c>
      <c r="BF705">
        <f t="shared" si="153"/>
        <v>0</v>
      </c>
      <c r="BG705">
        <f t="shared" si="154"/>
        <v>25.9</v>
      </c>
      <c r="BH705">
        <f t="shared" si="155"/>
        <v>7.1944444444444438</v>
      </c>
    </row>
    <row r="706" spans="2:60">
      <c r="B706" s="4" t="s">
        <v>52</v>
      </c>
      <c r="C706" s="4">
        <v>698</v>
      </c>
      <c r="D706" s="4">
        <v>109</v>
      </c>
      <c r="E706" s="11">
        <v>25.8</v>
      </c>
      <c r="F706" s="35">
        <f t="shared" si="150"/>
        <v>-0.7222222222222221</v>
      </c>
      <c r="G706" s="35">
        <f t="shared" si="151"/>
        <v>-2.5999999999999996</v>
      </c>
      <c r="H706" s="24">
        <f t="shared" si="144"/>
        <v>7.166666666666667</v>
      </c>
      <c r="I706" s="24">
        <f>$AW$28*$AW$26*9.81</f>
        <v>179.05212</v>
      </c>
      <c r="J706" s="24">
        <f>0.5*$AW$30*$AW$29*$AW$27*(H706^2)</f>
        <v>16.515807291666665</v>
      </c>
      <c r="K706" s="24">
        <f>$AW$26*F706</f>
        <v>-1013.9999999999998</v>
      </c>
      <c r="L706" s="24">
        <f t="shared" si="145"/>
        <v>-818.43207270833307</v>
      </c>
      <c r="M706" s="24">
        <f t="shared" si="146"/>
        <v>-5865.429854409721</v>
      </c>
      <c r="N706" s="24">
        <f t="shared" si="147"/>
        <v>-5.8654298544097205</v>
      </c>
      <c r="O706" s="24">
        <v>907598.38644241728</v>
      </c>
      <c r="P706" s="24">
        <v>-1174830.5833333337</v>
      </c>
      <c r="S706" s="45">
        <f>C707-C706</f>
        <v>1</v>
      </c>
      <c r="T706" s="45">
        <v>-5865.429854409721</v>
      </c>
      <c r="U706" s="45">
        <f>M706*S706</f>
        <v>-5865.429854409721</v>
      </c>
      <c r="V706" s="45">
        <f t="shared" si="148"/>
        <v>907598.38644241728</v>
      </c>
      <c r="W706" s="45">
        <f>$AW$26*F706</f>
        <v>-1013.9999999999998</v>
      </c>
      <c r="X706" s="45">
        <f>IF(W706&lt;0, W706, 0)</f>
        <v>-1013.9999999999998</v>
      </c>
      <c r="Y706" s="45">
        <f>X706*H706</f>
        <v>-7266.9999999999991</v>
      </c>
      <c r="Z706" s="45">
        <f t="shared" si="143"/>
        <v>-7266.9999999999991</v>
      </c>
      <c r="AA706" s="45">
        <f t="shared" si="157"/>
        <v>-26523.250000000007</v>
      </c>
      <c r="AB706" s="45">
        <v>-1174830.5833333337</v>
      </c>
      <c r="AC706" s="45">
        <f t="shared" si="149"/>
        <v>7266.9999999999991</v>
      </c>
      <c r="AD706" s="45">
        <f>(AC706*S706)*($AW$31/100)</f>
        <v>5813.5999999999995</v>
      </c>
      <c r="AE706" s="45">
        <f>AE705+AD706</f>
        <v>21218.600000000006</v>
      </c>
      <c r="AF706" s="45">
        <v>939864.46666666714</v>
      </c>
      <c r="BF706">
        <f t="shared" si="153"/>
        <v>0</v>
      </c>
      <c r="BG706">
        <f t="shared" si="154"/>
        <v>28.4</v>
      </c>
      <c r="BH706">
        <f t="shared" si="155"/>
        <v>7.8888888888888884</v>
      </c>
    </row>
    <row r="707" spans="2:60">
      <c r="B707" s="4" t="s">
        <v>52</v>
      </c>
      <c r="C707" s="4">
        <v>699</v>
      </c>
      <c r="D707" s="4">
        <v>110</v>
      </c>
      <c r="E707" s="11">
        <v>23.1</v>
      </c>
      <c r="F707" s="35">
        <f t="shared" si="150"/>
        <v>-0.55555555555555558</v>
      </c>
      <c r="G707" s="35">
        <f t="shared" si="151"/>
        <v>-2</v>
      </c>
      <c r="H707" s="24">
        <f t="shared" si="144"/>
        <v>6.416666666666667</v>
      </c>
      <c r="I707" s="24">
        <f>$AW$28*$AW$26*9.81</f>
        <v>179.05212</v>
      </c>
      <c r="J707" s="24">
        <f>0.5*$AW$30*$AW$29*$AW$27*(H707^2)</f>
        <v>13.239889322916667</v>
      </c>
      <c r="K707" s="24">
        <f>$AW$26*F707</f>
        <v>-780</v>
      </c>
      <c r="L707" s="24">
        <f t="shared" si="145"/>
        <v>-587.70799067708333</v>
      </c>
      <c r="M707" s="24">
        <f t="shared" si="146"/>
        <v>-3771.126273511285</v>
      </c>
      <c r="N707" s="24">
        <f t="shared" si="147"/>
        <v>-3.7711262735112849</v>
      </c>
      <c r="O707" s="24">
        <v>903827.26016890595</v>
      </c>
      <c r="P707" s="24">
        <v>-1179835.5833333337</v>
      </c>
      <c r="S707" s="45">
        <f>C708-C707</f>
        <v>1</v>
      </c>
      <c r="T707" s="45">
        <v>-3771.126273511285</v>
      </c>
      <c r="U707" s="45">
        <f>M707*S707</f>
        <v>-3771.126273511285</v>
      </c>
      <c r="V707" s="45">
        <f t="shared" si="148"/>
        <v>903827.26016890595</v>
      </c>
      <c r="W707" s="45">
        <f>$AW$26*F707</f>
        <v>-780</v>
      </c>
      <c r="X707" s="45">
        <f>IF(W707&lt;0, W707, 0)</f>
        <v>-780</v>
      </c>
      <c r="Y707" s="45">
        <f>X707*H707</f>
        <v>-5005</v>
      </c>
      <c r="Z707" s="45">
        <f t="shared" si="143"/>
        <v>-5005</v>
      </c>
      <c r="AA707" s="45">
        <f t="shared" si="157"/>
        <v>-31528.250000000007</v>
      </c>
      <c r="AB707" s="45">
        <v>-1179835.5833333337</v>
      </c>
      <c r="AC707" s="45">
        <f t="shared" si="149"/>
        <v>5005</v>
      </c>
      <c r="AD707" s="45">
        <f>(AC707*S707)*($AW$31/100)</f>
        <v>4004</v>
      </c>
      <c r="AE707" s="45">
        <f>AE706+AD707</f>
        <v>25222.600000000006</v>
      </c>
      <c r="AF707" s="45">
        <v>943868.46666666714</v>
      </c>
      <c r="BF707">
        <f t="shared" si="153"/>
        <v>0</v>
      </c>
      <c r="BG707">
        <f t="shared" si="154"/>
        <v>30.3</v>
      </c>
      <c r="BH707">
        <f t="shared" si="155"/>
        <v>8.4166666666666661</v>
      </c>
    </row>
    <row r="708" spans="2:60">
      <c r="B708" s="4" t="s">
        <v>52</v>
      </c>
      <c r="C708" s="4">
        <v>700</v>
      </c>
      <c r="D708" s="4">
        <v>111</v>
      </c>
      <c r="E708" s="11">
        <v>21.8</v>
      </c>
      <c r="F708" s="35">
        <f t="shared" si="150"/>
        <v>-0.26388888888888917</v>
      </c>
      <c r="G708" s="35">
        <f t="shared" si="151"/>
        <v>-0.95000000000000107</v>
      </c>
      <c r="H708" s="24">
        <f t="shared" si="144"/>
        <v>6.0555555555555554</v>
      </c>
      <c r="I708" s="24">
        <f>$AW$28*$AW$26*9.81</f>
        <v>179.05212</v>
      </c>
      <c r="J708" s="24">
        <f>0.5*$AW$30*$AW$29*$AW$27*(H708^2)</f>
        <v>11.791617476851851</v>
      </c>
      <c r="K708" s="24">
        <f>$AW$26*F708</f>
        <v>-370.5000000000004</v>
      </c>
      <c r="L708" s="24">
        <f t="shared" si="145"/>
        <v>-179.65626252314854</v>
      </c>
      <c r="M708" s="24">
        <f t="shared" si="146"/>
        <v>-1087.9184786123994</v>
      </c>
      <c r="N708" s="24">
        <f t="shared" si="147"/>
        <v>-1.0879184786123994</v>
      </c>
      <c r="O708" s="24">
        <v>902739.34169029351</v>
      </c>
      <c r="P708" s="24">
        <v>-1182079.166666667</v>
      </c>
      <c r="S708" s="45">
        <f>C709-C708</f>
        <v>1</v>
      </c>
      <c r="T708" s="45">
        <v>-1087.9184786123994</v>
      </c>
      <c r="U708" s="45">
        <f>M708*S708</f>
        <v>-1087.9184786123994</v>
      </c>
      <c r="V708" s="45">
        <f t="shared" si="148"/>
        <v>902739.34169029351</v>
      </c>
      <c r="W708" s="45">
        <f>$AW$26*F708</f>
        <v>-370.5000000000004</v>
      </c>
      <c r="X708" s="45">
        <f>IF(W708&lt;0, W708, 0)</f>
        <v>-370.5000000000004</v>
      </c>
      <c r="Y708" s="45">
        <f>X708*H708</f>
        <v>-2243.5833333333358</v>
      </c>
      <c r="Z708" s="45">
        <f t="shared" si="143"/>
        <v>-2243.5833333333358</v>
      </c>
      <c r="AA708" s="45">
        <f t="shared" si="157"/>
        <v>-33771.833333333343</v>
      </c>
      <c r="AB708" s="45">
        <v>-1182079.166666667</v>
      </c>
      <c r="AC708" s="45">
        <f t="shared" si="149"/>
        <v>2243.5833333333358</v>
      </c>
      <c r="AD708" s="45">
        <f>(AC708*S708)*($AW$31/100)</f>
        <v>1794.8666666666686</v>
      </c>
      <c r="AE708" s="45">
        <f>AE707+AD708</f>
        <v>27017.466666666674</v>
      </c>
      <c r="AF708" s="45">
        <v>945663.33333333384</v>
      </c>
      <c r="BF708">
        <f t="shared" si="153"/>
        <v>0</v>
      </c>
      <c r="BG708">
        <f t="shared" si="154"/>
        <v>30.9</v>
      </c>
      <c r="BH708">
        <f t="shared" si="155"/>
        <v>8.5833333333333321</v>
      </c>
    </row>
    <row r="709" spans="2:60">
      <c r="B709" s="4" t="s">
        <v>52</v>
      </c>
      <c r="C709" s="4">
        <v>701</v>
      </c>
      <c r="D709" s="4">
        <v>112</v>
      </c>
      <c r="E709" s="11">
        <v>21.2</v>
      </c>
      <c r="F709" s="35">
        <f t="shared" si="150"/>
        <v>-0.1111111111111112</v>
      </c>
      <c r="G709" s="35">
        <f t="shared" si="151"/>
        <v>-0.40000000000000036</v>
      </c>
      <c r="H709" s="24">
        <f t="shared" si="144"/>
        <v>5.8888888888888884</v>
      </c>
      <c r="I709" s="24">
        <f>$AW$28*$AW$26*9.81</f>
        <v>179.05212</v>
      </c>
      <c r="J709" s="24">
        <f>0.5*$AW$30*$AW$29*$AW$27*(H709^2)</f>
        <v>11.151469907407405</v>
      </c>
      <c r="K709" s="24">
        <f>$AW$26*F709</f>
        <v>-156.00000000000011</v>
      </c>
      <c r="L709" s="24">
        <f t="shared" si="145"/>
        <v>34.203589907407292</v>
      </c>
      <c r="M709" s="24">
        <f t="shared" si="146"/>
        <v>201.42114056584293</v>
      </c>
      <c r="N709" s="24">
        <f t="shared" si="147"/>
        <v>0.20142114056584293</v>
      </c>
      <c r="O709" s="24">
        <v>902940.7628308594</v>
      </c>
      <c r="P709" s="24">
        <v>-1182997.8333333337</v>
      </c>
      <c r="S709" s="45">
        <f>C710-C709</f>
        <v>1</v>
      </c>
      <c r="T709" s="45">
        <v>201.42114056584293</v>
      </c>
      <c r="U709" s="45">
        <f>M709*S709</f>
        <v>201.42114056584293</v>
      </c>
      <c r="V709" s="45">
        <f t="shared" si="148"/>
        <v>902940.7628308594</v>
      </c>
      <c r="W709" s="45">
        <f>$AW$26*F709</f>
        <v>-156.00000000000011</v>
      </c>
      <c r="X709" s="45">
        <f>IF(W709&lt;0, W709, 0)</f>
        <v>-156.00000000000011</v>
      </c>
      <c r="Y709" s="45">
        <f>X709*H709</f>
        <v>-918.66666666666731</v>
      </c>
      <c r="Z709" s="45">
        <f t="shared" si="143"/>
        <v>-918.66666666666731</v>
      </c>
      <c r="AA709" s="45">
        <f t="shared" si="157"/>
        <v>-34690.500000000007</v>
      </c>
      <c r="AB709" s="45">
        <v>-1182997.8333333337</v>
      </c>
      <c r="AC709" s="45">
        <f t="shared" si="149"/>
        <v>918.66666666666731</v>
      </c>
      <c r="AD709" s="45">
        <f>(AC709*S709)*($AW$31/100)</f>
        <v>734.93333333333385</v>
      </c>
      <c r="AE709" s="45">
        <f>AE708+AD709</f>
        <v>27752.400000000009</v>
      </c>
      <c r="AF709" s="45">
        <v>946398.26666666719</v>
      </c>
      <c r="BF709">
        <f t="shared" si="153"/>
        <v>0</v>
      </c>
      <c r="BG709">
        <f t="shared" si="154"/>
        <v>31.1</v>
      </c>
      <c r="BH709">
        <f t="shared" si="155"/>
        <v>8.6388888888888893</v>
      </c>
    </row>
    <row r="710" spans="2:60">
      <c r="B710" s="4" t="s">
        <v>52</v>
      </c>
      <c r="C710" s="4">
        <v>702</v>
      </c>
      <c r="D710" s="4">
        <v>113</v>
      </c>
      <c r="E710" s="11">
        <v>21</v>
      </c>
      <c r="F710" s="35">
        <f t="shared" si="150"/>
        <v>-2.7777777777777679E-2</v>
      </c>
      <c r="G710" s="35">
        <f t="shared" si="151"/>
        <v>-9.9999999999999645E-2</v>
      </c>
      <c r="H710" s="24">
        <f t="shared" si="144"/>
        <v>5.833333333333333</v>
      </c>
      <c r="I710" s="24">
        <f>$AW$28*$AW$26*9.81</f>
        <v>179.05212</v>
      </c>
      <c r="J710" s="24">
        <f>0.5*$AW$30*$AW$29*$AW$27*(H710^2)</f>
        <v>10.942057291666664</v>
      </c>
      <c r="K710" s="24">
        <f>$AW$26*F710</f>
        <v>-38.999999999999858</v>
      </c>
      <c r="L710" s="24">
        <f t="shared" si="145"/>
        <v>150.9941772916668</v>
      </c>
      <c r="M710" s="24">
        <f t="shared" si="146"/>
        <v>880.79936753472293</v>
      </c>
      <c r="N710" s="24">
        <f t="shared" si="147"/>
        <v>0.88079936753472299</v>
      </c>
      <c r="O710" s="24">
        <v>903821.56219839409</v>
      </c>
      <c r="P710" s="24">
        <v>-1183225.3333333337</v>
      </c>
      <c r="S710" s="45">
        <f>C711-C710</f>
        <v>1</v>
      </c>
      <c r="T710" s="45">
        <v>880.79936753472293</v>
      </c>
      <c r="U710" s="45">
        <f>M710*S710</f>
        <v>880.79936753472293</v>
      </c>
      <c r="V710" s="45">
        <f t="shared" si="148"/>
        <v>903821.56219839409</v>
      </c>
      <c r="W710" s="45">
        <f>$AW$26*F710</f>
        <v>-38.999999999999858</v>
      </c>
      <c r="X710" s="45">
        <f>IF(W710&lt;0, W710, 0)</f>
        <v>-38.999999999999858</v>
      </c>
      <c r="Y710" s="45">
        <f>X710*H710</f>
        <v>-227.49999999999915</v>
      </c>
      <c r="Z710" s="45">
        <f t="shared" si="143"/>
        <v>-227.49999999999915</v>
      </c>
      <c r="AA710" s="45">
        <f t="shared" si="157"/>
        <v>-34918.000000000007</v>
      </c>
      <c r="AB710" s="45">
        <v>-1183225.3333333337</v>
      </c>
      <c r="AC710" s="45">
        <f t="shared" si="149"/>
        <v>227.49999999999915</v>
      </c>
      <c r="AD710" s="45">
        <f>(AC710*S710)*($AW$31/100)</f>
        <v>181.99999999999932</v>
      </c>
      <c r="AE710" s="45">
        <f>AE709+AD710</f>
        <v>27934.400000000009</v>
      </c>
      <c r="AF710" s="45">
        <v>946580.26666666719</v>
      </c>
      <c r="BF710">
        <f t="shared" si="153"/>
        <v>0</v>
      </c>
      <c r="BG710">
        <f t="shared" si="154"/>
        <v>31.8</v>
      </c>
      <c r="BH710">
        <f t="shared" si="155"/>
        <v>8.8333333333333339</v>
      </c>
    </row>
    <row r="711" spans="2:60">
      <c r="B711" s="4" t="s">
        <v>52</v>
      </c>
      <c r="C711" s="4">
        <v>703</v>
      </c>
      <c r="D711" s="4">
        <v>114</v>
      </c>
      <c r="E711" s="11">
        <v>21</v>
      </c>
      <c r="F711" s="35">
        <f t="shared" si="150"/>
        <v>-1.3888888888889086E-2</v>
      </c>
      <c r="G711" s="35">
        <f t="shared" si="151"/>
        <v>-5.0000000000000711E-2</v>
      </c>
      <c r="H711" s="24">
        <f t="shared" si="144"/>
        <v>5.833333333333333</v>
      </c>
      <c r="I711" s="24">
        <f>$AW$28*$AW$26*9.81</f>
        <v>179.05212</v>
      </c>
      <c r="J711" s="24">
        <f>0.5*$AW$30*$AW$29*$AW$27*(H711^2)</f>
        <v>10.942057291666664</v>
      </c>
      <c r="K711" s="24">
        <f>$AW$26*F711</f>
        <v>-19.500000000000277</v>
      </c>
      <c r="L711" s="24">
        <f t="shared" si="145"/>
        <v>170.49417729166638</v>
      </c>
      <c r="M711" s="24">
        <f t="shared" si="146"/>
        <v>994.54936753472043</v>
      </c>
      <c r="N711" s="24">
        <f t="shared" si="147"/>
        <v>0.99454936753472045</v>
      </c>
      <c r="O711" s="24">
        <v>904816.11156592879</v>
      </c>
      <c r="P711" s="24">
        <v>-1183339.0833333337</v>
      </c>
      <c r="S711" s="45">
        <f>C712-C711</f>
        <v>1</v>
      </c>
      <c r="T711" s="45">
        <v>994.54936753472043</v>
      </c>
      <c r="U711" s="45">
        <f>M711*S711</f>
        <v>994.54936753472043</v>
      </c>
      <c r="V711" s="45">
        <f t="shared" si="148"/>
        <v>904816.11156592879</v>
      </c>
      <c r="W711" s="45">
        <f>$AW$26*F711</f>
        <v>-19.500000000000277</v>
      </c>
      <c r="X711" s="45">
        <f>IF(W711&lt;0, W711, 0)</f>
        <v>-19.500000000000277</v>
      </c>
      <c r="Y711" s="45">
        <f>X711*H711</f>
        <v>-113.75000000000161</v>
      </c>
      <c r="Z711" s="45">
        <f t="shared" si="143"/>
        <v>-113.75000000000161</v>
      </c>
      <c r="AA711" s="45">
        <f t="shared" si="157"/>
        <v>-35031.750000000007</v>
      </c>
      <c r="AB711" s="45">
        <v>-1183339.0833333337</v>
      </c>
      <c r="AC711" s="45">
        <f t="shared" si="149"/>
        <v>113.75000000000161</v>
      </c>
      <c r="AD711" s="45">
        <f>(AC711*S711)*($AW$31/100)</f>
        <v>91.000000000001293</v>
      </c>
      <c r="AE711" s="45">
        <f>AE710+AD711</f>
        <v>28025.400000000009</v>
      </c>
      <c r="AF711" s="45">
        <v>946671.26666666719</v>
      </c>
      <c r="BF711">
        <f t="shared" si="153"/>
        <v>0</v>
      </c>
      <c r="BG711">
        <f t="shared" si="154"/>
        <v>32.700000000000003</v>
      </c>
      <c r="BH711">
        <f t="shared" si="155"/>
        <v>9.0833333333333339</v>
      </c>
    </row>
    <row r="712" spans="2:60">
      <c r="B712" s="4" t="s">
        <v>52</v>
      </c>
      <c r="C712" s="4">
        <v>704</v>
      </c>
      <c r="D712" s="4">
        <v>115</v>
      </c>
      <c r="E712" s="11">
        <v>20.9</v>
      </c>
      <c r="F712" s="35">
        <f t="shared" si="150"/>
        <v>-0.15277777777777798</v>
      </c>
      <c r="G712" s="35">
        <f t="shared" si="151"/>
        <v>-0.55000000000000071</v>
      </c>
      <c r="H712" s="24">
        <f t="shared" si="144"/>
        <v>5.8055555555555554</v>
      </c>
      <c r="I712" s="24">
        <f>$AW$28*$AW$26*9.81</f>
        <v>179.05212</v>
      </c>
      <c r="J712" s="24">
        <f>0.5*$AW$30*$AW$29*$AW$27*(H712^2)</f>
        <v>10.838095341435183</v>
      </c>
      <c r="K712" s="24">
        <f>$AW$26*F712</f>
        <v>-214.50000000000028</v>
      </c>
      <c r="L712" s="24">
        <f t="shared" si="145"/>
        <v>-24.609784658565104</v>
      </c>
      <c r="M712" s="24">
        <f t="shared" si="146"/>
        <v>-142.87347204555851</v>
      </c>
      <c r="N712" s="24">
        <f t="shared" si="147"/>
        <v>-0.1428734720455585</v>
      </c>
      <c r="O712" s="24">
        <v>904673.23809388326</v>
      </c>
      <c r="P712" s="24">
        <v>-1184584.3750000005</v>
      </c>
      <c r="S712" s="45">
        <f>C713-C712</f>
        <v>1</v>
      </c>
      <c r="T712" s="45">
        <v>-142.87347204555851</v>
      </c>
      <c r="U712" s="45">
        <f>M712*S712</f>
        <v>-142.87347204555851</v>
      </c>
      <c r="V712" s="45">
        <f t="shared" si="148"/>
        <v>904673.23809388326</v>
      </c>
      <c r="W712" s="45">
        <f>$AW$26*F712</f>
        <v>-214.50000000000028</v>
      </c>
      <c r="X712" s="45">
        <f>IF(W712&lt;0, W712, 0)</f>
        <v>-214.50000000000028</v>
      </c>
      <c r="Y712" s="45">
        <f>X712*H712</f>
        <v>-1245.2916666666683</v>
      </c>
      <c r="Z712" s="45">
        <f t="shared" ref="Z712:Z775" si="158">Y712*S712</f>
        <v>-1245.2916666666683</v>
      </c>
      <c r="AA712" s="45">
        <f t="shared" si="157"/>
        <v>-36277.041666666679</v>
      </c>
      <c r="AB712" s="45">
        <v>-1184584.3750000005</v>
      </c>
      <c r="AC712" s="45">
        <f t="shared" si="149"/>
        <v>1245.2916666666683</v>
      </c>
      <c r="AD712" s="45">
        <f>(AC712*S712)*($AW$31/100)</f>
        <v>996.23333333333471</v>
      </c>
      <c r="AE712" s="45">
        <f>AE711+AD712</f>
        <v>29021.633333333342</v>
      </c>
      <c r="AF712" s="45">
        <v>947667.50000000047</v>
      </c>
      <c r="BF712">
        <f t="shared" si="153"/>
        <v>0</v>
      </c>
      <c r="BG712">
        <f t="shared" si="154"/>
        <v>33.200000000000003</v>
      </c>
      <c r="BH712">
        <f t="shared" si="155"/>
        <v>9.2222222222222232</v>
      </c>
    </row>
    <row r="713" spans="2:60">
      <c r="B713" s="4" t="s">
        <v>52</v>
      </c>
      <c r="C713" s="4">
        <v>705</v>
      </c>
      <c r="D713" s="4">
        <v>116</v>
      </c>
      <c r="E713" s="11">
        <v>19.899999999999999</v>
      </c>
      <c r="F713" s="35">
        <f t="shared" si="150"/>
        <v>-0.41666666666666663</v>
      </c>
      <c r="G713" s="35">
        <f t="shared" si="151"/>
        <v>-1.5</v>
      </c>
      <c r="H713" s="24">
        <f t="shared" ref="H713:H776" si="159">E713/3.6</f>
        <v>5.5277777777777777</v>
      </c>
      <c r="I713" s="24">
        <f>$AW$28*$AW$26*9.81</f>
        <v>179.05212</v>
      </c>
      <c r="J713" s="24">
        <f>0.5*$AW$30*$AW$29*$AW$27*(H713^2)</f>
        <v>9.8257689525462943</v>
      </c>
      <c r="K713" s="24">
        <f>$AW$26*F713</f>
        <v>-585</v>
      </c>
      <c r="L713" s="24">
        <f t="shared" ref="L713:L776" si="160">I713+J713+K713</f>
        <v>-396.1221110474537</v>
      </c>
      <c r="M713" s="24">
        <f t="shared" ref="M713:M776" si="161">L713*H713</f>
        <v>-2189.6750027345356</v>
      </c>
      <c r="N713" s="24">
        <f t="shared" ref="N713:N776" si="162">M713/1000</f>
        <v>-2.1896750027345355</v>
      </c>
      <c r="O713" s="24">
        <v>902483.56309114874</v>
      </c>
      <c r="P713" s="24">
        <v>-1187818.1250000005</v>
      </c>
      <c r="S713" s="45">
        <f>C714-C713</f>
        <v>1</v>
      </c>
      <c r="T713" s="45">
        <v>-2189.6750027345356</v>
      </c>
      <c r="U713" s="45">
        <f>M713*S713</f>
        <v>-2189.6750027345356</v>
      </c>
      <c r="V713" s="45">
        <f t="shared" ref="V713:V776" si="163">V712+U713</f>
        <v>902483.56309114874</v>
      </c>
      <c r="W713" s="45">
        <f>$AW$26*F713</f>
        <v>-585</v>
      </c>
      <c r="X713" s="45">
        <f>IF(W713&lt;0, W713, 0)</f>
        <v>-585</v>
      </c>
      <c r="Y713" s="45">
        <f>X713*H713</f>
        <v>-3233.75</v>
      </c>
      <c r="Z713" s="45">
        <f t="shared" si="158"/>
        <v>-3233.75</v>
      </c>
      <c r="AA713" s="45">
        <f t="shared" si="157"/>
        <v>-39510.791666666679</v>
      </c>
      <c r="AB713" s="45">
        <v>-1187818.1250000005</v>
      </c>
      <c r="AC713" s="45">
        <f t="shared" ref="AC713:AC776" si="164">ABS(Y713)</f>
        <v>3233.75</v>
      </c>
      <c r="AD713" s="45">
        <f>(AC713*S713)*($AW$31/100)</f>
        <v>2587</v>
      </c>
      <c r="AE713" s="45">
        <f>AE712+AD713</f>
        <v>31608.633333333342</v>
      </c>
      <c r="AF713" s="45">
        <v>950254.50000000047</v>
      </c>
      <c r="BF713">
        <f t="shared" si="153"/>
        <v>0</v>
      </c>
      <c r="BG713">
        <f t="shared" si="154"/>
        <v>32.4</v>
      </c>
      <c r="BH713">
        <f t="shared" si="155"/>
        <v>9</v>
      </c>
    </row>
    <row r="714" spans="2:60">
      <c r="B714" s="4" t="s">
        <v>52</v>
      </c>
      <c r="C714" s="4">
        <v>706</v>
      </c>
      <c r="D714" s="4">
        <v>117</v>
      </c>
      <c r="E714" s="11">
        <v>17.899999999999999</v>
      </c>
      <c r="F714" s="35">
        <f t="shared" ref="F714:F777" si="165">($E715-$E713)/2/3.6</f>
        <v>-0.66666666666666652</v>
      </c>
      <c r="G714" s="35">
        <f t="shared" ref="G714:G777" si="166">($E715-$E713)/2</f>
        <v>-2.3999999999999995</v>
      </c>
      <c r="H714" s="24">
        <f t="shared" si="159"/>
        <v>4.9722222222222214</v>
      </c>
      <c r="I714" s="24">
        <f>$AW$28*$AW$26*9.81</f>
        <v>179.05212</v>
      </c>
      <c r="J714" s="24">
        <f>0.5*$AW$30*$AW$29*$AW$27*(H714^2)</f>
        <v>7.9499877025462933</v>
      </c>
      <c r="K714" s="24">
        <f>$AW$26*F714</f>
        <v>-935.99999999999977</v>
      </c>
      <c r="L714" s="24">
        <f t="shared" si="160"/>
        <v>-748.99789229745352</v>
      </c>
      <c r="M714" s="24">
        <f t="shared" si="161"/>
        <v>-3724.1839644790043</v>
      </c>
      <c r="N714" s="24">
        <f t="shared" si="162"/>
        <v>-3.7241839644790042</v>
      </c>
      <c r="O714" s="24">
        <v>898759.37912666972</v>
      </c>
      <c r="P714" s="24">
        <v>-1192472.1250000005</v>
      </c>
      <c r="S714" s="45">
        <f>C715-C714</f>
        <v>1</v>
      </c>
      <c r="T714" s="45">
        <v>-3724.1839644790043</v>
      </c>
      <c r="U714" s="45">
        <f>M714*S714</f>
        <v>-3724.1839644790043</v>
      </c>
      <c r="V714" s="45">
        <f t="shared" si="163"/>
        <v>898759.37912666972</v>
      </c>
      <c r="W714" s="45">
        <f>$AW$26*F714</f>
        <v>-935.99999999999977</v>
      </c>
      <c r="X714" s="45">
        <f>IF(W714&lt;0, W714, 0)</f>
        <v>-935.99999999999977</v>
      </c>
      <c r="Y714" s="45">
        <f>X714*H714</f>
        <v>-4653.9999999999982</v>
      </c>
      <c r="Z714" s="45">
        <f t="shared" si="158"/>
        <v>-4653.9999999999982</v>
      </c>
      <c r="AA714" s="45">
        <f t="shared" si="157"/>
        <v>-44164.791666666679</v>
      </c>
      <c r="AB714" s="45">
        <v>-1192472.1250000005</v>
      </c>
      <c r="AC714" s="45">
        <f t="shared" si="164"/>
        <v>4653.9999999999982</v>
      </c>
      <c r="AD714" s="45">
        <f>(AC714*S714)*($AW$31/100)</f>
        <v>3723.1999999999989</v>
      </c>
      <c r="AE714" s="45">
        <f>AE713+AD714</f>
        <v>35331.833333333343</v>
      </c>
      <c r="AF714" s="45">
        <v>953977.70000000042</v>
      </c>
      <c r="BF714">
        <f t="shared" si="153"/>
        <v>0</v>
      </c>
      <c r="BG714">
        <f t="shared" si="154"/>
        <v>28.3</v>
      </c>
      <c r="BH714">
        <f t="shared" si="155"/>
        <v>7.8611111111111107</v>
      </c>
    </row>
    <row r="715" spans="2:60">
      <c r="B715" s="4" t="s">
        <v>52</v>
      </c>
      <c r="C715" s="4">
        <v>707</v>
      </c>
      <c r="D715" s="4">
        <v>118</v>
      </c>
      <c r="E715" s="11">
        <v>15.1</v>
      </c>
      <c r="F715" s="35">
        <f t="shared" si="165"/>
        <v>-0.70833333333333304</v>
      </c>
      <c r="G715" s="35">
        <f t="shared" si="166"/>
        <v>-2.5499999999999989</v>
      </c>
      <c r="H715" s="24">
        <f t="shared" si="159"/>
        <v>4.1944444444444446</v>
      </c>
      <c r="I715" s="24">
        <f>$AW$28*$AW$26*9.81</f>
        <v>179.05212</v>
      </c>
      <c r="J715" s="24">
        <f>0.5*$AW$30*$AW$29*$AW$27*(H715^2)</f>
        <v>5.6573661747685193</v>
      </c>
      <c r="K715" s="24">
        <f>$AW$26*F715</f>
        <v>-994.49999999999955</v>
      </c>
      <c r="L715" s="24">
        <f t="shared" si="160"/>
        <v>-809.79051382523107</v>
      </c>
      <c r="M715" s="24">
        <f t="shared" si="161"/>
        <v>-3396.6213218780526</v>
      </c>
      <c r="N715" s="24">
        <f t="shared" si="162"/>
        <v>-3.3966213218780528</v>
      </c>
      <c r="O715" s="24">
        <v>895362.75780479168</v>
      </c>
      <c r="P715" s="24">
        <v>-1196643.5000000005</v>
      </c>
      <c r="S715" s="45">
        <f>C716-C715</f>
        <v>1</v>
      </c>
      <c r="T715" s="45">
        <v>-3396.6213218780526</v>
      </c>
      <c r="U715" s="45">
        <f>M715*S715</f>
        <v>-3396.6213218780526</v>
      </c>
      <c r="V715" s="45">
        <f t="shared" si="163"/>
        <v>895362.75780479168</v>
      </c>
      <c r="W715" s="45">
        <f>$AW$26*F715</f>
        <v>-994.49999999999955</v>
      </c>
      <c r="X715" s="45">
        <f>IF(W715&lt;0, W715, 0)</f>
        <v>-994.49999999999955</v>
      </c>
      <c r="Y715" s="45">
        <f>X715*H715</f>
        <v>-4171.3749999999982</v>
      </c>
      <c r="Z715" s="45">
        <f t="shared" si="158"/>
        <v>-4171.3749999999982</v>
      </c>
      <c r="AA715" s="45">
        <f t="shared" si="157"/>
        <v>-48336.166666666679</v>
      </c>
      <c r="AB715" s="45">
        <v>-1196643.5000000005</v>
      </c>
      <c r="AC715" s="45">
        <f t="shared" si="164"/>
        <v>4171.3749999999982</v>
      </c>
      <c r="AD715" s="45">
        <f>(AC715*S715)*($AW$31/100)</f>
        <v>3337.0999999999985</v>
      </c>
      <c r="AE715" s="45">
        <f>AE714+AD715</f>
        <v>38668.933333333342</v>
      </c>
      <c r="AF715" s="45">
        <v>957314.8000000004</v>
      </c>
      <c r="BF715">
        <f t="shared" si="153"/>
        <v>0</v>
      </c>
      <c r="BG715">
        <f t="shared" si="154"/>
        <v>25.8</v>
      </c>
      <c r="BH715">
        <f t="shared" si="155"/>
        <v>7.166666666666667</v>
      </c>
    </row>
    <row r="716" spans="2:60">
      <c r="B716" s="4" t="s">
        <v>52</v>
      </c>
      <c r="C716" s="4">
        <v>708</v>
      </c>
      <c r="D716" s="4">
        <v>119</v>
      </c>
      <c r="E716" s="11">
        <v>12.8</v>
      </c>
      <c r="F716" s="35">
        <f t="shared" si="165"/>
        <v>-0.43055555555555547</v>
      </c>
      <c r="G716" s="35">
        <f t="shared" si="166"/>
        <v>-1.5499999999999998</v>
      </c>
      <c r="H716" s="24">
        <f t="shared" si="159"/>
        <v>3.5555555555555558</v>
      </c>
      <c r="I716" s="24">
        <f>$AW$28*$AW$26*9.81</f>
        <v>179.05212</v>
      </c>
      <c r="J716" s="24">
        <f>0.5*$AW$30*$AW$29*$AW$27*(H716^2)</f>
        <v>4.065185185185185</v>
      </c>
      <c r="K716" s="24">
        <f>$AW$26*F716</f>
        <v>-604.49999999999989</v>
      </c>
      <c r="L716" s="24">
        <f t="shared" si="160"/>
        <v>-421.38269481481473</v>
      </c>
      <c r="M716" s="24">
        <f t="shared" si="161"/>
        <v>-1498.2495815637858</v>
      </c>
      <c r="N716" s="24">
        <f t="shared" si="162"/>
        <v>-1.4982495815637857</v>
      </c>
      <c r="O716" s="24">
        <v>893864.50822322792</v>
      </c>
      <c r="P716" s="24">
        <v>-1198792.8333333337</v>
      </c>
      <c r="S716" s="45">
        <f>C717-C716</f>
        <v>1</v>
      </c>
      <c r="T716" s="45">
        <v>-1498.2495815637858</v>
      </c>
      <c r="U716" s="45">
        <f>M716*S716</f>
        <v>-1498.2495815637858</v>
      </c>
      <c r="V716" s="45">
        <f t="shared" si="163"/>
        <v>893864.50822322792</v>
      </c>
      <c r="W716" s="45">
        <f>$AW$26*F716</f>
        <v>-604.49999999999989</v>
      </c>
      <c r="X716" s="45">
        <f>IF(W716&lt;0, W716, 0)</f>
        <v>-604.49999999999989</v>
      </c>
      <c r="Y716" s="45">
        <f>X716*H716</f>
        <v>-2149.333333333333</v>
      </c>
      <c r="Z716" s="45">
        <f t="shared" si="158"/>
        <v>-2149.333333333333</v>
      </c>
      <c r="AA716" s="45">
        <f t="shared" si="157"/>
        <v>-50485.500000000015</v>
      </c>
      <c r="AB716" s="45">
        <v>-1198792.8333333337</v>
      </c>
      <c r="AC716" s="45">
        <f t="shared" si="164"/>
        <v>2149.333333333333</v>
      </c>
      <c r="AD716" s="45">
        <f>(AC716*S716)*($AW$31/100)</f>
        <v>1719.4666666666665</v>
      </c>
      <c r="AE716" s="45">
        <f>AE715+AD716</f>
        <v>40388.400000000009</v>
      </c>
      <c r="AF716" s="45">
        <v>959034.26666666707</v>
      </c>
      <c r="BF716">
        <f t="shared" si="153"/>
        <v>0</v>
      </c>
      <c r="BG716">
        <f t="shared" si="154"/>
        <v>23.1</v>
      </c>
      <c r="BH716">
        <f t="shared" si="155"/>
        <v>6.416666666666667</v>
      </c>
    </row>
    <row r="717" spans="2:60">
      <c r="B717" s="4" t="s">
        <v>52</v>
      </c>
      <c r="C717" s="4">
        <v>709</v>
      </c>
      <c r="D717" s="4">
        <v>120</v>
      </c>
      <c r="E717" s="11">
        <v>12</v>
      </c>
      <c r="F717" s="35">
        <f t="shared" si="165"/>
        <v>5.5555555555555358E-2</v>
      </c>
      <c r="G717" s="35">
        <f t="shared" si="166"/>
        <v>0.19999999999999929</v>
      </c>
      <c r="H717" s="24">
        <f t="shared" si="159"/>
        <v>3.333333333333333</v>
      </c>
      <c r="I717" s="24">
        <f>$AW$28*$AW$26*9.81</f>
        <v>179.05212</v>
      </c>
      <c r="J717" s="24">
        <f>0.5*$AW$30*$AW$29*$AW$27*(H717^2)</f>
        <v>3.5729166666666656</v>
      </c>
      <c r="K717" s="24">
        <f>$AW$26*F717</f>
        <v>77.999999999999716</v>
      </c>
      <c r="L717" s="24">
        <f t="shared" si="160"/>
        <v>260.62503666666635</v>
      </c>
      <c r="M717" s="24">
        <f t="shared" si="161"/>
        <v>868.75012222222108</v>
      </c>
      <c r="N717" s="24">
        <f t="shared" si="162"/>
        <v>0.86875012222222103</v>
      </c>
      <c r="O717" s="24">
        <v>894733.25834545016</v>
      </c>
      <c r="P717" s="24">
        <v>-1198792.8333333337</v>
      </c>
      <c r="S717" s="45">
        <f>C718-C717</f>
        <v>1</v>
      </c>
      <c r="T717" s="45">
        <v>868.75012222222108</v>
      </c>
      <c r="U717" s="45">
        <f>M717*S717</f>
        <v>868.75012222222108</v>
      </c>
      <c r="V717" s="45">
        <f t="shared" si="163"/>
        <v>894733.25834545016</v>
      </c>
      <c r="W717" s="45">
        <f>$AW$26*F717</f>
        <v>77.999999999999716</v>
      </c>
      <c r="X717" s="45">
        <f>IF(W717&lt;0, W717, 0)</f>
        <v>0</v>
      </c>
      <c r="Y717" s="45">
        <f>X717*H717</f>
        <v>0</v>
      </c>
      <c r="Z717" s="45">
        <f t="shared" si="158"/>
        <v>0</v>
      </c>
      <c r="AA717" s="45">
        <v>0</v>
      </c>
      <c r="AB717" s="45">
        <v>-1198792.8333333337</v>
      </c>
      <c r="AC717" s="45">
        <f t="shared" si="164"/>
        <v>0</v>
      </c>
      <c r="AD717" s="45">
        <f>(AC717*S717)*($AW$31/100)</f>
        <v>0</v>
      </c>
      <c r="AE717" s="45">
        <v>0</v>
      </c>
      <c r="AF717" s="45">
        <v>959034.26666666707</v>
      </c>
      <c r="BF717">
        <f t="shared" si="153"/>
        <v>0</v>
      </c>
      <c r="BG717">
        <f t="shared" si="154"/>
        <v>21.8</v>
      </c>
      <c r="BH717">
        <f t="shared" si="155"/>
        <v>6.0555555555555554</v>
      </c>
    </row>
    <row r="718" spans="2:60">
      <c r="B718" s="4" t="s">
        <v>52</v>
      </c>
      <c r="C718" s="4">
        <v>710</v>
      </c>
      <c r="D718" s="4">
        <v>121</v>
      </c>
      <c r="E718" s="11">
        <v>13.2</v>
      </c>
      <c r="F718" s="35">
        <f t="shared" si="165"/>
        <v>0.70833333333333348</v>
      </c>
      <c r="G718" s="35">
        <f t="shared" si="166"/>
        <v>2.5500000000000007</v>
      </c>
      <c r="H718" s="24">
        <f t="shared" si="159"/>
        <v>3.6666666666666665</v>
      </c>
      <c r="I718" s="24">
        <f>$AW$28*$AW$26*9.81</f>
        <v>179.05212</v>
      </c>
      <c r="J718" s="24">
        <f>0.5*$AW$30*$AW$29*$AW$27*(H718^2)</f>
        <v>4.3232291666666658</v>
      </c>
      <c r="K718" s="24">
        <f>$AW$26*F718</f>
        <v>994.50000000000023</v>
      </c>
      <c r="L718" s="24">
        <f t="shared" si="160"/>
        <v>1177.8753491666669</v>
      </c>
      <c r="M718" s="24">
        <f t="shared" si="161"/>
        <v>4318.8762802777783</v>
      </c>
      <c r="N718" s="24">
        <f t="shared" si="162"/>
        <v>4.3188762802777783</v>
      </c>
      <c r="O718" s="24">
        <v>899052.13462572789</v>
      </c>
      <c r="P718" s="24">
        <v>-1198792.8333333337</v>
      </c>
      <c r="S718" s="45">
        <f>C719-C718</f>
        <v>1</v>
      </c>
      <c r="T718" s="45">
        <v>4318.8762802777783</v>
      </c>
      <c r="U718" s="45">
        <f>M718*S718</f>
        <v>4318.8762802777783</v>
      </c>
      <c r="V718" s="45">
        <f t="shared" si="163"/>
        <v>899052.13462572789</v>
      </c>
      <c r="W718" s="45">
        <f>$AW$26*F718</f>
        <v>994.50000000000023</v>
      </c>
      <c r="X718" s="45">
        <f>IF(W718&lt;0, W718, 0)</f>
        <v>0</v>
      </c>
      <c r="Y718" s="45">
        <f>X718*H718</f>
        <v>0</v>
      </c>
      <c r="Z718" s="45">
        <f t="shared" si="158"/>
        <v>0</v>
      </c>
      <c r="AA718" s="45">
        <f t="shared" ref="AA718:AA725" si="167">AA717+Z718</f>
        <v>0</v>
      </c>
      <c r="AB718" s="45">
        <v>-1198792.8333333337</v>
      </c>
      <c r="AC718" s="45">
        <f t="shared" si="164"/>
        <v>0</v>
      </c>
      <c r="AD718" s="45">
        <f>(AC718*S718)*($AW$31/100)</f>
        <v>0</v>
      </c>
      <c r="AE718" s="45">
        <f>AE717+AD718</f>
        <v>0</v>
      </c>
      <c r="AF718" s="45">
        <v>959034.26666666707</v>
      </c>
      <c r="BF718">
        <f t="shared" si="153"/>
        <v>0</v>
      </c>
      <c r="BG718">
        <f t="shared" si="154"/>
        <v>21.2</v>
      </c>
      <c r="BH718">
        <f t="shared" si="155"/>
        <v>5.8888888888888884</v>
      </c>
    </row>
    <row r="719" spans="2:60">
      <c r="B719" s="4" t="s">
        <v>52</v>
      </c>
      <c r="C719" s="4">
        <v>711</v>
      </c>
      <c r="D719" s="4">
        <v>122</v>
      </c>
      <c r="E719" s="11">
        <v>17.100000000000001</v>
      </c>
      <c r="F719" s="35">
        <f t="shared" si="165"/>
        <v>1.0972222222222225</v>
      </c>
      <c r="G719" s="35">
        <f t="shared" si="166"/>
        <v>3.9500000000000011</v>
      </c>
      <c r="H719" s="24">
        <f t="shared" si="159"/>
        <v>4.75</v>
      </c>
      <c r="I719" s="24">
        <f>$AW$28*$AW$26*9.81</f>
        <v>179.05212</v>
      </c>
      <c r="J719" s="24">
        <f>0.5*$AW$30*$AW$29*$AW$27*(H719^2)</f>
        <v>7.2552539062499992</v>
      </c>
      <c r="K719" s="24">
        <f>$AW$26*F719</f>
        <v>1540.5000000000005</v>
      </c>
      <c r="L719" s="24">
        <f t="shared" si="160"/>
        <v>1726.8073739062504</v>
      </c>
      <c r="M719" s="24">
        <f t="shared" si="161"/>
        <v>8202.3350260546886</v>
      </c>
      <c r="N719" s="24">
        <f t="shared" si="162"/>
        <v>8.2023350260546888</v>
      </c>
      <c r="O719" s="24">
        <v>907254.46965178254</v>
      </c>
      <c r="P719" s="24">
        <v>-1198792.8333333337</v>
      </c>
      <c r="S719" s="45">
        <f>C720-C719</f>
        <v>1</v>
      </c>
      <c r="T719" s="45">
        <v>8202.3350260546886</v>
      </c>
      <c r="U719" s="45">
        <f>M719*S719</f>
        <v>8202.3350260546886</v>
      </c>
      <c r="V719" s="45">
        <f t="shared" si="163"/>
        <v>907254.46965178254</v>
      </c>
      <c r="W719" s="45">
        <f>$AW$26*F719</f>
        <v>1540.5000000000005</v>
      </c>
      <c r="X719" s="45">
        <f>IF(W719&lt;0, W719, 0)</f>
        <v>0</v>
      </c>
      <c r="Y719" s="45">
        <f>X719*H719</f>
        <v>0</v>
      </c>
      <c r="Z719" s="45">
        <f t="shared" si="158"/>
        <v>0</v>
      </c>
      <c r="AA719" s="45">
        <f t="shared" si="167"/>
        <v>0</v>
      </c>
      <c r="AB719" s="45">
        <v>-1198792.8333333337</v>
      </c>
      <c r="AC719" s="45">
        <f t="shared" si="164"/>
        <v>0</v>
      </c>
      <c r="AD719" s="45">
        <f>(AC719*S719)*($AW$31/100)</f>
        <v>0</v>
      </c>
      <c r="AE719" s="45">
        <f>AE718+AD719</f>
        <v>0</v>
      </c>
      <c r="AF719" s="45">
        <v>959034.26666666707</v>
      </c>
      <c r="BF719">
        <f t="shared" si="153"/>
        <v>0</v>
      </c>
      <c r="BG719">
        <f t="shared" si="154"/>
        <v>21</v>
      </c>
      <c r="BH719">
        <f t="shared" si="155"/>
        <v>5.833333333333333</v>
      </c>
    </row>
    <row r="720" spans="2:60">
      <c r="B720" s="4" t="s">
        <v>52</v>
      </c>
      <c r="C720" s="4">
        <v>712</v>
      </c>
      <c r="D720" s="4">
        <v>123</v>
      </c>
      <c r="E720" s="11">
        <v>21.1</v>
      </c>
      <c r="F720" s="35">
        <f t="shared" si="165"/>
        <v>0.65277777777777768</v>
      </c>
      <c r="G720" s="35">
        <f t="shared" si="166"/>
        <v>2.3499999999999996</v>
      </c>
      <c r="H720" s="24">
        <f t="shared" si="159"/>
        <v>5.8611111111111116</v>
      </c>
      <c r="I720" s="24">
        <f>$AW$28*$AW$26*9.81</f>
        <v>179.05212</v>
      </c>
      <c r="J720" s="24">
        <f>0.5*$AW$30*$AW$29*$AW$27*(H720^2)</f>
        <v>11.046515480324075</v>
      </c>
      <c r="K720" s="24">
        <f>$AW$26*F720</f>
        <v>916.49999999999989</v>
      </c>
      <c r="L720" s="24">
        <f t="shared" si="160"/>
        <v>1106.598635480324</v>
      </c>
      <c r="M720" s="24">
        <f t="shared" si="161"/>
        <v>6485.897557954122</v>
      </c>
      <c r="N720" s="24">
        <f t="shared" si="162"/>
        <v>6.4858975579541216</v>
      </c>
      <c r="O720" s="24">
        <v>913740.36720973661</v>
      </c>
      <c r="P720" s="24">
        <v>-1198792.8333333337</v>
      </c>
      <c r="S720" s="45">
        <f>C721-C720</f>
        <v>1</v>
      </c>
      <c r="T720" s="45">
        <v>6485.897557954122</v>
      </c>
      <c r="U720" s="45">
        <f>M720*S720</f>
        <v>6485.897557954122</v>
      </c>
      <c r="V720" s="45">
        <f t="shared" si="163"/>
        <v>913740.36720973661</v>
      </c>
      <c r="W720" s="45">
        <f>$AW$26*F720</f>
        <v>916.49999999999989</v>
      </c>
      <c r="X720" s="45">
        <f>IF(W720&lt;0, W720, 0)</f>
        <v>0</v>
      </c>
      <c r="Y720" s="45">
        <f>X720*H720</f>
        <v>0</v>
      </c>
      <c r="Z720" s="45">
        <f t="shared" si="158"/>
        <v>0</v>
      </c>
      <c r="AA720" s="45">
        <f t="shared" si="167"/>
        <v>0</v>
      </c>
      <c r="AB720" s="45">
        <v>-1198792.8333333337</v>
      </c>
      <c r="AC720" s="45">
        <f t="shared" si="164"/>
        <v>0</v>
      </c>
      <c r="AD720" s="45">
        <f>(AC720*S720)*($AW$31/100)</f>
        <v>0</v>
      </c>
      <c r="AE720" s="45">
        <f>AE719+AD720</f>
        <v>0</v>
      </c>
      <c r="AF720" s="45">
        <v>959034.26666666707</v>
      </c>
      <c r="BF720">
        <f t="shared" si="153"/>
        <v>0</v>
      </c>
      <c r="BG720">
        <f t="shared" si="154"/>
        <v>21</v>
      </c>
      <c r="BH720">
        <f t="shared" si="155"/>
        <v>5.833333333333333</v>
      </c>
    </row>
    <row r="721" spans="2:60">
      <c r="B721" s="4" t="s">
        <v>52</v>
      </c>
      <c r="C721" s="4">
        <v>713</v>
      </c>
      <c r="D721" s="4">
        <v>124</v>
      </c>
      <c r="E721" s="11">
        <v>21.8</v>
      </c>
      <c r="F721" s="35">
        <f t="shared" si="165"/>
        <v>1.3888888888888593E-2</v>
      </c>
      <c r="G721" s="35">
        <f t="shared" si="166"/>
        <v>4.9999999999998934E-2</v>
      </c>
      <c r="H721" s="24">
        <f t="shared" si="159"/>
        <v>6.0555555555555554</v>
      </c>
      <c r="I721" s="24">
        <f>$AW$28*$AW$26*9.81</f>
        <v>179.05212</v>
      </c>
      <c r="J721" s="24">
        <f>0.5*$AW$30*$AW$29*$AW$27*(H721^2)</f>
        <v>11.791617476851851</v>
      </c>
      <c r="K721" s="24">
        <f>$AW$26*F721</f>
        <v>19.499999999999584</v>
      </c>
      <c r="L721" s="24">
        <f t="shared" si="160"/>
        <v>210.34373747685143</v>
      </c>
      <c r="M721" s="24">
        <f t="shared" si="161"/>
        <v>1273.7481880542668</v>
      </c>
      <c r="N721" s="24">
        <f t="shared" si="162"/>
        <v>1.2737481880542669</v>
      </c>
      <c r="O721" s="24">
        <v>915014.11539779091</v>
      </c>
      <c r="P721" s="24">
        <v>-1198792.8333333337</v>
      </c>
      <c r="S721" s="45">
        <f>C722-C721</f>
        <v>1</v>
      </c>
      <c r="T721" s="45">
        <v>1273.7481880542668</v>
      </c>
      <c r="U721" s="45">
        <f>M721*S721</f>
        <v>1273.7481880542668</v>
      </c>
      <c r="V721" s="45">
        <f t="shared" si="163"/>
        <v>915014.11539779091</v>
      </c>
      <c r="W721" s="45">
        <f>$AW$26*F721</f>
        <v>19.499999999999584</v>
      </c>
      <c r="X721" s="45">
        <f>IF(W721&lt;0, W721, 0)</f>
        <v>0</v>
      </c>
      <c r="Y721" s="45">
        <f>X721*H721</f>
        <v>0</v>
      </c>
      <c r="Z721" s="45">
        <f t="shared" si="158"/>
        <v>0</v>
      </c>
      <c r="AA721" s="45">
        <f t="shared" si="167"/>
        <v>0</v>
      </c>
      <c r="AB721" s="45">
        <v>-1198792.8333333337</v>
      </c>
      <c r="AC721" s="45">
        <f t="shared" si="164"/>
        <v>0</v>
      </c>
      <c r="AD721" s="45">
        <f>(AC721*S721)*($AW$31/100)</f>
        <v>0</v>
      </c>
      <c r="AE721" s="45">
        <f>AE720+AD721</f>
        <v>0</v>
      </c>
      <c r="AF721" s="45">
        <v>959034.26666666707</v>
      </c>
      <c r="BF721">
        <f t="shared" ref="BF721:BF784" si="168">IF(E712&lt;1,1,0)</f>
        <v>0</v>
      </c>
      <c r="BG721">
        <f t="shared" ref="BG721:BG784" si="169">IF(BF721=1,"",E712)</f>
        <v>20.9</v>
      </c>
      <c r="BH721">
        <f t="shared" ref="BH721:BH784" si="170">E712/3.6</f>
        <v>5.8055555555555554</v>
      </c>
    </row>
    <row r="722" spans="2:60">
      <c r="B722" s="4" t="s">
        <v>52</v>
      </c>
      <c r="C722" s="4">
        <v>714</v>
      </c>
      <c r="D722" s="4">
        <v>125</v>
      </c>
      <c r="E722" s="11">
        <v>21.2</v>
      </c>
      <c r="F722" s="35">
        <f t="shared" si="165"/>
        <v>-0.45833333333333343</v>
      </c>
      <c r="G722" s="35">
        <f t="shared" si="166"/>
        <v>-1.6500000000000004</v>
      </c>
      <c r="H722" s="24">
        <f t="shared" si="159"/>
        <v>5.8888888888888884</v>
      </c>
      <c r="I722" s="24">
        <f>$AW$28*$AW$26*9.81</f>
        <v>179.05212</v>
      </c>
      <c r="J722" s="24">
        <f>0.5*$AW$30*$AW$29*$AW$27*(H722^2)</f>
        <v>11.151469907407405</v>
      </c>
      <c r="K722" s="24">
        <f>$AW$26*F722</f>
        <v>-643.50000000000011</v>
      </c>
      <c r="L722" s="24">
        <f t="shared" si="160"/>
        <v>-453.29641009259274</v>
      </c>
      <c r="M722" s="24">
        <f t="shared" si="161"/>
        <v>-2669.4121927674905</v>
      </c>
      <c r="N722" s="24">
        <f t="shared" si="162"/>
        <v>-2.6694121927674903</v>
      </c>
      <c r="O722" s="24">
        <v>912344.70320502343</v>
      </c>
      <c r="P722" s="24">
        <v>-1202582.3333333337</v>
      </c>
      <c r="S722" s="45">
        <f>C723-C722</f>
        <v>1</v>
      </c>
      <c r="T722" s="45">
        <v>-2669.4121927674905</v>
      </c>
      <c r="U722" s="45">
        <f>M722*S722</f>
        <v>-2669.4121927674905</v>
      </c>
      <c r="V722" s="45">
        <f t="shared" si="163"/>
        <v>912344.70320502343</v>
      </c>
      <c r="W722" s="45">
        <f>$AW$26*F722</f>
        <v>-643.50000000000011</v>
      </c>
      <c r="X722" s="45">
        <f>IF(W722&lt;0, W722, 0)</f>
        <v>-643.50000000000011</v>
      </c>
      <c r="Y722" s="45">
        <f>X722*H722</f>
        <v>-3789.5000000000005</v>
      </c>
      <c r="Z722" s="45">
        <f t="shared" si="158"/>
        <v>-3789.5000000000005</v>
      </c>
      <c r="AA722" s="45">
        <f t="shared" si="167"/>
        <v>-3789.5000000000005</v>
      </c>
      <c r="AB722" s="45">
        <v>-1202582.3333333337</v>
      </c>
      <c r="AC722" s="45">
        <f t="shared" si="164"/>
        <v>3789.5000000000005</v>
      </c>
      <c r="AD722" s="45">
        <f>(AC722*S722)*($AW$31/100)</f>
        <v>3031.6000000000004</v>
      </c>
      <c r="AE722" s="45">
        <f>AE721+AD722</f>
        <v>3031.6000000000004</v>
      </c>
      <c r="AF722" s="45">
        <v>962065.86666666705</v>
      </c>
      <c r="BF722">
        <f t="shared" si="168"/>
        <v>0</v>
      </c>
      <c r="BG722">
        <f t="shared" si="169"/>
        <v>19.899999999999999</v>
      </c>
      <c r="BH722">
        <f t="shared" si="170"/>
        <v>5.5277777777777777</v>
      </c>
    </row>
    <row r="723" spans="2:60">
      <c r="B723" s="4" t="s">
        <v>52</v>
      </c>
      <c r="C723" s="4">
        <v>715</v>
      </c>
      <c r="D723" s="4">
        <v>126</v>
      </c>
      <c r="E723" s="11">
        <v>18.5</v>
      </c>
      <c r="F723" s="35">
        <f t="shared" si="165"/>
        <v>-1.0138888888888886</v>
      </c>
      <c r="G723" s="35">
        <f t="shared" si="166"/>
        <v>-3.6499999999999995</v>
      </c>
      <c r="H723" s="24">
        <f t="shared" si="159"/>
        <v>5.1388888888888884</v>
      </c>
      <c r="I723" s="24">
        <f>$AW$28*$AW$26*9.81</f>
        <v>179.05212</v>
      </c>
      <c r="J723" s="24">
        <f>0.5*$AW$30*$AW$29*$AW$27*(H723^2)</f>
        <v>8.4918800636574048</v>
      </c>
      <c r="K723" s="24">
        <f>$AW$26*F723</f>
        <v>-1423.4999999999995</v>
      </c>
      <c r="L723" s="24">
        <f t="shared" si="160"/>
        <v>-1235.9559999363421</v>
      </c>
      <c r="M723" s="24">
        <f t="shared" si="161"/>
        <v>-6351.4405552284243</v>
      </c>
      <c r="N723" s="24">
        <f t="shared" si="162"/>
        <v>-6.3514405552284243</v>
      </c>
      <c r="O723" s="24">
        <v>905993.26264979504</v>
      </c>
      <c r="P723" s="24">
        <v>-1209897.541666667</v>
      </c>
      <c r="S723" s="45">
        <f>C724-C723</f>
        <v>1</v>
      </c>
      <c r="T723" s="45">
        <v>-6351.4405552284243</v>
      </c>
      <c r="U723" s="45">
        <f>M723*S723</f>
        <v>-6351.4405552284243</v>
      </c>
      <c r="V723" s="45">
        <f t="shared" si="163"/>
        <v>905993.26264979504</v>
      </c>
      <c r="W723" s="45">
        <f>$AW$26*F723</f>
        <v>-1423.4999999999995</v>
      </c>
      <c r="X723" s="45">
        <f>IF(W723&lt;0, W723, 0)</f>
        <v>-1423.4999999999995</v>
      </c>
      <c r="Y723" s="45">
        <f>X723*H723</f>
        <v>-7315.2083333333303</v>
      </c>
      <c r="Z723" s="45">
        <f t="shared" si="158"/>
        <v>-7315.2083333333303</v>
      </c>
      <c r="AA723" s="45">
        <f t="shared" si="167"/>
        <v>-11104.70833333333</v>
      </c>
      <c r="AB723" s="45">
        <v>-1209897.541666667</v>
      </c>
      <c r="AC723" s="45">
        <f t="shared" si="164"/>
        <v>7315.2083333333303</v>
      </c>
      <c r="AD723" s="45">
        <f>(AC723*S723)*($AW$31/100)</f>
        <v>5852.1666666666642</v>
      </c>
      <c r="AE723" s="45">
        <f>AE722+AD723</f>
        <v>8883.7666666666646</v>
      </c>
      <c r="AF723" s="45">
        <v>967918.03333333367</v>
      </c>
      <c r="BF723">
        <f t="shared" si="168"/>
        <v>0</v>
      </c>
      <c r="BG723">
        <f t="shared" si="169"/>
        <v>17.899999999999999</v>
      </c>
      <c r="BH723">
        <f t="shared" si="170"/>
        <v>4.9722222222222214</v>
      </c>
    </row>
    <row r="724" spans="2:60">
      <c r="B724" s="4" t="s">
        <v>52</v>
      </c>
      <c r="C724" s="4">
        <v>716</v>
      </c>
      <c r="D724" s="4">
        <v>127</v>
      </c>
      <c r="E724" s="11">
        <v>13.9</v>
      </c>
      <c r="F724" s="35">
        <f t="shared" si="165"/>
        <v>-0.90277777777777779</v>
      </c>
      <c r="G724" s="35">
        <f t="shared" si="166"/>
        <v>-3.25</v>
      </c>
      <c r="H724" s="24">
        <f t="shared" si="159"/>
        <v>3.8611111111111112</v>
      </c>
      <c r="I724" s="24">
        <f>$AW$28*$AW$26*9.81</f>
        <v>179.05212</v>
      </c>
      <c r="J724" s="24">
        <f>0.5*$AW$30*$AW$29*$AW$27*(H724^2)</f>
        <v>4.7939113136574072</v>
      </c>
      <c r="K724" s="24">
        <f>$AW$26*F724</f>
        <v>-1267.5</v>
      </c>
      <c r="L724" s="24">
        <f t="shared" si="160"/>
        <v>-1083.6539686863425</v>
      </c>
      <c r="M724" s="24">
        <f t="shared" si="161"/>
        <v>-4184.1083790944895</v>
      </c>
      <c r="N724" s="24">
        <f t="shared" si="162"/>
        <v>-4.1841083790944893</v>
      </c>
      <c r="O724" s="24">
        <v>901809.15427070053</v>
      </c>
      <c r="P724" s="24">
        <v>-1214791.5000000002</v>
      </c>
      <c r="S724" s="45">
        <f>C725-C724</f>
        <v>1</v>
      </c>
      <c r="T724" s="45">
        <v>-4184.1083790944895</v>
      </c>
      <c r="U724" s="45">
        <f>M724*S724</f>
        <v>-4184.1083790944895</v>
      </c>
      <c r="V724" s="45">
        <f t="shared" si="163"/>
        <v>901809.15427070053</v>
      </c>
      <c r="W724" s="45">
        <f>$AW$26*F724</f>
        <v>-1267.5</v>
      </c>
      <c r="X724" s="45">
        <f>IF(W724&lt;0, W724, 0)</f>
        <v>-1267.5</v>
      </c>
      <c r="Y724" s="45">
        <f>X724*H724</f>
        <v>-4893.958333333333</v>
      </c>
      <c r="Z724" s="45">
        <f t="shared" si="158"/>
        <v>-4893.958333333333</v>
      </c>
      <c r="AA724" s="45">
        <f t="shared" si="167"/>
        <v>-15998.666666666664</v>
      </c>
      <c r="AB724" s="45">
        <v>-1214791.5000000002</v>
      </c>
      <c r="AC724" s="45">
        <f t="shared" si="164"/>
        <v>4893.958333333333</v>
      </c>
      <c r="AD724" s="45">
        <f>(AC724*S724)*($AW$31/100)</f>
        <v>3915.1666666666665</v>
      </c>
      <c r="AE724" s="45">
        <f>AE723+AD724</f>
        <v>12798.933333333331</v>
      </c>
      <c r="AF724" s="45">
        <v>971833.2000000003</v>
      </c>
      <c r="BF724">
        <f t="shared" si="168"/>
        <v>0</v>
      </c>
      <c r="BG724">
        <f t="shared" si="169"/>
        <v>15.1</v>
      </c>
      <c r="BH724">
        <f t="shared" si="170"/>
        <v>4.1944444444444446</v>
      </c>
    </row>
    <row r="725" spans="2:60">
      <c r="B725" s="4" t="s">
        <v>52</v>
      </c>
      <c r="C725" s="4">
        <v>717</v>
      </c>
      <c r="D725" s="4">
        <v>128</v>
      </c>
      <c r="E725" s="11">
        <v>12</v>
      </c>
      <c r="F725" s="35">
        <f t="shared" si="165"/>
        <v>-0.26388888888888895</v>
      </c>
      <c r="G725" s="35">
        <f t="shared" si="166"/>
        <v>-0.95000000000000018</v>
      </c>
      <c r="H725" s="24">
        <f t="shared" si="159"/>
        <v>3.333333333333333</v>
      </c>
      <c r="I725" s="24">
        <f>$AW$28*$AW$26*9.81</f>
        <v>179.05212</v>
      </c>
      <c r="J725" s="24">
        <f>0.5*$AW$30*$AW$29*$AW$27*(H725^2)</f>
        <v>3.5729166666666656</v>
      </c>
      <c r="K725" s="24">
        <f>$AW$26*F725</f>
        <v>-370.50000000000011</v>
      </c>
      <c r="L725" s="24">
        <f t="shared" si="160"/>
        <v>-187.87496333333345</v>
      </c>
      <c r="M725" s="24">
        <f t="shared" si="161"/>
        <v>-626.24987777777812</v>
      </c>
      <c r="N725" s="24">
        <f t="shared" si="162"/>
        <v>-0.62624987777777807</v>
      </c>
      <c r="O725" s="24">
        <v>901182.90439292276</v>
      </c>
      <c r="P725" s="24">
        <v>-1216026.5000000002</v>
      </c>
      <c r="S725" s="45">
        <f>C726-C725</f>
        <v>1</v>
      </c>
      <c r="T725" s="45">
        <v>-626.24987777777812</v>
      </c>
      <c r="U725" s="45">
        <f>M725*S725</f>
        <v>-626.24987777777812</v>
      </c>
      <c r="V725" s="45">
        <f t="shared" si="163"/>
        <v>901182.90439292276</v>
      </c>
      <c r="W725" s="45">
        <f>$AW$26*F725</f>
        <v>-370.50000000000011</v>
      </c>
      <c r="X725" s="45">
        <f>IF(W725&lt;0, W725, 0)</f>
        <v>-370.50000000000011</v>
      </c>
      <c r="Y725" s="45">
        <f>X725*H725</f>
        <v>-1235.0000000000002</v>
      </c>
      <c r="Z725" s="45">
        <f t="shared" si="158"/>
        <v>-1235.0000000000002</v>
      </c>
      <c r="AA725" s="45">
        <f t="shared" si="167"/>
        <v>-17233.666666666664</v>
      </c>
      <c r="AB725" s="45">
        <v>-1216026.5000000002</v>
      </c>
      <c r="AC725" s="45">
        <f t="shared" si="164"/>
        <v>1235.0000000000002</v>
      </c>
      <c r="AD725" s="45">
        <f>(AC725*S725)*($AW$31/100)</f>
        <v>988.00000000000023</v>
      </c>
      <c r="AE725" s="45">
        <f>AE724+AD725</f>
        <v>13786.933333333331</v>
      </c>
      <c r="AF725" s="45">
        <v>972821.2000000003</v>
      </c>
      <c r="BF725">
        <f t="shared" si="168"/>
        <v>0</v>
      </c>
      <c r="BG725">
        <f t="shared" si="169"/>
        <v>12.8</v>
      </c>
      <c r="BH725">
        <f t="shared" si="170"/>
        <v>3.5555555555555558</v>
      </c>
    </row>
    <row r="726" spans="2:60">
      <c r="B726" s="4" t="s">
        <v>52</v>
      </c>
      <c r="C726" s="4">
        <v>718</v>
      </c>
      <c r="D726" s="4">
        <v>129</v>
      </c>
      <c r="E726" s="11">
        <v>12</v>
      </c>
      <c r="F726" s="35">
        <f t="shared" si="165"/>
        <v>0.1388888888888889</v>
      </c>
      <c r="G726" s="35">
        <f t="shared" si="166"/>
        <v>0.5</v>
      </c>
      <c r="H726" s="24">
        <f t="shared" si="159"/>
        <v>3.333333333333333</v>
      </c>
      <c r="I726" s="24">
        <f>$AW$28*$AW$26*9.81</f>
        <v>179.05212</v>
      </c>
      <c r="J726" s="24">
        <f>0.5*$AW$30*$AW$29*$AW$27*(H726^2)</f>
        <v>3.5729166666666656</v>
      </c>
      <c r="K726" s="24">
        <f>$AW$26*F726</f>
        <v>195</v>
      </c>
      <c r="L726" s="24">
        <f t="shared" si="160"/>
        <v>377.62503666666669</v>
      </c>
      <c r="M726" s="24">
        <f t="shared" si="161"/>
        <v>1258.7501222222222</v>
      </c>
      <c r="N726" s="24">
        <f t="shared" si="162"/>
        <v>1.2587501222222222</v>
      </c>
      <c r="O726" s="24">
        <v>902441.654515145</v>
      </c>
      <c r="P726" s="24">
        <v>-1216026.5000000002</v>
      </c>
      <c r="S726" s="45">
        <f>C727-C726</f>
        <v>1</v>
      </c>
      <c r="T726" s="45">
        <v>1258.7501222222222</v>
      </c>
      <c r="U726" s="45">
        <f>M726*S726</f>
        <v>1258.7501222222222</v>
      </c>
      <c r="V726" s="45">
        <f t="shared" si="163"/>
        <v>902441.654515145</v>
      </c>
      <c r="W726" s="45">
        <f>$AW$26*F726</f>
        <v>195</v>
      </c>
      <c r="X726" s="45">
        <f>IF(W726&lt;0, W726, 0)</f>
        <v>0</v>
      </c>
      <c r="Y726" s="45">
        <f>X726*H726</f>
        <v>0</v>
      </c>
      <c r="Z726" s="45">
        <f t="shared" si="158"/>
        <v>0</v>
      </c>
      <c r="AA726" s="45">
        <v>0</v>
      </c>
      <c r="AB726" s="45">
        <v>-1216026.5000000002</v>
      </c>
      <c r="AC726" s="45">
        <f t="shared" si="164"/>
        <v>0</v>
      </c>
      <c r="AD726" s="45">
        <f>(AC726*S726)*($AW$31/100)</f>
        <v>0</v>
      </c>
      <c r="AE726" s="45">
        <v>0</v>
      </c>
      <c r="AF726" s="45">
        <v>972821.2000000003</v>
      </c>
      <c r="BF726">
        <f t="shared" si="168"/>
        <v>0</v>
      </c>
      <c r="BG726">
        <f t="shared" si="169"/>
        <v>12</v>
      </c>
      <c r="BH726">
        <f t="shared" si="170"/>
        <v>3.333333333333333</v>
      </c>
    </row>
    <row r="727" spans="2:60">
      <c r="B727" s="4" t="s">
        <v>52</v>
      </c>
      <c r="C727" s="4">
        <v>719</v>
      </c>
      <c r="D727" s="4">
        <v>130</v>
      </c>
      <c r="E727" s="11">
        <v>13</v>
      </c>
      <c r="F727" s="35">
        <f t="shared" si="165"/>
        <v>0.55555555555555558</v>
      </c>
      <c r="G727" s="35">
        <f t="shared" si="166"/>
        <v>2</v>
      </c>
      <c r="H727" s="24">
        <f t="shared" si="159"/>
        <v>3.6111111111111112</v>
      </c>
      <c r="I727" s="24">
        <f>$AW$28*$AW$26*9.81</f>
        <v>179.05212</v>
      </c>
      <c r="J727" s="24">
        <f>0.5*$AW$30*$AW$29*$AW$27*(H727^2)</f>
        <v>4.1932146990740735</v>
      </c>
      <c r="K727" s="24">
        <f>$AW$26*F727</f>
        <v>780</v>
      </c>
      <c r="L727" s="24">
        <f t="shared" si="160"/>
        <v>963.24533469907408</v>
      </c>
      <c r="M727" s="24">
        <f t="shared" si="161"/>
        <v>3478.3859308577676</v>
      </c>
      <c r="N727" s="24">
        <f t="shared" si="162"/>
        <v>3.4783859308577676</v>
      </c>
      <c r="O727" s="24">
        <v>905920.04044600273</v>
      </c>
      <c r="P727" s="24">
        <v>-1216026.5000000002</v>
      </c>
      <c r="S727" s="45">
        <f>C728-C727</f>
        <v>1</v>
      </c>
      <c r="T727" s="45">
        <v>3478.3859308577676</v>
      </c>
      <c r="U727" s="45">
        <f>M727*S727</f>
        <v>3478.3859308577676</v>
      </c>
      <c r="V727" s="45">
        <f t="shared" si="163"/>
        <v>905920.04044600273</v>
      </c>
      <c r="W727" s="45">
        <f>$AW$26*F727</f>
        <v>780</v>
      </c>
      <c r="X727" s="45">
        <f>IF(W727&lt;0, W727, 0)</f>
        <v>0</v>
      </c>
      <c r="Y727" s="45">
        <f>X727*H727</f>
        <v>0</v>
      </c>
      <c r="Z727" s="45">
        <f t="shared" si="158"/>
        <v>0</v>
      </c>
      <c r="AA727" s="45">
        <f t="shared" ref="AA727:AA772" si="171">AA726+Z727</f>
        <v>0</v>
      </c>
      <c r="AB727" s="45">
        <v>-1216026.5000000002</v>
      </c>
      <c r="AC727" s="45">
        <f t="shared" si="164"/>
        <v>0</v>
      </c>
      <c r="AD727" s="45">
        <f>(AC727*S727)*($AW$31/100)</f>
        <v>0</v>
      </c>
      <c r="AE727" s="45">
        <f>AE726+AD727</f>
        <v>0</v>
      </c>
      <c r="AF727" s="45">
        <v>972821.2000000003</v>
      </c>
      <c r="BF727">
        <f t="shared" si="168"/>
        <v>0</v>
      </c>
      <c r="BG727">
        <f t="shared" si="169"/>
        <v>13.2</v>
      </c>
      <c r="BH727">
        <f t="shared" si="170"/>
        <v>3.6666666666666665</v>
      </c>
    </row>
    <row r="728" spans="2:60">
      <c r="B728" s="4" t="s">
        <v>52</v>
      </c>
      <c r="C728" s="4">
        <v>720</v>
      </c>
      <c r="D728" s="4">
        <v>131</v>
      </c>
      <c r="E728" s="11">
        <v>16</v>
      </c>
      <c r="F728" s="35">
        <f t="shared" si="165"/>
        <v>0.76388888888888884</v>
      </c>
      <c r="G728" s="35">
        <f t="shared" si="166"/>
        <v>2.75</v>
      </c>
      <c r="H728" s="24">
        <f t="shared" si="159"/>
        <v>4.4444444444444446</v>
      </c>
      <c r="I728" s="24">
        <f>$AW$28*$AW$26*9.81</f>
        <v>179.05212</v>
      </c>
      <c r="J728" s="24">
        <f>0.5*$AW$30*$AW$29*$AW$27*(H728^2)</f>
        <v>6.3518518518518521</v>
      </c>
      <c r="K728" s="24">
        <f>$AW$26*F728</f>
        <v>1072.5</v>
      </c>
      <c r="L728" s="24">
        <f t="shared" si="160"/>
        <v>1257.9039718518518</v>
      </c>
      <c r="M728" s="24">
        <f t="shared" si="161"/>
        <v>5590.6843193415634</v>
      </c>
      <c r="N728" s="24">
        <f t="shared" si="162"/>
        <v>5.5906843193415634</v>
      </c>
      <c r="O728" s="24">
        <v>911510.72476534429</v>
      </c>
      <c r="P728" s="24">
        <v>-1216026.5000000002</v>
      </c>
      <c r="S728" s="45">
        <f>C729-C728</f>
        <v>1</v>
      </c>
      <c r="T728" s="45">
        <v>5590.6843193415634</v>
      </c>
      <c r="U728" s="45">
        <f>M728*S728</f>
        <v>5590.6843193415634</v>
      </c>
      <c r="V728" s="45">
        <f t="shared" si="163"/>
        <v>911510.72476534429</v>
      </c>
      <c r="W728" s="45">
        <f>$AW$26*F728</f>
        <v>1072.5</v>
      </c>
      <c r="X728" s="45">
        <f>IF(W728&lt;0, W728, 0)</f>
        <v>0</v>
      </c>
      <c r="Y728" s="45">
        <f>X728*H728</f>
        <v>0</v>
      </c>
      <c r="Z728" s="45">
        <f t="shared" si="158"/>
        <v>0</v>
      </c>
      <c r="AA728" s="45">
        <f t="shared" si="171"/>
        <v>0</v>
      </c>
      <c r="AB728" s="45">
        <v>-1216026.5000000002</v>
      </c>
      <c r="AC728" s="45">
        <f t="shared" si="164"/>
        <v>0</v>
      </c>
      <c r="AD728" s="45">
        <f>(AC728*S728)*($AW$31/100)</f>
        <v>0</v>
      </c>
      <c r="AE728" s="45">
        <f>AE727+AD728</f>
        <v>0</v>
      </c>
      <c r="AF728" s="45">
        <v>972821.2000000003</v>
      </c>
      <c r="BF728">
        <f t="shared" si="168"/>
        <v>0</v>
      </c>
      <c r="BG728">
        <f t="shared" si="169"/>
        <v>17.100000000000001</v>
      </c>
      <c r="BH728">
        <f t="shared" si="170"/>
        <v>4.75</v>
      </c>
    </row>
    <row r="729" spans="2:60">
      <c r="B729" s="4" t="s">
        <v>52</v>
      </c>
      <c r="C729" s="4">
        <v>721</v>
      </c>
      <c r="D729" s="4">
        <v>132</v>
      </c>
      <c r="E729" s="11">
        <v>18.5</v>
      </c>
      <c r="F729" s="35">
        <f t="shared" si="165"/>
        <v>0.63888888888888906</v>
      </c>
      <c r="G729" s="35">
        <f t="shared" si="166"/>
        <v>2.3000000000000007</v>
      </c>
      <c r="H729" s="24">
        <f t="shared" si="159"/>
        <v>5.1388888888888884</v>
      </c>
      <c r="I729" s="24">
        <f>$AW$28*$AW$26*9.81</f>
        <v>179.05212</v>
      </c>
      <c r="J729" s="24">
        <f>0.5*$AW$30*$AW$29*$AW$27*(H729^2)</f>
        <v>8.4918800636574048</v>
      </c>
      <c r="K729" s="24">
        <f>$AW$26*F729</f>
        <v>897.00000000000023</v>
      </c>
      <c r="L729" s="24">
        <f t="shared" si="160"/>
        <v>1084.5440000636577</v>
      </c>
      <c r="M729" s="24">
        <f t="shared" si="161"/>
        <v>5573.35111143824</v>
      </c>
      <c r="N729" s="24">
        <f t="shared" si="162"/>
        <v>5.5733511114382397</v>
      </c>
      <c r="O729" s="24">
        <v>917084.07587678253</v>
      </c>
      <c r="P729" s="24">
        <v>-1216026.5000000002</v>
      </c>
      <c r="S729" s="45">
        <f>C730-C729</f>
        <v>1</v>
      </c>
      <c r="T729" s="45">
        <v>5573.35111143824</v>
      </c>
      <c r="U729" s="45">
        <f>M729*S729</f>
        <v>5573.35111143824</v>
      </c>
      <c r="V729" s="45">
        <f t="shared" si="163"/>
        <v>917084.07587678253</v>
      </c>
      <c r="W729" s="45">
        <f>$AW$26*F729</f>
        <v>897.00000000000023</v>
      </c>
      <c r="X729" s="45">
        <f>IF(W729&lt;0, W729, 0)</f>
        <v>0</v>
      </c>
      <c r="Y729" s="45">
        <f>X729*H729</f>
        <v>0</v>
      </c>
      <c r="Z729" s="45">
        <f t="shared" si="158"/>
        <v>0</v>
      </c>
      <c r="AA729" s="45">
        <f t="shared" si="171"/>
        <v>0</v>
      </c>
      <c r="AB729" s="45">
        <v>-1216026.5000000002</v>
      </c>
      <c r="AC729" s="45">
        <f t="shared" si="164"/>
        <v>0</v>
      </c>
      <c r="AD729" s="45">
        <f>(AC729*S729)*($AW$31/100)</f>
        <v>0</v>
      </c>
      <c r="AE729" s="45">
        <f>AE728+AD729</f>
        <v>0</v>
      </c>
      <c r="AF729" s="45">
        <v>972821.2000000003</v>
      </c>
      <c r="BF729">
        <f t="shared" si="168"/>
        <v>0</v>
      </c>
      <c r="BG729">
        <f t="shared" si="169"/>
        <v>21.1</v>
      </c>
      <c r="BH729">
        <f t="shared" si="170"/>
        <v>5.8611111111111116</v>
      </c>
    </row>
    <row r="730" spans="2:60">
      <c r="B730" s="4" t="s">
        <v>52</v>
      </c>
      <c r="C730" s="4">
        <v>722</v>
      </c>
      <c r="D730" s="4">
        <v>133</v>
      </c>
      <c r="E730" s="11">
        <v>20.6</v>
      </c>
      <c r="F730" s="35">
        <f t="shared" si="165"/>
        <v>0.55555555555555558</v>
      </c>
      <c r="G730" s="35">
        <f t="shared" si="166"/>
        <v>2</v>
      </c>
      <c r="H730" s="24">
        <f t="shared" si="159"/>
        <v>5.7222222222222223</v>
      </c>
      <c r="I730" s="24">
        <f>$AW$28*$AW$26*9.81</f>
        <v>179.05212</v>
      </c>
      <c r="J730" s="24">
        <f>0.5*$AW$30*$AW$29*$AW$27*(H730^2)</f>
        <v>10.529186921296295</v>
      </c>
      <c r="K730" s="24">
        <f>$AW$26*F730</f>
        <v>780</v>
      </c>
      <c r="L730" s="24">
        <f t="shared" si="160"/>
        <v>969.58130692129635</v>
      </c>
      <c r="M730" s="24">
        <f t="shared" si="161"/>
        <v>5548.1597007163073</v>
      </c>
      <c r="N730" s="24">
        <f t="shared" si="162"/>
        <v>5.5481597007163073</v>
      </c>
      <c r="O730" s="24">
        <v>922632.2355774988</v>
      </c>
      <c r="P730" s="24">
        <v>-1216026.5000000002</v>
      </c>
      <c r="S730" s="45">
        <f>C731-C730</f>
        <v>1</v>
      </c>
      <c r="T730" s="45">
        <v>5548.1597007163073</v>
      </c>
      <c r="U730" s="45">
        <f>M730*S730</f>
        <v>5548.1597007163073</v>
      </c>
      <c r="V730" s="45">
        <f t="shared" si="163"/>
        <v>922632.2355774988</v>
      </c>
      <c r="W730" s="45">
        <f>$AW$26*F730</f>
        <v>780</v>
      </c>
      <c r="X730" s="45">
        <f>IF(W730&lt;0, W730, 0)</f>
        <v>0</v>
      </c>
      <c r="Y730" s="45">
        <f>X730*H730</f>
        <v>0</v>
      </c>
      <c r="Z730" s="45">
        <f t="shared" si="158"/>
        <v>0</v>
      </c>
      <c r="AA730" s="45">
        <f t="shared" si="171"/>
        <v>0</v>
      </c>
      <c r="AB730" s="45">
        <v>-1216026.5000000002</v>
      </c>
      <c r="AC730" s="45">
        <f t="shared" si="164"/>
        <v>0</v>
      </c>
      <c r="AD730" s="45">
        <f>(AC730*S730)*($AW$31/100)</f>
        <v>0</v>
      </c>
      <c r="AE730" s="45">
        <f>AE729+AD730</f>
        <v>0</v>
      </c>
      <c r="AF730" s="45">
        <v>972821.2000000003</v>
      </c>
      <c r="BF730">
        <f t="shared" si="168"/>
        <v>0</v>
      </c>
      <c r="BG730">
        <f t="shared" si="169"/>
        <v>21.8</v>
      </c>
      <c r="BH730">
        <f t="shared" si="170"/>
        <v>6.0555555555555554</v>
      </c>
    </row>
    <row r="731" spans="2:60">
      <c r="B731" s="4" t="s">
        <v>52</v>
      </c>
      <c r="C731" s="4">
        <v>723</v>
      </c>
      <c r="D731" s="4">
        <v>134</v>
      </c>
      <c r="E731" s="11">
        <v>22.5</v>
      </c>
      <c r="F731" s="35">
        <f t="shared" si="165"/>
        <v>0.47222222222222199</v>
      </c>
      <c r="G731" s="35">
        <f t="shared" si="166"/>
        <v>1.6999999999999993</v>
      </c>
      <c r="H731" s="24">
        <f t="shared" si="159"/>
        <v>6.25</v>
      </c>
      <c r="I731" s="24">
        <f>$AW$28*$AW$26*9.81</f>
        <v>179.05212</v>
      </c>
      <c r="J731" s="24">
        <f>0.5*$AW$30*$AW$29*$AW$27*(H731^2)</f>
        <v>12.561035156249998</v>
      </c>
      <c r="K731" s="24">
        <f>$AW$26*F731</f>
        <v>662.99999999999966</v>
      </c>
      <c r="L731" s="24">
        <f t="shared" si="160"/>
        <v>854.6131551562496</v>
      </c>
      <c r="M731" s="24">
        <f t="shared" si="161"/>
        <v>5341.3322197265597</v>
      </c>
      <c r="N731" s="24">
        <f t="shared" si="162"/>
        <v>5.34133221972656</v>
      </c>
      <c r="O731" s="24">
        <v>927973.56779722532</v>
      </c>
      <c r="P731" s="24">
        <v>-1216026.5000000002</v>
      </c>
      <c r="S731" s="45">
        <f>C732-C731</f>
        <v>1</v>
      </c>
      <c r="T731" s="45">
        <v>5341.3322197265597</v>
      </c>
      <c r="U731" s="45">
        <f>M731*S731</f>
        <v>5341.3322197265597</v>
      </c>
      <c r="V731" s="45">
        <f t="shared" si="163"/>
        <v>927973.56779722532</v>
      </c>
      <c r="W731" s="45">
        <f>$AW$26*F731</f>
        <v>662.99999999999966</v>
      </c>
      <c r="X731" s="45">
        <f>IF(W731&lt;0, W731, 0)</f>
        <v>0</v>
      </c>
      <c r="Y731" s="45">
        <f>X731*H731</f>
        <v>0</v>
      </c>
      <c r="Z731" s="45">
        <f t="shared" si="158"/>
        <v>0</v>
      </c>
      <c r="AA731" s="45">
        <f t="shared" si="171"/>
        <v>0</v>
      </c>
      <c r="AB731" s="45">
        <v>-1216026.5000000002</v>
      </c>
      <c r="AC731" s="45">
        <f t="shared" si="164"/>
        <v>0</v>
      </c>
      <c r="AD731" s="45">
        <f>(AC731*S731)*($AW$31/100)</f>
        <v>0</v>
      </c>
      <c r="AE731" s="45">
        <f>AE730+AD731</f>
        <v>0</v>
      </c>
      <c r="AF731" s="45">
        <v>972821.2000000003</v>
      </c>
      <c r="BF731">
        <f t="shared" si="168"/>
        <v>0</v>
      </c>
      <c r="BG731">
        <f t="shared" si="169"/>
        <v>21.2</v>
      </c>
      <c r="BH731">
        <f t="shared" si="170"/>
        <v>5.8888888888888884</v>
      </c>
    </row>
    <row r="732" spans="2:60">
      <c r="B732" s="4" t="s">
        <v>52</v>
      </c>
      <c r="C732" s="4">
        <v>724</v>
      </c>
      <c r="D732" s="4">
        <v>135</v>
      </c>
      <c r="E732" s="11">
        <v>24</v>
      </c>
      <c r="F732" s="35">
        <f t="shared" si="165"/>
        <v>0.56944444444444464</v>
      </c>
      <c r="G732" s="35">
        <f t="shared" si="166"/>
        <v>2.0500000000000007</v>
      </c>
      <c r="H732" s="24">
        <f t="shared" si="159"/>
        <v>6.6666666666666661</v>
      </c>
      <c r="I732" s="24">
        <f>$AW$28*$AW$26*9.81</f>
        <v>179.05212</v>
      </c>
      <c r="J732" s="24">
        <f>0.5*$AW$30*$AW$29*$AW$27*(H732^2)</f>
        <v>14.291666666666663</v>
      </c>
      <c r="K732" s="24">
        <f>$AW$26*F732</f>
        <v>799.50000000000023</v>
      </c>
      <c r="L732" s="24">
        <f t="shared" si="160"/>
        <v>992.84378666666692</v>
      </c>
      <c r="M732" s="24">
        <f t="shared" si="161"/>
        <v>6618.9585777777793</v>
      </c>
      <c r="N732" s="24">
        <f t="shared" si="162"/>
        <v>6.6189585777777795</v>
      </c>
      <c r="O732" s="24">
        <v>934592.52637500304</v>
      </c>
      <c r="P732" s="24">
        <v>-1216026.5000000002</v>
      </c>
      <c r="S732" s="45">
        <f>C733-C732</f>
        <v>1</v>
      </c>
      <c r="T732" s="45">
        <v>6618.9585777777793</v>
      </c>
      <c r="U732" s="45">
        <f>M732*S732</f>
        <v>6618.9585777777793</v>
      </c>
      <c r="V732" s="45">
        <f t="shared" si="163"/>
        <v>934592.52637500304</v>
      </c>
      <c r="W732" s="45">
        <f>$AW$26*F732</f>
        <v>799.50000000000023</v>
      </c>
      <c r="X732" s="45">
        <f>IF(W732&lt;0, W732, 0)</f>
        <v>0</v>
      </c>
      <c r="Y732" s="45">
        <f>X732*H732</f>
        <v>0</v>
      </c>
      <c r="Z732" s="45">
        <f t="shared" si="158"/>
        <v>0</v>
      </c>
      <c r="AA732" s="45">
        <f t="shared" si="171"/>
        <v>0</v>
      </c>
      <c r="AB732" s="45">
        <v>-1216026.5000000002</v>
      </c>
      <c r="AC732" s="45">
        <f t="shared" si="164"/>
        <v>0</v>
      </c>
      <c r="AD732" s="45">
        <f>(AC732*S732)*($AW$31/100)</f>
        <v>0</v>
      </c>
      <c r="AE732" s="45">
        <f>AE731+AD732</f>
        <v>0</v>
      </c>
      <c r="AF732" s="45">
        <v>972821.2000000003</v>
      </c>
      <c r="BF732">
        <f t="shared" si="168"/>
        <v>0</v>
      </c>
      <c r="BG732">
        <f t="shared" si="169"/>
        <v>18.5</v>
      </c>
      <c r="BH732">
        <f t="shared" si="170"/>
        <v>5.1388888888888884</v>
      </c>
    </row>
    <row r="733" spans="2:60">
      <c r="B733" s="4" t="s">
        <v>52</v>
      </c>
      <c r="C733" s="4">
        <v>725</v>
      </c>
      <c r="D733" s="4">
        <v>136</v>
      </c>
      <c r="E733" s="11">
        <v>26.6</v>
      </c>
      <c r="F733" s="35">
        <f t="shared" si="165"/>
        <v>0.8194444444444442</v>
      </c>
      <c r="G733" s="35">
        <f t="shared" si="166"/>
        <v>2.9499999999999993</v>
      </c>
      <c r="H733" s="24">
        <f t="shared" si="159"/>
        <v>7.3888888888888893</v>
      </c>
      <c r="I733" s="24">
        <f>$AW$28*$AW$26*9.81</f>
        <v>179.05212</v>
      </c>
      <c r="J733" s="24">
        <f>0.5*$AW$30*$AW$29*$AW$27*(H733^2)</f>
        <v>17.555923032407406</v>
      </c>
      <c r="K733" s="24">
        <f>$AW$26*F733</f>
        <v>1150.4999999999995</v>
      </c>
      <c r="L733" s="24">
        <f t="shared" si="160"/>
        <v>1347.1080430324068</v>
      </c>
      <c r="M733" s="24">
        <f t="shared" si="161"/>
        <v>9953.631651295007</v>
      </c>
      <c r="N733" s="24">
        <f t="shared" si="162"/>
        <v>9.9536316512950069</v>
      </c>
      <c r="O733" s="24">
        <v>944546.15802629804</v>
      </c>
      <c r="P733" s="24">
        <v>-1216026.5000000002</v>
      </c>
      <c r="S733" s="45">
        <f>C734-C733</f>
        <v>1</v>
      </c>
      <c r="T733" s="45">
        <v>9953.631651295007</v>
      </c>
      <c r="U733" s="45">
        <f>M733*S733</f>
        <v>9953.631651295007</v>
      </c>
      <c r="V733" s="45">
        <f t="shared" si="163"/>
        <v>944546.15802629804</v>
      </c>
      <c r="W733" s="45">
        <f>$AW$26*F733</f>
        <v>1150.4999999999995</v>
      </c>
      <c r="X733" s="45">
        <f>IF(W733&lt;0, W733, 0)</f>
        <v>0</v>
      </c>
      <c r="Y733" s="45">
        <f>X733*H733</f>
        <v>0</v>
      </c>
      <c r="Z733" s="45">
        <f t="shared" si="158"/>
        <v>0</v>
      </c>
      <c r="AA733" s="45">
        <f t="shared" si="171"/>
        <v>0</v>
      </c>
      <c r="AB733" s="45">
        <v>-1216026.5000000002</v>
      </c>
      <c r="AC733" s="45">
        <f t="shared" si="164"/>
        <v>0</v>
      </c>
      <c r="AD733" s="45">
        <f>(AC733*S733)*($AW$31/100)</f>
        <v>0</v>
      </c>
      <c r="AE733" s="45">
        <f>AE732+AD733</f>
        <v>0</v>
      </c>
      <c r="AF733" s="45">
        <v>972821.2000000003</v>
      </c>
      <c r="BF733">
        <f t="shared" si="168"/>
        <v>0</v>
      </c>
      <c r="BG733">
        <f t="shared" si="169"/>
        <v>13.9</v>
      </c>
      <c r="BH733">
        <f t="shared" si="170"/>
        <v>3.8611111111111112</v>
      </c>
    </row>
    <row r="734" spans="2:60">
      <c r="B734" s="4" t="s">
        <v>52</v>
      </c>
      <c r="C734" s="4">
        <v>726</v>
      </c>
      <c r="D734" s="4">
        <v>137</v>
      </c>
      <c r="E734" s="11">
        <v>29.9</v>
      </c>
      <c r="F734" s="35">
        <f t="shared" si="165"/>
        <v>1.1388888888888882</v>
      </c>
      <c r="G734" s="35">
        <f t="shared" si="166"/>
        <v>4.0999999999999979</v>
      </c>
      <c r="H734" s="24">
        <f t="shared" si="159"/>
        <v>8.3055555555555554</v>
      </c>
      <c r="I734" s="24">
        <f>$AW$28*$AW$26*9.81</f>
        <v>179.05212</v>
      </c>
      <c r="J734" s="24">
        <f>0.5*$AW$30*$AW$29*$AW$27*(H734^2)</f>
        <v>22.182105758101848</v>
      </c>
      <c r="K734" s="24">
        <f>$AW$26*F734</f>
        <v>1598.9999999999991</v>
      </c>
      <c r="L734" s="24">
        <f t="shared" si="160"/>
        <v>1800.2342257581008</v>
      </c>
      <c r="M734" s="24">
        <f t="shared" si="161"/>
        <v>14951.945375046447</v>
      </c>
      <c r="N734" s="24">
        <f t="shared" si="162"/>
        <v>14.951945375046447</v>
      </c>
      <c r="O734" s="24">
        <v>959498.1034013445</v>
      </c>
      <c r="P734" s="24">
        <v>-1216026.5000000002</v>
      </c>
      <c r="S734" s="45">
        <f>C735-C734</f>
        <v>1</v>
      </c>
      <c r="T734" s="45">
        <v>14951.945375046447</v>
      </c>
      <c r="U734" s="45">
        <f>M734*S734</f>
        <v>14951.945375046447</v>
      </c>
      <c r="V734" s="45">
        <f t="shared" si="163"/>
        <v>959498.1034013445</v>
      </c>
      <c r="W734" s="45">
        <f>$AW$26*F734</f>
        <v>1598.9999999999991</v>
      </c>
      <c r="X734" s="45">
        <f>IF(W734&lt;0, W734, 0)</f>
        <v>0</v>
      </c>
      <c r="Y734" s="45">
        <f>X734*H734</f>
        <v>0</v>
      </c>
      <c r="Z734" s="45">
        <f t="shared" si="158"/>
        <v>0</v>
      </c>
      <c r="AA734" s="45">
        <f t="shared" si="171"/>
        <v>0</v>
      </c>
      <c r="AB734" s="45">
        <v>-1216026.5000000002</v>
      </c>
      <c r="AC734" s="45">
        <f t="shared" si="164"/>
        <v>0</v>
      </c>
      <c r="AD734" s="45">
        <f>(AC734*S734)*($AW$31/100)</f>
        <v>0</v>
      </c>
      <c r="AE734" s="45">
        <f>AE733+AD734</f>
        <v>0</v>
      </c>
      <c r="AF734" s="45">
        <v>972821.2000000003</v>
      </c>
      <c r="BF734">
        <f t="shared" si="168"/>
        <v>0</v>
      </c>
      <c r="BG734">
        <f t="shared" si="169"/>
        <v>12</v>
      </c>
      <c r="BH734">
        <f t="shared" si="170"/>
        <v>3.333333333333333</v>
      </c>
    </row>
    <row r="735" spans="2:60">
      <c r="B735" s="4" t="s">
        <v>52</v>
      </c>
      <c r="C735" s="4">
        <v>727</v>
      </c>
      <c r="D735" s="4">
        <v>138</v>
      </c>
      <c r="E735" s="11">
        <v>34.799999999999997</v>
      </c>
      <c r="F735" s="35">
        <f t="shared" si="165"/>
        <v>1.0972222222222221</v>
      </c>
      <c r="G735" s="35">
        <f t="shared" si="166"/>
        <v>3.9499999999999993</v>
      </c>
      <c r="H735" s="24">
        <f t="shared" si="159"/>
        <v>9.6666666666666661</v>
      </c>
      <c r="I735" s="24">
        <f>$AW$28*$AW$26*9.81</f>
        <v>179.05212</v>
      </c>
      <c r="J735" s="24">
        <f>0.5*$AW$30*$AW$29*$AW$27*(H735^2)</f>
        <v>30.048229166666658</v>
      </c>
      <c r="K735" s="24">
        <f>$AW$26*F735</f>
        <v>1540.4999999999998</v>
      </c>
      <c r="L735" s="24">
        <f t="shared" si="160"/>
        <v>1749.6003491666665</v>
      </c>
      <c r="M735" s="24">
        <f t="shared" si="161"/>
        <v>16912.803375277777</v>
      </c>
      <c r="N735" s="24">
        <f t="shared" si="162"/>
        <v>16.912803375277779</v>
      </c>
      <c r="O735" s="24">
        <v>976410.90677662229</v>
      </c>
      <c r="P735" s="24">
        <v>-1216026.5000000002</v>
      </c>
      <c r="S735" s="45">
        <f>C736-C735</f>
        <v>1</v>
      </c>
      <c r="T735" s="45">
        <v>16912.803375277777</v>
      </c>
      <c r="U735" s="45">
        <f>M735*S735</f>
        <v>16912.803375277777</v>
      </c>
      <c r="V735" s="45">
        <f t="shared" si="163"/>
        <v>976410.90677662229</v>
      </c>
      <c r="W735" s="45">
        <f>$AW$26*F735</f>
        <v>1540.4999999999998</v>
      </c>
      <c r="X735" s="45">
        <f>IF(W735&lt;0, W735, 0)</f>
        <v>0</v>
      </c>
      <c r="Y735" s="45">
        <f>X735*H735</f>
        <v>0</v>
      </c>
      <c r="Z735" s="45">
        <f t="shared" si="158"/>
        <v>0</v>
      </c>
      <c r="AA735" s="45">
        <f t="shared" si="171"/>
        <v>0</v>
      </c>
      <c r="AB735" s="45">
        <v>-1216026.5000000002</v>
      </c>
      <c r="AC735" s="45">
        <f t="shared" si="164"/>
        <v>0</v>
      </c>
      <c r="AD735" s="45">
        <f>(AC735*S735)*($AW$31/100)</f>
        <v>0</v>
      </c>
      <c r="AE735" s="45">
        <f>AE734+AD735</f>
        <v>0</v>
      </c>
      <c r="AF735" s="45">
        <v>972821.2000000003</v>
      </c>
      <c r="BF735">
        <f t="shared" si="168"/>
        <v>0</v>
      </c>
      <c r="BG735">
        <f t="shared" si="169"/>
        <v>12</v>
      </c>
      <c r="BH735">
        <f t="shared" si="170"/>
        <v>3.333333333333333</v>
      </c>
    </row>
    <row r="736" spans="2:60">
      <c r="B736" s="4" t="s">
        <v>52</v>
      </c>
      <c r="C736" s="4">
        <v>728</v>
      </c>
      <c r="D736" s="4">
        <v>139</v>
      </c>
      <c r="E736" s="11">
        <v>37.799999999999997</v>
      </c>
      <c r="F736" s="35">
        <f t="shared" si="165"/>
        <v>0.75000000000000078</v>
      </c>
      <c r="G736" s="35">
        <f t="shared" si="166"/>
        <v>2.7000000000000028</v>
      </c>
      <c r="H736" s="24">
        <f t="shared" si="159"/>
        <v>10.499999999999998</v>
      </c>
      <c r="I736" s="24">
        <f>$AW$28*$AW$26*9.81</f>
        <v>179.05212</v>
      </c>
      <c r="J736" s="24">
        <f>0.5*$AW$30*$AW$29*$AW$27*(H736^2)</f>
        <v>35.452265624999981</v>
      </c>
      <c r="K736" s="24">
        <f>$AW$26*F736</f>
        <v>1053.0000000000011</v>
      </c>
      <c r="L736" s="24">
        <f t="shared" si="160"/>
        <v>1267.5043856250011</v>
      </c>
      <c r="M736" s="24">
        <f t="shared" si="161"/>
        <v>13308.796049062508</v>
      </c>
      <c r="N736" s="24">
        <f t="shared" si="162"/>
        <v>13.308796049062508</v>
      </c>
      <c r="O736" s="24">
        <v>989719.7028256848</v>
      </c>
      <c r="P736" s="24">
        <v>-1216026.5000000002</v>
      </c>
      <c r="S736" s="45">
        <f>C737-C736</f>
        <v>1</v>
      </c>
      <c r="T736" s="45">
        <v>13308.796049062508</v>
      </c>
      <c r="U736" s="45">
        <f>M736*S736</f>
        <v>13308.796049062508</v>
      </c>
      <c r="V736" s="45">
        <f t="shared" si="163"/>
        <v>989719.7028256848</v>
      </c>
      <c r="W736" s="45">
        <f>$AW$26*F736</f>
        <v>1053.0000000000011</v>
      </c>
      <c r="X736" s="45">
        <f>IF(W736&lt;0, W736, 0)</f>
        <v>0</v>
      </c>
      <c r="Y736" s="45">
        <f>X736*H736</f>
        <v>0</v>
      </c>
      <c r="Z736" s="45">
        <f t="shared" si="158"/>
        <v>0</v>
      </c>
      <c r="AA736" s="45">
        <f t="shared" si="171"/>
        <v>0</v>
      </c>
      <c r="AB736" s="45">
        <v>-1216026.5000000002</v>
      </c>
      <c r="AC736" s="45">
        <f t="shared" si="164"/>
        <v>0</v>
      </c>
      <c r="AD736" s="45">
        <f>(AC736*S736)*($AW$31/100)</f>
        <v>0</v>
      </c>
      <c r="AE736" s="45">
        <f>AE735+AD736</f>
        <v>0</v>
      </c>
      <c r="AF736" s="45">
        <v>972821.2000000003</v>
      </c>
      <c r="BF736">
        <f t="shared" si="168"/>
        <v>0</v>
      </c>
      <c r="BG736">
        <f t="shared" si="169"/>
        <v>13</v>
      </c>
      <c r="BH736">
        <f t="shared" si="170"/>
        <v>3.6111111111111112</v>
      </c>
    </row>
    <row r="737" spans="2:60">
      <c r="B737" s="4" t="s">
        <v>52</v>
      </c>
      <c r="C737" s="4">
        <v>729</v>
      </c>
      <c r="D737" s="4">
        <v>140</v>
      </c>
      <c r="E737" s="11">
        <v>40.200000000000003</v>
      </c>
      <c r="F737" s="35">
        <f t="shared" si="165"/>
        <v>0.52777777777777835</v>
      </c>
      <c r="G737" s="35">
        <f t="shared" si="166"/>
        <v>1.9000000000000021</v>
      </c>
      <c r="H737" s="24">
        <f t="shared" si="159"/>
        <v>11.166666666666668</v>
      </c>
      <c r="I737" s="24">
        <f>$AW$28*$AW$26*9.81</f>
        <v>179.05212</v>
      </c>
      <c r="J737" s="24">
        <f>0.5*$AW$30*$AW$29*$AW$27*(H737^2)</f>
        <v>40.097057291666673</v>
      </c>
      <c r="K737" s="24">
        <f>$AW$26*F737</f>
        <v>741.0000000000008</v>
      </c>
      <c r="L737" s="24">
        <f t="shared" si="160"/>
        <v>960.14917729166746</v>
      </c>
      <c r="M737" s="24">
        <f t="shared" si="161"/>
        <v>10721.665813090287</v>
      </c>
      <c r="N737" s="24">
        <f t="shared" si="162"/>
        <v>10.721665813090286</v>
      </c>
      <c r="O737" s="24">
        <v>1000441.3686387751</v>
      </c>
      <c r="P737" s="24">
        <v>-1216026.5000000002</v>
      </c>
      <c r="S737" s="45">
        <f>C738-C737</f>
        <v>1</v>
      </c>
      <c r="T737" s="45">
        <v>10721.665813090287</v>
      </c>
      <c r="U737" s="45">
        <f>M737*S737</f>
        <v>10721.665813090287</v>
      </c>
      <c r="V737" s="45">
        <f t="shared" si="163"/>
        <v>1000441.3686387751</v>
      </c>
      <c r="W737" s="45">
        <f>$AW$26*F737</f>
        <v>741.0000000000008</v>
      </c>
      <c r="X737" s="45">
        <f>IF(W737&lt;0, W737, 0)</f>
        <v>0</v>
      </c>
      <c r="Y737" s="45">
        <f>X737*H737</f>
        <v>0</v>
      </c>
      <c r="Z737" s="45">
        <f t="shared" si="158"/>
        <v>0</v>
      </c>
      <c r="AA737" s="45">
        <f t="shared" si="171"/>
        <v>0</v>
      </c>
      <c r="AB737" s="45">
        <v>-1216026.5000000002</v>
      </c>
      <c r="AC737" s="45">
        <f t="shared" si="164"/>
        <v>0</v>
      </c>
      <c r="AD737" s="45">
        <f>(AC737*S737)*($AW$31/100)</f>
        <v>0</v>
      </c>
      <c r="AE737" s="45">
        <f>AE736+AD737</f>
        <v>0</v>
      </c>
      <c r="AF737" s="45">
        <v>972821.2000000003</v>
      </c>
      <c r="BF737">
        <f t="shared" si="168"/>
        <v>0</v>
      </c>
      <c r="BG737">
        <f t="shared" si="169"/>
        <v>16</v>
      </c>
      <c r="BH737">
        <f t="shared" si="170"/>
        <v>4.4444444444444446</v>
      </c>
    </row>
    <row r="738" spans="2:60">
      <c r="B738" s="4" t="s">
        <v>52</v>
      </c>
      <c r="C738" s="4">
        <v>730</v>
      </c>
      <c r="D738" s="4">
        <v>141</v>
      </c>
      <c r="E738" s="11">
        <v>41.6</v>
      </c>
      <c r="F738" s="35">
        <f t="shared" si="165"/>
        <v>0.23611111111111052</v>
      </c>
      <c r="G738" s="35">
        <f t="shared" si="166"/>
        <v>0.84999999999999787</v>
      </c>
      <c r="H738" s="24">
        <f t="shared" si="159"/>
        <v>11.555555555555555</v>
      </c>
      <c r="I738" s="24">
        <f>$AW$28*$AW$26*9.81</f>
        <v>179.05212</v>
      </c>
      <c r="J738" s="24">
        <f>0.5*$AW$30*$AW$29*$AW$27*(H738^2)</f>
        <v>42.938518518518514</v>
      </c>
      <c r="K738" s="24">
        <f>$AW$26*F738</f>
        <v>331.49999999999915</v>
      </c>
      <c r="L738" s="24">
        <f t="shared" si="160"/>
        <v>553.4906385185177</v>
      </c>
      <c r="M738" s="24">
        <f t="shared" si="161"/>
        <v>6395.8918228806488</v>
      </c>
      <c r="N738" s="24">
        <f t="shared" si="162"/>
        <v>6.3958918228806487</v>
      </c>
      <c r="O738" s="24">
        <v>1006837.2604616557</v>
      </c>
      <c r="P738" s="24">
        <v>-1216026.5000000002</v>
      </c>
      <c r="S738" s="45">
        <f>C739-C738</f>
        <v>1</v>
      </c>
      <c r="T738" s="45">
        <v>6395.8918228806488</v>
      </c>
      <c r="U738" s="45">
        <f>M738*S738</f>
        <v>6395.8918228806488</v>
      </c>
      <c r="V738" s="45">
        <f t="shared" si="163"/>
        <v>1006837.2604616557</v>
      </c>
      <c r="W738" s="45">
        <f>$AW$26*F738</f>
        <v>331.49999999999915</v>
      </c>
      <c r="X738" s="45">
        <f>IF(W738&lt;0, W738, 0)</f>
        <v>0</v>
      </c>
      <c r="Y738" s="45">
        <f>X738*H738</f>
        <v>0</v>
      </c>
      <c r="Z738" s="45">
        <f t="shared" si="158"/>
        <v>0</v>
      </c>
      <c r="AA738" s="45">
        <f t="shared" si="171"/>
        <v>0</v>
      </c>
      <c r="AB738" s="45">
        <v>-1216026.5000000002</v>
      </c>
      <c r="AC738" s="45">
        <f t="shared" si="164"/>
        <v>0</v>
      </c>
      <c r="AD738" s="45">
        <f>(AC738*S738)*($AW$31/100)</f>
        <v>0</v>
      </c>
      <c r="AE738" s="45">
        <f>AE737+AD738</f>
        <v>0</v>
      </c>
      <c r="AF738" s="45">
        <v>972821.2000000003</v>
      </c>
      <c r="BF738">
        <f t="shared" si="168"/>
        <v>0</v>
      </c>
      <c r="BG738">
        <f t="shared" si="169"/>
        <v>18.5</v>
      </c>
      <c r="BH738">
        <f t="shared" si="170"/>
        <v>5.1388888888888884</v>
      </c>
    </row>
    <row r="739" spans="2:60">
      <c r="B739" s="4" t="s">
        <v>52</v>
      </c>
      <c r="C739" s="4">
        <v>731</v>
      </c>
      <c r="D739" s="4">
        <v>142</v>
      </c>
      <c r="E739" s="11">
        <v>41.9</v>
      </c>
      <c r="F739" s="35">
        <f t="shared" si="165"/>
        <v>5.5555555555555358E-2</v>
      </c>
      <c r="G739" s="35">
        <f t="shared" si="166"/>
        <v>0.19999999999999929</v>
      </c>
      <c r="H739" s="24">
        <f t="shared" si="159"/>
        <v>11.638888888888888</v>
      </c>
      <c r="I739" s="24">
        <f>$AW$28*$AW$26*9.81</f>
        <v>179.05212</v>
      </c>
      <c r="J739" s="24">
        <f>0.5*$AW$30*$AW$29*$AW$27*(H739^2)</f>
        <v>43.560057146990729</v>
      </c>
      <c r="K739" s="24">
        <f>$AW$26*F739</f>
        <v>77.999999999999716</v>
      </c>
      <c r="L739" s="24">
        <f t="shared" si="160"/>
        <v>300.61217714699046</v>
      </c>
      <c r="M739" s="24">
        <f t="shared" si="161"/>
        <v>3498.7917284608052</v>
      </c>
      <c r="N739" s="24">
        <f t="shared" si="162"/>
        <v>3.4987917284608052</v>
      </c>
      <c r="O739" s="24">
        <v>1010336.0521901165</v>
      </c>
      <c r="P739" s="24">
        <v>-1216026.5000000002</v>
      </c>
      <c r="S739" s="45">
        <f>C740-C739</f>
        <v>1</v>
      </c>
      <c r="T739" s="45">
        <v>3498.7917284608052</v>
      </c>
      <c r="U739" s="45">
        <f>M739*S739</f>
        <v>3498.7917284608052</v>
      </c>
      <c r="V739" s="45">
        <f t="shared" si="163"/>
        <v>1010336.0521901165</v>
      </c>
      <c r="W739" s="45">
        <f>$AW$26*F739</f>
        <v>77.999999999999716</v>
      </c>
      <c r="X739" s="45">
        <f>IF(W739&lt;0, W739, 0)</f>
        <v>0</v>
      </c>
      <c r="Y739" s="45">
        <f>X739*H739</f>
        <v>0</v>
      </c>
      <c r="Z739" s="45">
        <f t="shared" si="158"/>
        <v>0</v>
      </c>
      <c r="AA739" s="45">
        <f t="shared" si="171"/>
        <v>0</v>
      </c>
      <c r="AB739" s="45">
        <v>-1216026.5000000002</v>
      </c>
      <c r="AC739" s="45">
        <f t="shared" si="164"/>
        <v>0</v>
      </c>
      <c r="AD739" s="45">
        <f>(AC739*S739)*($AW$31/100)</f>
        <v>0</v>
      </c>
      <c r="AE739" s="45">
        <f>AE738+AD739</f>
        <v>0</v>
      </c>
      <c r="AF739" s="45">
        <v>972821.2000000003</v>
      </c>
      <c r="BF739">
        <f t="shared" si="168"/>
        <v>0</v>
      </c>
      <c r="BG739">
        <f t="shared" si="169"/>
        <v>20.6</v>
      </c>
      <c r="BH739">
        <f t="shared" si="170"/>
        <v>5.7222222222222223</v>
      </c>
    </row>
    <row r="740" spans="2:60">
      <c r="B740" s="4" t="s">
        <v>52</v>
      </c>
      <c r="C740" s="4">
        <v>732</v>
      </c>
      <c r="D740" s="4">
        <v>143</v>
      </c>
      <c r="E740" s="11">
        <v>42</v>
      </c>
      <c r="F740" s="35">
        <f t="shared" si="165"/>
        <v>4.1666666666667261E-2</v>
      </c>
      <c r="G740" s="35">
        <f t="shared" si="166"/>
        <v>0.15000000000000213</v>
      </c>
      <c r="H740" s="24">
        <f t="shared" si="159"/>
        <v>11.666666666666666</v>
      </c>
      <c r="I740" s="24">
        <f>$AW$28*$AW$26*9.81</f>
        <v>179.05212</v>
      </c>
      <c r="J740" s="24">
        <f>0.5*$AW$30*$AW$29*$AW$27*(H740^2)</f>
        <v>43.768229166666657</v>
      </c>
      <c r="K740" s="24">
        <f>$AW$26*F740</f>
        <v>58.500000000000831</v>
      </c>
      <c r="L740" s="24">
        <f t="shared" si="160"/>
        <v>281.32034916666748</v>
      </c>
      <c r="M740" s="24">
        <f t="shared" si="161"/>
        <v>3282.0707402777871</v>
      </c>
      <c r="N740" s="24">
        <f t="shared" si="162"/>
        <v>3.2820707402777871</v>
      </c>
      <c r="O740" s="24">
        <v>1013618.1229303943</v>
      </c>
      <c r="P740" s="24">
        <v>-1216026.5000000002</v>
      </c>
      <c r="S740" s="45">
        <f>C741-C740</f>
        <v>1</v>
      </c>
      <c r="T740" s="45">
        <v>3282.0707402777871</v>
      </c>
      <c r="U740" s="45">
        <f>M740*S740</f>
        <v>3282.0707402777871</v>
      </c>
      <c r="V740" s="45">
        <f t="shared" si="163"/>
        <v>1013618.1229303943</v>
      </c>
      <c r="W740" s="45">
        <f>$AW$26*F740</f>
        <v>58.500000000000831</v>
      </c>
      <c r="X740" s="45">
        <f>IF(W740&lt;0, W740, 0)</f>
        <v>0</v>
      </c>
      <c r="Y740" s="45">
        <f>X740*H740</f>
        <v>0</v>
      </c>
      <c r="Z740" s="45">
        <f t="shared" si="158"/>
        <v>0</v>
      </c>
      <c r="AA740" s="45">
        <f t="shared" si="171"/>
        <v>0</v>
      </c>
      <c r="AB740" s="45">
        <v>-1216026.5000000002</v>
      </c>
      <c r="AC740" s="45">
        <f t="shared" si="164"/>
        <v>0</v>
      </c>
      <c r="AD740" s="45">
        <f>(AC740*S740)*($AW$31/100)</f>
        <v>0</v>
      </c>
      <c r="AE740" s="45">
        <f>AE739+AD740</f>
        <v>0</v>
      </c>
      <c r="AF740" s="45">
        <v>972821.2000000003</v>
      </c>
      <c r="BF740">
        <f t="shared" si="168"/>
        <v>0</v>
      </c>
      <c r="BG740">
        <f t="shared" si="169"/>
        <v>22.5</v>
      </c>
      <c r="BH740">
        <f t="shared" si="170"/>
        <v>6.25</v>
      </c>
    </row>
    <row r="741" spans="2:60">
      <c r="B741" s="4" t="s">
        <v>52</v>
      </c>
      <c r="C741" s="4">
        <v>733</v>
      </c>
      <c r="D741" s="4">
        <v>144</v>
      </c>
      <c r="E741" s="11">
        <v>42.2</v>
      </c>
      <c r="F741" s="35">
        <f t="shared" si="165"/>
        <v>5.5555555555555358E-2</v>
      </c>
      <c r="G741" s="35">
        <f t="shared" si="166"/>
        <v>0.19999999999999929</v>
      </c>
      <c r="H741" s="24">
        <f t="shared" si="159"/>
        <v>11.722222222222223</v>
      </c>
      <c r="I741" s="24">
        <f>$AW$28*$AW$26*9.81</f>
        <v>179.05212</v>
      </c>
      <c r="J741" s="24">
        <f>0.5*$AW$30*$AW$29*$AW$27*(H741^2)</f>
        <v>44.1860619212963</v>
      </c>
      <c r="K741" s="24">
        <f>$AW$26*F741</f>
        <v>77.999999999999716</v>
      </c>
      <c r="L741" s="24">
        <f t="shared" si="160"/>
        <v>301.23818192129602</v>
      </c>
      <c r="M741" s="24">
        <f t="shared" si="161"/>
        <v>3531.1809102996372</v>
      </c>
      <c r="N741" s="24">
        <f t="shared" si="162"/>
        <v>3.531180910299637</v>
      </c>
      <c r="O741" s="24">
        <v>1017149.3038406939</v>
      </c>
      <c r="P741" s="24">
        <v>-1216026.5000000002</v>
      </c>
      <c r="S741" s="45">
        <f>C742-C741</f>
        <v>1</v>
      </c>
      <c r="T741" s="45">
        <v>3531.1809102996372</v>
      </c>
      <c r="U741" s="45">
        <f>M741*S741</f>
        <v>3531.1809102996372</v>
      </c>
      <c r="V741" s="45">
        <f t="shared" si="163"/>
        <v>1017149.3038406939</v>
      </c>
      <c r="W741" s="45">
        <f>$AW$26*F741</f>
        <v>77.999999999999716</v>
      </c>
      <c r="X741" s="45">
        <f>IF(W741&lt;0, W741, 0)</f>
        <v>0</v>
      </c>
      <c r="Y741" s="45">
        <f>X741*H741</f>
        <v>0</v>
      </c>
      <c r="Z741" s="45">
        <f t="shared" si="158"/>
        <v>0</v>
      </c>
      <c r="AA741" s="45">
        <f t="shared" si="171"/>
        <v>0</v>
      </c>
      <c r="AB741" s="45">
        <v>-1216026.5000000002</v>
      </c>
      <c r="AC741" s="45">
        <f t="shared" si="164"/>
        <v>0</v>
      </c>
      <c r="AD741" s="45">
        <f>(AC741*S741)*($AW$31/100)</f>
        <v>0</v>
      </c>
      <c r="AE741" s="45">
        <f>AE740+AD741</f>
        <v>0</v>
      </c>
      <c r="AF741" s="45">
        <v>972821.2000000003</v>
      </c>
      <c r="BF741">
        <f t="shared" si="168"/>
        <v>0</v>
      </c>
      <c r="BG741">
        <f t="shared" si="169"/>
        <v>24</v>
      </c>
      <c r="BH741">
        <f t="shared" si="170"/>
        <v>6.6666666666666661</v>
      </c>
    </row>
    <row r="742" spans="2:60">
      <c r="B742" s="4" t="s">
        <v>52</v>
      </c>
      <c r="C742" s="4">
        <v>734</v>
      </c>
      <c r="D742" s="4">
        <v>145</v>
      </c>
      <c r="E742" s="11">
        <v>42.4</v>
      </c>
      <c r="F742" s="35">
        <f t="shared" si="165"/>
        <v>6.9444444444444448E-2</v>
      </c>
      <c r="G742" s="35">
        <f t="shared" si="166"/>
        <v>0.25</v>
      </c>
      <c r="H742" s="24">
        <f t="shared" si="159"/>
        <v>11.777777777777777</v>
      </c>
      <c r="I742" s="24">
        <f>$AW$28*$AW$26*9.81</f>
        <v>179.05212</v>
      </c>
      <c r="J742" s="24">
        <f>0.5*$AW$30*$AW$29*$AW$27*(H742^2)</f>
        <v>44.605879629629619</v>
      </c>
      <c r="K742" s="24">
        <f>$AW$26*F742</f>
        <v>97.5</v>
      </c>
      <c r="L742" s="24">
        <f t="shared" si="160"/>
        <v>321.15799962962961</v>
      </c>
      <c r="M742" s="24">
        <f t="shared" si="161"/>
        <v>3782.5275511934151</v>
      </c>
      <c r="N742" s="24">
        <f t="shared" si="162"/>
        <v>3.7825275511934149</v>
      </c>
      <c r="O742" s="24">
        <v>1020931.8313918873</v>
      </c>
      <c r="P742" s="24">
        <v>-1216026.5000000002</v>
      </c>
      <c r="S742" s="45">
        <f>C743-C742</f>
        <v>1</v>
      </c>
      <c r="T742" s="45">
        <v>3782.5275511934151</v>
      </c>
      <c r="U742" s="45">
        <f>M742*S742</f>
        <v>3782.5275511934151</v>
      </c>
      <c r="V742" s="45">
        <f t="shared" si="163"/>
        <v>1020931.8313918873</v>
      </c>
      <c r="W742" s="45">
        <f>$AW$26*F742</f>
        <v>97.5</v>
      </c>
      <c r="X742" s="45">
        <f>IF(W742&lt;0, W742, 0)</f>
        <v>0</v>
      </c>
      <c r="Y742" s="45">
        <f>X742*H742</f>
        <v>0</v>
      </c>
      <c r="Z742" s="45">
        <f t="shared" si="158"/>
        <v>0</v>
      </c>
      <c r="AA742" s="45">
        <f t="shared" si="171"/>
        <v>0</v>
      </c>
      <c r="AB742" s="45">
        <v>-1216026.5000000002</v>
      </c>
      <c r="AC742" s="45">
        <f t="shared" si="164"/>
        <v>0</v>
      </c>
      <c r="AD742" s="45">
        <f>(AC742*S742)*($AW$31/100)</f>
        <v>0</v>
      </c>
      <c r="AE742" s="45">
        <f>AE741+AD742</f>
        <v>0</v>
      </c>
      <c r="AF742" s="45">
        <v>972821.2000000003</v>
      </c>
      <c r="BF742">
        <f t="shared" si="168"/>
        <v>0</v>
      </c>
      <c r="BG742">
        <f t="shared" si="169"/>
        <v>26.6</v>
      </c>
      <c r="BH742">
        <f t="shared" si="170"/>
        <v>7.3888888888888893</v>
      </c>
    </row>
    <row r="743" spans="2:60">
      <c r="B743" s="4" t="s">
        <v>52</v>
      </c>
      <c r="C743" s="4">
        <v>735</v>
      </c>
      <c r="D743" s="4">
        <v>146</v>
      </c>
      <c r="E743" s="11">
        <v>42.7</v>
      </c>
      <c r="F743" s="35">
        <f t="shared" si="165"/>
        <v>9.7222222222222612E-2</v>
      </c>
      <c r="G743" s="35">
        <f t="shared" si="166"/>
        <v>0.35000000000000142</v>
      </c>
      <c r="H743" s="24">
        <f t="shared" si="159"/>
        <v>11.861111111111112</v>
      </c>
      <c r="I743" s="24">
        <f>$AW$28*$AW$26*9.81</f>
        <v>179.05212</v>
      </c>
      <c r="J743" s="24">
        <f>0.5*$AW$30*$AW$29*$AW$27*(H743^2)</f>
        <v>45.239327980324084</v>
      </c>
      <c r="K743" s="24">
        <f>$AW$26*F743</f>
        <v>136.50000000000054</v>
      </c>
      <c r="L743" s="24">
        <f t="shared" si="160"/>
        <v>360.79144798032462</v>
      </c>
      <c r="M743" s="24">
        <f t="shared" si="161"/>
        <v>4279.387452433295</v>
      </c>
      <c r="N743" s="24">
        <f t="shared" si="162"/>
        <v>4.2793874524332951</v>
      </c>
      <c r="O743" s="24">
        <v>1025211.2188443206</v>
      </c>
      <c r="P743" s="24">
        <v>-1216026.5000000002</v>
      </c>
      <c r="S743" s="45">
        <f>C744-C743</f>
        <v>1</v>
      </c>
      <c r="T743" s="45">
        <v>4279.387452433295</v>
      </c>
      <c r="U743" s="45">
        <f>M743*S743</f>
        <v>4279.387452433295</v>
      </c>
      <c r="V743" s="45">
        <f t="shared" si="163"/>
        <v>1025211.2188443206</v>
      </c>
      <c r="W743" s="45">
        <f>$AW$26*F743</f>
        <v>136.50000000000054</v>
      </c>
      <c r="X743" s="45">
        <f>IF(W743&lt;0, W743, 0)</f>
        <v>0</v>
      </c>
      <c r="Y743" s="45">
        <f>X743*H743</f>
        <v>0</v>
      </c>
      <c r="Z743" s="45">
        <f t="shared" si="158"/>
        <v>0</v>
      </c>
      <c r="AA743" s="45">
        <f t="shared" si="171"/>
        <v>0</v>
      </c>
      <c r="AB743" s="45">
        <v>-1216026.5000000002</v>
      </c>
      <c r="AC743" s="45">
        <f t="shared" si="164"/>
        <v>0</v>
      </c>
      <c r="AD743" s="45">
        <f>(AC743*S743)*($AW$31/100)</f>
        <v>0</v>
      </c>
      <c r="AE743" s="45">
        <f>AE742+AD743</f>
        <v>0</v>
      </c>
      <c r="AF743" s="45">
        <v>972821.2000000003</v>
      </c>
      <c r="BF743">
        <f t="shared" si="168"/>
        <v>0</v>
      </c>
      <c r="BG743">
        <f t="shared" si="169"/>
        <v>29.9</v>
      </c>
      <c r="BH743">
        <f t="shared" si="170"/>
        <v>8.3055555555555554</v>
      </c>
    </row>
    <row r="744" spans="2:60">
      <c r="B744" s="4" t="s">
        <v>52</v>
      </c>
      <c r="C744" s="4">
        <v>736</v>
      </c>
      <c r="D744" s="4">
        <v>147</v>
      </c>
      <c r="E744" s="11">
        <v>43.1</v>
      </c>
      <c r="F744" s="35">
        <f t="shared" si="165"/>
        <v>0.1388888888888889</v>
      </c>
      <c r="G744" s="35">
        <f t="shared" si="166"/>
        <v>0.5</v>
      </c>
      <c r="H744" s="24">
        <f t="shared" si="159"/>
        <v>11.972222222222223</v>
      </c>
      <c r="I744" s="24">
        <f>$AW$28*$AW$26*9.81</f>
        <v>179.05212</v>
      </c>
      <c r="J744" s="24">
        <f>0.5*$AW$30*$AW$29*$AW$27*(H744^2)</f>
        <v>46.090873119212965</v>
      </c>
      <c r="K744" s="24">
        <f>$AW$26*F744</f>
        <v>195</v>
      </c>
      <c r="L744" s="24">
        <f t="shared" si="160"/>
        <v>420.14299311921297</v>
      </c>
      <c r="M744" s="24">
        <f t="shared" si="161"/>
        <v>5030.0452787328004</v>
      </c>
      <c r="N744" s="24">
        <f t="shared" si="162"/>
        <v>5.0300452787328007</v>
      </c>
      <c r="O744" s="24">
        <v>1030241.2641230534</v>
      </c>
      <c r="P744" s="24">
        <v>-1216026.5000000002</v>
      </c>
      <c r="S744" s="45">
        <f>C745-C744</f>
        <v>1</v>
      </c>
      <c r="T744" s="45">
        <v>5030.0452787328004</v>
      </c>
      <c r="U744" s="45">
        <f>M744*S744</f>
        <v>5030.0452787328004</v>
      </c>
      <c r="V744" s="45">
        <f t="shared" si="163"/>
        <v>1030241.2641230534</v>
      </c>
      <c r="W744" s="45">
        <f>$AW$26*F744</f>
        <v>195</v>
      </c>
      <c r="X744" s="45">
        <f>IF(W744&lt;0, W744, 0)</f>
        <v>0</v>
      </c>
      <c r="Y744" s="45">
        <f>X744*H744</f>
        <v>0</v>
      </c>
      <c r="Z744" s="45">
        <f t="shared" si="158"/>
        <v>0</v>
      </c>
      <c r="AA744" s="45">
        <f t="shared" si="171"/>
        <v>0</v>
      </c>
      <c r="AB744" s="45">
        <v>-1216026.5000000002</v>
      </c>
      <c r="AC744" s="45">
        <f t="shared" si="164"/>
        <v>0</v>
      </c>
      <c r="AD744" s="45">
        <f>(AC744*S744)*($AW$31/100)</f>
        <v>0</v>
      </c>
      <c r="AE744" s="45">
        <f>AE743+AD744</f>
        <v>0</v>
      </c>
      <c r="AF744" s="45">
        <v>972821.2000000003</v>
      </c>
      <c r="BF744">
        <f t="shared" si="168"/>
        <v>0</v>
      </c>
      <c r="BG744">
        <f t="shared" si="169"/>
        <v>34.799999999999997</v>
      </c>
      <c r="BH744">
        <f t="shared" si="170"/>
        <v>9.6666666666666661</v>
      </c>
    </row>
    <row r="745" spans="2:60">
      <c r="B745" s="4" t="s">
        <v>52</v>
      </c>
      <c r="C745" s="4">
        <v>737</v>
      </c>
      <c r="D745" s="4">
        <v>148</v>
      </c>
      <c r="E745" s="11">
        <v>43.7</v>
      </c>
      <c r="F745" s="35">
        <f t="shared" si="165"/>
        <v>0.12499999999999981</v>
      </c>
      <c r="G745" s="35">
        <f t="shared" si="166"/>
        <v>0.44999999999999929</v>
      </c>
      <c r="H745" s="24">
        <f t="shared" si="159"/>
        <v>12.138888888888889</v>
      </c>
      <c r="I745" s="24">
        <f>$AW$28*$AW$26*9.81</f>
        <v>179.05212</v>
      </c>
      <c r="J745" s="24">
        <f>0.5*$AW$30*$AW$29*$AW$27*(H745^2)</f>
        <v>47.383077980324074</v>
      </c>
      <c r="K745" s="24">
        <f>$AW$26*F745</f>
        <v>175.49999999999972</v>
      </c>
      <c r="L745" s="24">
        <f t="shared" si="160"/>
        <v>401.93519798032378</v>
      </c>
      <c r="M745" s="24">
        <f t="shared" si="161"/>
        <v>4879.0467088167079</v>
      </c>
      <c r="N745" s="24">
        <f t="shared" si="162"/>
        <v>4.8790467088167082</v>
      </c>
      <c r="O745" s="24">
        <v>1035120.3108318701</v>
      </c>
      <c r="P745" s="24">
        <v>-1216026.5000000002</v>
      </c>
      <c r="S745" s="45">
        <f>C746-C745</f>
        <v>1</v>
      </c>
      <c r="T745" s="45">
        <v>4879.0467088167079</v>
      </c>
      <c r="U745" s="45">
        <f>M745*S745</f>
        <v>4879.0467088167079</v>
      </c>
      <c r="V745" s="45">
        <f t="shared" si="163"/>
        <v>1035120.3108318701</v>
      </c>
      <c r="W745" s="45">
        <f>$AW$26*F745</f>
        <v>175.49999999999972</v>
      </c>
      <c r="X745" s="45">
        <f>IF(W745&lt;0, W745, 0)</f>
        <v>0</v>
      </c>
      <c r="Y745" s="45">
        <f>X745*H745</f>
        <v>0</v>
      </c>
      <c r="Z745" s="45">
        <f t="shared" si="158"/>
        <v>0</v>
      </c>
      <c r="AA745" s="45">
        <f t="shared" si="171"/>
        <v>0</v>
      </c>
      <c r="AB745" s="45">
        <v>-1216026.5000000002</v>
      </c>
      <c r="AC745" s="45">
        <f t="shared" si="164"/>
        <v>0</v>
      </c>
      <c r="AD745" s="45">
        <f>(AC745*S745)*($AW$31/100)</f>
        <v>0</v>
      </c>
      <c r="AE745" s="45">
        <f>AE744+AD745</f>
        <v>0</v>
      </c>
      <c r="AF745" s="45">
        <v>972821.2000000003</v>
      </c>
      <c r="BF745">
        <f t="shared" si="168"/>
        <v>0</v>
      </c>
      <c r="BG745">
        <f t="shared" si="169"/>
        <v>37.799999999999997</v>
      </c>
      <c r="BH745">
        <f t="shared" si="170"/>
        <v>10.499999999999998</v>
      </c>
    </row>
    <row r="746" spans="2:60">
      <c r="B746" s="4" t="s">
        <v>52</v>
      </c>
      <c r="C746" s="4">
        <v>738</v>
      </c>
      <c r="D746" s="4">
        <v>149</v>
      </c>
      <c r="E746" s="11">
        <v>44</v>
      </c>
      <c r="F746" s="35">
        <f t="shared" si="165"/>
        <v>5.5555555555555358E-2</v>
      </c>
      <c r="G746" s="35">
        <f t="shared" si="166"/>
        <v>0.19999999999999929</v>
      </c>
      <c r="H746" s="24">
        <f t="shared" si="159"/>
        <v>12.222222222222221</v>
      </c>
      <c r="I746" s="24">
        <f>$AW$28*$AW$26*9.81</f>
        <v>179.05212</v>
      </c>
      <c r="J746" s="24">
        <f>0.5*$AW$30*$AW$29*$AW$27*(H746^2)</f>
        <v>48.035879629629626</v>
      </c>
      <c r="K746" s="24">
        <f>$AW$26*F746</f>
        <v>77.999999999999716</v>
      </c>
      <c r="L746" s="24">
        <f t="shared" si="160"/>
        <v>305.08799962962934</v>
      </c>
      <c r="M746" s="24">
        <f t="shared" si="161"/>
        <v>3728.8533288065805</v>
      </c>
      <c r="N746" s="24">
        <f t="shared" si="162"/>
        <v>3.7288533288065806</v>
      </c>
      <c r="O746" s="24">
        <v>1038849.1641606766</v>
      </c>
      <c r="P746" s="24">
        <v>-1216026.5000000002</v>
      </c>
      <c r="S746" s="45">
        <f>C747-C746</f>
        <v>1</v>
      </c>
      <c r="T746" s="45">
        <v>3728.8533288065805</v>
      </c>
      <c r="U746" s="45">
        <f>M746*S746</f>
        <v>3728.8533288065805</v>
      </c>
      <c r="V746" s="45">
        <f t="shared" si="163"/>
        <v>1038849.1641606766</v>
      </c>
      <c r="W746" s="45">
        <f>$AW$26*F746</f>
        <v>77.999999999999716</v>
      </c>
      <c r="X746" s="45">
        <f>IF(W746&lt;0, W746, 0)</f>
        <v>0</v>
      </c>
      <c r="Y746" s="45">
        <f>X746*H746</f>
        <v>0</v>
      </c>
      <c r="Z746" s="45">
        <f t="shared" si="158"/>
        <v>0</v>
      </c>
      <c r="AA746" s="45">
        <f t="shared" si="171"/>
        <v>0</v>
      </c>
      <c r="AB746" s="45">
        <v>-1216026.5000000002</v>
      </c>
      <c r="AC746" s="45">
        <f t="shared" si="164"/>
        <v>0</v>
      </c>
      <c r="AD746" s="45">
        <f>(AC746*S746)*($AW$31/100)</f>
        <v>0</v>
      </c>
      <c r="AE746" s="45">
        <f>AE745+AD746</f>
        <v>0</v>
      </c>
      <c r="AF746" s="45">
        <v>972821.2000000003</v>
      </c>
      <c r="BF746">
        <f t="shared" si="168"/>
        <v>0</v>
      </c>
      <c r="BG746">
        <f t="shared" si="169"/>
        <v>40.200000000000003</v>
      </c>
      <c r="BH746">
        <f t="shared" si="170"/>
        <v>11.166666666666668</v>
      </c>
    </row>
    <row r="747" spans="2:60">
      <c r="B747" s="4" t="s">
        <v>52</v>
      </c>
      <c r="C747" s="4">
        <v>739</v>
      </c>
      <c r="D747" s="4">
        <v>150</v>
      </c>
      <c r="E747" s="11">
        <v>44.1</v>
      </c>
      <c r="F747" s="35">
        <f t="shared" si="165"/>
        <v>0.18055555555555516</v>
      </c>
      <c r="G747" s="35">
        <f t="shared" si="166"/>
        <v>0.64999999999999858</v>
      </c>
      <c r="H747" s="24">
        <f t="shared" si="159"/>
        <v>12.25</v>
      </c>
      <c r="I747" s="24">
        <f>$AW$28*$AW$26*9.81</f>
        <v>179.05212</v>
      </c>
      <c r="J747" s="24">
        <f>0.5*$AW$30*$AW$29*$AW$27*(H747^2)</f>
        <v>48.254472656249995</v>
      </c>
      <c r="K747" s="24">
        <f>$AW$26*F747</f>
        <v>253.49999999999946</v>
      </c>
      <c r="L747" s="24">
        <f t="shared" si="160"/>
        <v>480.80659265624945</v>
      </c>
      <c r="M747" s="24">
        <f t="shared" si="161"/>
        <v>5889.8807600390555</v>
      </c>
      <c r="N747" s="24">
        <f t="shared" si="162"/>
        <v>5.8898807600390555</v>
      </c>
      <c r="O747" s="24">
        <v>1044739.0449207157</v>
      </c>
      <c r="P747" s="24">
        <v>-1216026.5000000002</v>
      </c>
      <c r="S747" s="45">
        <f>C748-C747</f>
        <v>1</v>
      </c>
      <c r="T747" s="45">
        <v>5889.8807600390555</v>
      </c>
      <c r="U747" s="45">
        <f>M747*S747</f>
        <v>5889.8807600390555</v>
      </c>
      <c r="V747" s="45">
        <f t="shared" si="163"/>
        <v>1044739.0449207157</v>
      </c>
      <c r="W747" s="45">
        <f>$AW$26*F747</f>
        <v>253.49999999999946</v>
      </c>
      <c r="X747" s="45">
        <f>IF(W747&lt;0, W747, 0)</f>
        <v>0</v>
      </c>
      <c r="Y747" s="45">
        <f>X747*H747</f>
        <v>0</v>
      </c>
      <c r="Z747" s="45">
        <f t="shared" si="158"/>
        <v>0</v>
      </c>
      <c r="AA747" s="45">
        <f t="shared" si="171"/>
        <v>0</v>
      </c>
      <c r="AB747" s="45">
        <v>-1216026.5000000002</v>
      </c>
      <c r="AC747" s="45">
        <f t="shared" si="164"/>
        <v>0</v>
      </c>
      <c r="AD747" s="45">
        <f>(AC747*S747)*($AW$31/100)</f>
        <v>0</v>
      </c>
      <c r="AE747" s="45">
        <f>AE746+AD747</f>
        <v>0</v>
      </c>
      <c r="AF747" s="45">
        <v>972821.2000000003</v>
      </c>
      <c r="BF747">
        <f t="shared" si="168"/>
        <v>0</v>
      </c>
      <c r="BG747">
        <f t="shared" si="169"/>
        <v>41.6</v>
      </c>
      <c r="BH747">
        <f t="shared" si="170"/>
        <v>11.555555555555555</v>
      </c>
    </row>
    <row r="748" spans="2:60">
      <c r="B748" s="4" t="s">
        <v>52</v>
      </c>
      <c r="C748" s="4">
        <v>740</v>
      </c>
      <c r="D748" s="4">
        <v>151</v>
      </c>
      <c r="E748" s="11">
        <v>45.3</v>
      </c>
      <c r="F748" s="35">
        <f t="shared" si="165"/>
        <v>0.31944444444444403</v>
      </c>
      <c r="G748" s="35">
        <f t="shared" si="166"/>
        <v>1.1499999999999986</v>
      </c>
      <c r="H748" s="24">
        <f t="shared" si="159"/>
        <v>12.583333333333332</v>
      </c>
      <c r="I748" s="24">
        <f>$AW$28*$AW$26*9.81</f>
        <v>179.05212</v>
      </c>
      <c r="J748" s="24">
        <f>0.5*$AW$30*$AW$29*$AW$27*(H748^2)</f>
        <v>50.916295572916653</v>
      </c>
      <c r="K748" s="24">
        <f>$AW$26*F748</f>
        <v>448.49999999999943</v>
      </c>
      <c r="L748" s="24">
        <f t="shared" si="160"/>
        <v>678.46841557291611</v>
      </c>
      <c r="M748" s="24">
        <f t="shared" si="161"/>
        <v>8537.3942292925276</v>
      </c>
      <c r="N748" s="24">
        <f t="shared" si="162"/>
        <v>8.5373942292925271</v>
      </c>
      <c r="O748" s="24">
        <v>1053276.4391500084</v>
      </c>
      <c r="P748" s="24">
        <v>-1216026.5000000002</v>
      </c>
      <c r="S748" s="45">
        <f>C749-C748</f>
        <v>1</v>
      </c>
      <c r="T748" s="45">
        <v>8537.3942292925276</v>
      </c>
      <c r="U748" s="45">
        <f>M748*S748</f>
        <v>8537.3942292925276</v>
      </c>
      <c r="V748" s="45">
        <f t="shared" si="163"/>
        <v>1053276.4391500084</v>
      </c>
      <c r="W748" s="45">
        <f>$AW$26*F748</f>
        <v>448.49999999999943</v>
      </c>
      <c r="X748" s="45">
        <f>IF(W748&lt;0, W748, 0)</f>
        <v>0</v>
      </c>
      <c r="Y748" s="45">
        <f>X748*H748</f>
        <v>0</v>
      </c>
      <c r="Z748" s="45">
        <f t="shared" si="158"/>
        <v>0</v>
      </c>
      <c r="AA748" s="45">
        <f t="shared" si="171"/>
        <v>0</v>
      </c>
      <c r="AB748" s="45">
        <v>-1216026.5000000002</v>
      </c>
      <c r="AC748" s="45">
        <f t="shared" si="164"/>
        <v>0</v>
      </c>
      <c r="AD748" s="45">
        <f>(AC748*S748)*($AW$31/100)</f>
        <v>0</v>
      </c>
      <c r="AE748" s="45">
        <f>AE747+AD748</f>
        <v>0</v>
      </c>
      <c r="AF748" s="45">
        <v>972821.2000000003</v>
      </c>
      <c r="BF748">
        <f t="shared" si="168"/>
        <v>0</v>
      </c>
      <c r="BG748">
        <f t="shared" si="169"/>
        <v>41.9</v>
      </c>
      <c r="BH748">
        <f t="shared" si="170"/>
        <v>11.638888888888888</v>
      </c>
    </row>
    <row r="749" spans="2:60">
      <c r="B749" s="4" t="s">
        <v>52</v>
      </c>
      <c r="C749" s="4">
        <v>741</v>
      </c>
      <c r="D749" s="4">
        <v>152</v>
      </c>
      <c r="E749" s="11">
        <v>46.4</v>
      </c>
      <c r="F749" s="35">
        <f t="shared" si="165"/>
        <v>0.26388888888888967</v>
      </c>
      <c r="G749" s="35">
        <f t="shared" si="166"/>
        <v>0.95000000000000284</v>
      </c>
      <c r="H749" s="24">
        <f t="shared" si="159"/>
        <v>12.888888888888888</v>
      </c>
      <c r="I749" s="24">
        <f>$AW$28*$AW$26*9.81</f>
        <v>179.05212</v>
      </c>
      <c r="J749" s="24">
        <f>0.5*$AW$30*$AW$29*$AW$27*(H749^2)</f>
        <v>53.419074074074054</v>
      </c>
      <c r="K749" s="24">
        <f>$AW$26*F749</f>
        <v>370.50000000000108</v>
      </c>
      <c r="L749" s="24">
        <f t="shared" si="160"/>
        <v>602.97119407407513</v>
      </c>
      <c r="M749" s="24">
        <f t="shared" si="161"/>
        <v>7771.6287236214121</v>
      </c>
      <c r="N749" s="24">
        <f t="shared" si="162"/>
        <v>7.7716287236214123</v>
      </c>
      <c r="O749" s="24">
        <v>1061048.0678736297</v>
      </c>
      <c r="P749" s="24">
        <v>-1216026.5000000002</v>
      </c>
      <c r="S749" s="45">
        <f>C750-C749</f>
        <v>1</v>
      </c>
      <c r="T749" s="45">
        <v>7771.6287236214121</v>
      </c>
      <c r="U749" s="45">
        <f>M749*S749</f>
        <v>7771.6287236214121</v>
      </c>
      <c r="V749" s="45">
        <f t="shared" si="163"/>
        <v>1061048.0678736297</v>
      </c>
      <c r="W749" s="45">
        <f>$AW$26*F749</f>
        <v>370.50000000000108</v>
      </c>
      <c r="X749" s="45">
        <f>IF(W749&lt;0, W749, 0)</f>
        <v>0</v>
      </c>
      <c r="Y749" s="45">
        <f>X749*H749</f>
        <v>0</v>
      </c>
      <c r="Z749" s="45">
        <f t="shared" si="158"/>
        <v>0</v>
      </c>
      <c r="AA749" s="45">
        <f t="shared" si="171"/>
        <v>0</v>
      </c>
      <c r="AB749" s="45">
        <v>-1216026.5000000002</v>
      </c>
      <c r="AC749" s="45">
        <f t="shared" si="164"/>
        <v>0</v>
      </c>
      <c r="AD749" s="45">
        <f>(AC749*S749)*($AW$31/100)</f>
        <v>0</v>
      </c>
      <c r="AE749" s="45">
        <f>AE748+AD749</f>
        <v>0</v>
      </c>
      <c r="AF749" s="45">
        <v>972821.2000000003</v>
      </c>
      <c r="BF749">
        <f t="shared" si="168"/>
        <v>0</v>
      </c>
      <c r="BG749">
        <f t="shared" si="169"/>
        <v>42</v>
      </c>
      <c r="BH749">
        <f t="shared" si="170"/>
        <v>11.666666666666666</v>
      </c>
    </row>
    <row r="750" spans="2:60">
      <c r="B750" s="4" t="s">
        <v>52</v>
      </c>
      <c r="C750" s="4">
        <v>742</v>
      </c>
      <c r="D750" s="4">
        <v>153</v>
      </c>
      <c r="E750" s="11">
        <v>47.2</v>
      </c>
      <c r="F750" s="35">
        <f t="shared" si="165"/>
        <v>0.12499999999999981</v>
      </c>
      <c r="G750" s="35">
        <f t="shared" si="166"/>
        <v>0.44999999999999929</v>
      </c>
      <c r="H750" s="24">
        <f t="shared" si="159"/>
        <v>13.111111111111111</v>
      </c>
      <c r="I750" s="24">
        <f>$AW$28*$AW$26*9.81</f>
        <v>179.05212</v>
      </c>
      <c r="J750" s="24">
        <f>0.5*$AW$30*$AW$29*$AW$27*(H750^2)</f>
        <v>55.276990740740729</v>
      </c>
      <c r="K750" s="24">
        <f>$AW$26*F750</f>
        <v>175.49999999999972</v>
      </c>
      <c r="L750" s="24">
        <f t="shared" si="160"/>
        <v>409.82911074074048</v>
      </c>
      <c r="M750" s="24">
        <f t="shared" si="161"/>
        <v>5373.3150074897085</v>
      </c>
      <c r="N750" s="24">
        <f t="shared" si="162"/>
        <v>5.3733150074897083</v>
      </c>
      <c r="O750" s="24">
        <v>1066421.3828811194</v>
      </c>
      <c r="P750" s="24">
        <v>-1216026.5000000002</v>
      </c>
      <c r="S750" s="45">
        <f>C751-C750</f>
        <v>1</v>
      </c>
      <c r="T750" s="45">
        <v>5373.3150074897085</v>
      </c>
      <c r="U750" s="45">
        <f>M750*S750</f>
        <v>5373.3150074897085</v>
      </c>
      <c r="V750" s="45">
        <f t="shared" si="163"/>
        <v>1066421.3828811194</v>
      </c>
      <c r="W750" s="45">
        <f>$AW$26*F750</f>
        <v>175.49999999999972</v>
      </c>
      <c r="X750" s="45">
        <f>IF(W750&lt;0, W750, 0)</f>
        <v>0</v>
      </c>
      <c r="Y750" s="45">
        <f>X750*H750</f>
        <v>0</v>
      </c>
      <c r="Z750" s="45">
        <f t="shared" si="158"/>
        <v>0</v>
      </c>
      <c r="AA750" s="45">
        <f t="shared" si="171"/>
        <v>0</v>
      </c>
      <c r="AB750" s="45">
        <v>-1216026.5000000002</v>
      </c>
      <c r="AC750" s="45">
        <f t="shared" si="164"/>
        <v>0</v>
      </c>
      <c r="AD750" s="45">
        <f>(AC750*S750)*($AW$31/100)</f>
        <v>0</v>
      </c>
      <c r="AE750" s="45">
        <f>AE749+AD750</f>
        <v>0</v>
      </c>
      <c r="AF750" s="45">
        <v>972821.2000000003</v>
      </c>
      <c r="BF750">
        <f t="shared" si="168"/>
        <v>0</v>
      </c>
      <c r="BG750">
        <f t="shared" si="169"/>
        <v>42.2</v>
      </c>
      <c r="BH750">
        <f t="shared" si="170"/>
        <v>11.722222222222223</v>
      </c>
    </row>
    <row r="751" spans="2:60">
      <c r="B751" s="4" t="s">
        <v>52</v>
      </c>
      <c r="C751" s="4">
        <v>743</v>
      </c>
      <c r="D751" s="4">
        <v>154</v>
      </c>
      <c r="E751" s="11">
        <v>47.3</v>
      </c>
      <c r="F751" s="35">
        <f t="shared" si="165"/>
        <v>2.7777777777777186E-2</v>
      </c>
      <c r="G751" s="35">
        <f t="shared" si="166"/>
        <v>9.9999999999997868E-2</v>
      </c>
      <c r="H751" s="24">
        <f t="shared" si="159"/>
        <v>13.138888888888888</v>
      </c>
      <c r="I751" s="24">
        <f>$AW$28*$AW$26*9.81</f>
        <v>179.05212</v>
      </c>
      <c r="J751" s="24">
        <f>0.5*$AW$30*$AW$29*$AW$27*(H751^2)</f>
        <v>55.511463396990727</v>
      </c>
      <c r="K751" s="24">
        <f>$AW$26*F751</f>
        <v>38.999999999999169</v>
      </c>
      <c r="L751" s="24">
        <f t="shared" si="160"/>
        <v>273.56358339698988</v>
      </c>
      <c r="M751" s="24">
        <f t="shared" si="161"/>
        <v>3594.321526299339</v>
      </c>
      <c r="N751" s="24">
        <f t="shared" si="162"/>
        <v>3.5943215262993391</v>
      </c>
      <c r="O751" s="24">
        <v>1070015.7044074186</v>
      </c>
      <c r="P751" s="24">
        <v>-1216026.5000000002</v>
      </c>
      <c r="S751" s="45">
        <f>C752-C751</f>
        <v>1</v>
      </c>
      <c r="T751" s="45">
        <v>3594.321526299339</v>
      </c>
      <c r="U751" s="45">
        <f>M751*S751</f>
        <v>3594.321526299339</v>
      </c>
      <c r="V751" s="45">
        <f t="shared" si="163"/>
        <v>1070015.7044074186</v>
      </c>
      <c r="W751" s="45">
        <f>$AW$26*F751</f>
        <v>38.999999999999169</v>
      </c>
      <c r="X751" s="45">
        <f>IF(W751&lt;0, W751, 0)</f>
        <v>0</v>
      </c>
      <c r="Y751" s="45">
        <f>X751*H751</f>
        <v>0</v>
      </c>
      <c r="Z751" s="45">
        <f t="shared" si="158"/>
        <v>0</v>
      </c>
      <c r="AA751" s="45">
        <f t="shared" si="171"/>
        <v>0</v>
      </c>
      <c r="AB751" s="45">
        <v>-1216026.5000000002</v>
      </c>
      <c r="AC751" s="45">
        <f t="shared" si="164"/>
        <v>0</v>
      </c>
      <c r="AD751" s="45">
        <f>(AC751*S751)*($AW$31/100)</f>
        <v>0</v>
      </c>
      <c r="AE751" s="45">
        <f>AE750+AD751</f>
        <v>0</v>
      </c>
      <c r="AF751" s="45">
        <v>972821.2000000003</v>
      </c>
      <c r="BF751">
        <f t="shared" si="168"/>
        <v>0</v>
      </c>
      <c r="BG751">
        <f t="shared" si="169"/>
        <v>42.4</v>
      </c>
      <c r="BH751">
        <f t="shared" si="170"/>
        <v>11.777777777777777</v>
      </c>
    </row>
    <row r="752" spans="2:60">
      <c r="B752" s="4" t="s">
        <v>52</v>
      </c>
      <c r="C752" s="4">
        <v>744</v>
      </c>
      <c r="D752" s="4">
        <v>155</v>
      </c>
      <c r="E752" s="11">
        <v>47.4</v>
      </c>
      <c r="F752" s="35">
        <f t="shared" si="165"/>
        <v>1.3888888888889086E-2</v>
      </c>
      <c r="G752" s="35">
        <f t="shared" si="166"/>
        <v>5.0000000000000711E-2</v>
      </c>
      <c r="H752" s="24">
        <f t="shared" si="159"/>
        <v>13.166666666666666</v>
      </c>
      <c r="I752" s="24">
        <f>$AW$28*$AW$26*9.81</f>
        <v>179.05212</v>
      </c>
      <c r="J752" s="24">
        <f>0.5*$AW$30*$AW$29*$AW$27*(H752^2)</f>
        <v>55.74643229166665</v>
      </c>
      <c r="K752" s="24">
        <f>$AW$26*F752</f>
        <v>19.500000000000277</v>
      </c>
      <c r="L752" s="24">
        <f t="shared" si="160"/>
        <v>254.29855229166694</v>
      </c>
      <c r="M752" s="24">
        <f t="shared" si="161"/>
        <v>3348.2642718402813</v>
      </c>
      <c r="N752" s="24">
        <f t="shared" si="162"/>
        <v>3.3482642718402813</v>
      </c>
      <c r="O752" s="24">
        <v>1073363.9686792588</v>
      </c>
      <c r="P752" s="24">
        <v>-1216026.5000000002</v>
      </c>
      <c r="S752" s="45">
        <f>C753-C752</f>
        <v>1</v>
      </c>
      <c r="T752" s="45">
        <v>3348.2642718402813</v>
      </c>
      <c r="U752" s="45">
        <f>M752*S752</f>
        <v>3348.2642718402813</v>
      </c>
      <c r="V752" s="45">
        <f t="shared" si="163"/>
        <v>1073363.9686792588</v>
      </c>
      <c r="W752" s="45">
        <f>$AW$26*F752</f>
        <v>19.500000000000277</v>
      </c>
      <c r="X752" s="45">
        <f>IF(W752&lt;0, W752, 0)</f>
        <v>0</v>
      </c>
      <c r="Y752" s="45">
        <f>X752*H752</f>
        <v>0</v>
      </c>
      <c r="Z752" s="45">
        <f t="shared" si="158"/>
        <v>0</v>
      </c>
      <c r="AA752" s="45">
        <f t="shared" si="171"/>
        <v>0</v>
      </c>
      <c r="AB752" s="45">
        <v>-1216026.5000000002</v>
      </c>
      <c r="AC752" s="45">
        <f t="shared" si="164"/>
        <v>0</v>
      </c>
      <c r="AD752" s="45">
        <f>(AC752*S752)*($AW$31/100)</f>
        <v>0</v>
      </c>
      <c r="AE752" s="45">
        <f>AE751+AD752</f>
        <v>0</v>
      </c>
      <c r="AF752" s="45">
        <v>972821.2000000003</v>
      </c>
      <c r="BF752">
        <f t="shared" si="168"/>
        <v>0</v>
      </c>
      <c r="BG752">
        <f t="shared" si="169"/>
        <v>42.7</v>
      </c>
      <c r="BH752">
        <f t="shared" si="170"/>
        <v>11.861111111111112</v>
      </c>
    </row>
    <row r="753" spans="2:60">
      <c r="B753" s="4" t="s">
        <v>52</v>
      </c>
      <c r="C753" s="4">
        <v>745</v>
      </c>
      <c r="D753" s="4">
        <v>156</v>
      </c>
      <c r="E753" s="11">
        <v>47.4</v>
      </c>
      <c r="F753" s="35">
        <f t="shared" si="165"/>
        <v>1.3888888888889086E-2</v>
      </c>
      <c r="G753" s="35">
        <f t="shared" si="166"/>
        <v>5.0000000000000711E-2</v>
      </c>
      <c r="H753" s="24">
        <f t="shared" si="159"/>
        <v>13.166666666666666</v>
      </c>
      <c r="I753" s="24">
        <f>$AW$28*$AW$26*9.81</f>
        <v>179.05212</v>
      </c>
      <c r="J753" s="24">
        <f>0.5*$AW$30*$AW$29*$AW$27*(H753^2)</f>
        <v>55.74643229166665</v>
      </c>
      <c r="K753" s="24">
        <f>$AW$26*F753</f>
        <v>19.500000000000277</v>
      </c>
      <c r="L753" s="24">
        <f t="shared" si="160"/>
        <v>254.29855229166694</v>
      </c>
      <c r="M753" s="24">
        <f t="shared" si="161"/>
        <v>3348.2642718402813</v>
      </c>
      <c r="N753" s="24">
        <f t="shared" si="162"/>
        <v>3.3482642718402813</v>
      </c>
      <c r="O753" s="24">
        <v>1076712.2329510991</v>
      </c>
      <c r="P753" s="24">
        <v>-1216026.5000000002</v>
      </c>
      <c r="S753" s="45">
        <f>C754-C753</f>
        <v>1</v>
      </c>
      <c r="T753" s="45">
        <v>3348.2642718402813</v>
      </c>
      <c r="U753" s="45">
        <f>M753*S753</f>
        <v>3348.2642718402813</v>
      </c>
      <c r="V753" s="45">
        <f t="shared" si="163"/>
        <v>1076712.2329510991</v>
      </c>
      <c r="W753" s="45">
        <f>$AW$26*F753</f>
        <v>19.500000000000277</v>
      </c>
      <c r="X753" s="45">
        <f>IF(W753&lt;0, W753, 0)</f>
        <v>0</v>
      </c>
      <c r="Y753" s="45">
        <f>X753*H753</f>
        <v>0</v>
      </c>
      <c r="Z753" s="45">
        <f t="shared" si="158"/>
        <v>0</v>
      </c>
      <c r="AA753" s="45">
        <f t="shared" si="171"/>
        <v>0</v>
      </c>
      <c r="AB753" s="45">
        <v>-1216026.5000000002</v>
      </c>
      <c r="AC753" s="45">
        <f t="shared" si="164"/>
        <v>0</v>
      </c>
      <c r="AD753" s="45">
        <f>(AC753*S753)*($AW$31/100)</f>
        <v>0</v>
      </c>
      <c r="AE753" s="45">
        <f>AE752+AD753</f>
        <v>0</v>
      </c>
      <c r="AF753" s="45">
        <v>972821.2000000003</v>
      </c>
      <c r="BF753">
        <f t="shared" si="168"/>
        <v>0</v>
      </c>
      <c r="BG753">
        <f t="shared" si="169"/>
        <v>43.1</v>
      </c>
      <c r="BH753">
        <f t="shared" si="170"/>
        <v>11.972222222222223</v>
      </c>
    </row>
    <row r="754" spans="2:60">
      <c r="B754" s="4" t="s">
        <v>52</v>
      </c>
      <c r="C754" s="4">
        <v>746</v>
      </c>
      <c r="D754" s="4">
        <v>157</v>
      </c>
      <c r="E754" s="11">
        <v>47.5</v>
      </c>
      <c r="F754" s="35">
        <f t="shared" si="165"/>
        <v>6.9444444444444448E-2</v>
      </c>
      <c r="G754" s="35">
        <f t="shared" si="166"/>
        <v>0.25</v>
      </c>
      <c r="H754" s="24">
        <f t="shared" si="159"/>
        <v>13.194444444444445</v>
      </c>
      <c r="I754" s="24">
        <f>$AW$28*$AW$26*9.81</f>
        <v>179.05212</v>
      </c>
      <c r="J754" s="24">
        <f>0.5*$AW$30*$AW$29*$AW$27*(H754^2)</f>
        <v>55.981897424768512</v>
      </c>
      <c r="K754" s="24">
        <f>$AW$26*F754</f>
        <v>97.5</v>
      </c>
      <c r="L754" s="24">
        <f t="shared" si="160"/>
        <v>332.53401742476854</v>
      </c>
      <c r="M754" s="24">
        <f t="shared" si="161"/>
        <v>4387.601618799029</v>
      </c>
      <c r="N754" s="24">
        <f t="shared" si="162"/>
        <v>4.387601618799029</v>
      </c>
      <c r="O754" s="24">
        <v>1081099.834569898</v>
      </c>
      <c r="P754" s="24">
        <v>-1216026.5000000002</v>
      </c>
      <c r="S754" s="45">
        <f>C755-C754</f>
        <v>1</v>
      </c>
      <c r="T754" s="45">
        <v>4387.601618799029</v>
      </c>
      <c r="U754" s="45">
        <f>M754*S754</f>
        <v>4387.601618799029</v>
      </c>
      <c r="V754" s="45">
        <f t="shared" si="163"/>
        <v>1081099.834569898</v>
      </c>
      <c r="W754" s="45">
        <f>$AW$26*F754</f>
        <v>97.5</v>
      </c>
      <c r="X754" s="45">
        <f>IF(W754&lt;0, W754, 0)</f>
        <v>0</v>
      </c>
      <c r="Y754" s="45">
        <f>X754*H754</f>
        <v>0</v>
      </c>
      <c r="Z754" s="45">
        <f t="shared" si="158"/>
        <v>0</v>
      </c>
      <c r="AA754" s="45">
        <f t="shared" si="171"/>
        <v>0</v>
      </c>
      <c r="AB754" s="45">
        <v>-1216026.5000000002</v>
      </c>
      <c r="AC754" s="45">
        <f t="shared" si="164"/>
        <v>0</v>
      </c>
      <c r="AD754" s="45">
        <f>(AC754*S754)*($AW$31/100)</f>
        <v>0</v>
      </c>
      <c r="AE754" s="45">
        <f>AE753+AD754</f>
        <v>0</v>
      </c>
      <c r="AF754" s="45">
        <v>972821.2000000003</v>
      </c>
      <c r="BF754">
        <f t="shared" si="168"/>
        <v>0</v>
      </c>
      <c r="BG754">
        <f t="shared" si="169"/>
        <v>43.7</v>
      </c>
      <c r="BH754">
        <f t="shared" si="170"/>
        <v>12.138888888888889</v>
      </c>
    </row>
    <row r="755" spans="2:60">
      <c r="B755" s="4" t="s">
        <v>52</v>
      </c>
      <c r="C755" s="4">
        <v>747</v>
      </c>
      <c r="D755" s="4">
        <v>158</v>
      </c>
      <c r="E755" s="11">
        <v>47.9</v>
      </c>
      <c r="F755" s="35">
        <f t="shared" si="165"/>
        <v>0.15277777777777798</v>
      </c>
      <c r="G755" s="35">
        <f t="shared" si="166"/>
        <v>0.55000000000000071</v>
      </c>
      <c r="H755" s="24">
        <f t="shared" si="159"/>
        <v>13.305555555555555</v>
      </c>
      <c r="I755" s="24">
        <f>$AW$28*$AW$26*9.81</f>
        <v>179.05212</v>
      </c>
      <c r="J755" s="24">
        <f>0.5*$AW$30*$AW$29*$AW$27*(H755^2)</f>
        <v>56.928720341435181</v>
      </c>
      <c r="K755" s="24">
        <f>$AW$26*F755</f>
        <v>214.50000000000028</v>
      </c>
      <c r="L755" s="24">
        <f t="shared" si="160"/>
        <v>450.48084034143545</v>
      </c>
      <c r="M755" s="24">
        <f t="shared" si="161"/>
        <v>5993.897847876322</v>
      </c>
      <c r="N755" s="24">
        <f t="shared" si="162"/>
        <v>5.9938978478763216</v>
      </c>
      <c r="O755" s="24">
        <v>1087093.7324177744</v>
      </c>
      <c r="P755" s="24">
        <v>-1216026.5000000002</v>
      </c>
      <c r="S755" s="45">
        <f>C756-C755</f>
        <v>1</v>
      </c>
      <c r="T755" s="45">
        <v>5993.897847876322</v>
      </c>
      <c r="U755" s="45">
        <f>M755*S755</f>
        <v>5993.897847876322</v>
      </c>
      <c r="V755" s="45">
        <f t="shared" si="163"/>
        <v>1087093.7324177744</v>
      </c>
      <c r="W755" s="45">
        <f>$AW$26*F755</f>
        <v>214.50000000000028</v>
      </c>
      <c r="X755" s="45">
        <f>IF(W755&lt;0, W755, 0)</f>
        <v>0</v>
      </c>
      <c r="Y755" s="45">
        <f>X755*H755</f>
        <v>0</v>
      </c>
      <c r="Z755" s="45">
        <f t="shared" si="158"/>
        <v>0</v>
      </c>
      <c r="AA755" s="45">
        <f t="shared" si="171"/>
        <v>0</v>
      </c>
      <c r="AB755" s="45">
        <v>-1216026.5000000002</v>
      </c>
      <c r="AC755" s="45">
        <f t="shared" si="164"/>
        <v>0</v>
      </c>
      <c r="AD755" s="45">
        <f>(AC755*S755)*($AW$31/100)</f>
        <v>0</v>
      </c>
      <c r="AE755" s="45">
        <f>AE754+AD755</f>
        <v>0</v>
      </c>
      <c r="AF755" s="45">
        <v>972821.2000000003</v>
      </c>
      <c r="BF755">
        <f t="shared" si="168"/>
        <v>0</v>
      </c>
      <c r="BG755">
        <f t="shared" si="169"/>
        <v>44</v>
      </c>
      <c r="BH755">
        <f t="shared" si="170"/>
        <v>12.222222222222221</v>
      </c>
    </row>
    <row r="756" spans="2:60">
      <c r="B756" s="4" t="s">
        <v>52</v>
      </c>
      <c r="C756" s="4">
        <v>748</v>
      </c>
      <c r="D756" s="4">
        <v>159</v>
      </c>
      <c r="E756" s="11">
        <v>48.6</v>
      </c>
      <c r="F756" s="35">
        <f t="shared" si="165"/>
        <v>0.20833333333333331</v>
      </c>
      <c r="G756" s="35">
        <f t="shared" si="166"/>
        <v>0.75</v>
      </c>
      <c r="H756" s="24">
        <f t="shared" si="159"/>
        <v>13.5</v>
      </c>
      <c r="I756" s="24">
        <f>$AW$28*$AW$26*9.81</f>
        <v>179.05212</v>
      </c>
      <c r="J756" s="24">
        <f>0.5*$AW$30*$AW$29*$AW$27*(H756^2)</f>
        <v>58.604765624999992</v>
      </c>
      <c r="K756" s="24">
        <f>$AW$26*F756</f>
        <v>292.5</v>
      </c>
      <c r="L756" s="24">
        <f t="shared" si="160"/>
        <v>530.15688562499997</v>
      </c>
      <c r="M756" s="24">
        <f t="shared" si="161"/>
        <v>7157.1179559374996</v>
      </c>
      <c r="N756" s="24">
        <f t="shared" si="162"/>
        <v>7.1571179559374993</v>
      </c>
      <c r="O756" s="24">
        <v>1094250.8503737119</v>
      </c>
      <c r="P756" s="24">
        <v>-1216026.5000000002</v>
      </c>
      <c r="S756" s="45">
        <f>C757-C756</f>
        <v>1</v>
      </c>
      <c r="T756" s="45">
        <v>7157.1179559374996</v>
      </c>
      <c r="U756" s="45">
        <f>M756*S756</f>
        <v>7157.1179559374996</v>
      </c>
      <c r="V756" s="45">
        <f t="shared" si="163"/>
        <v>1094250.8503737119</v>
      </c>
      <c r="W756" s="45">
        <f>$AW$26*F756</f>
        <v>292.5</v>
      </c>
      <c r="X756" s="45">
        <f>IF(W756&lt;0, W756, 0)</f>
        <v>0</v>
      </c>
      <c r="Y756" s="45">
        <f>X756*H756</f>
        <v>0</v>
      </c>
      <c r="Z756" s="45">
        <f t="shared" si="158"/>
        <v>0</v>
      </c>
      <c r="AA756" s="45">
        <f t="shared" si="171"/>
        <v>0</v>
      </c>
      <c r="AB756" s="45">
        <v>-1216026.5000000002</v>
      </c>
      <c r="AC756" s="45">
        <f t="shared" si="164"/>
        <v>0</v>
      </c>
      <c r="AD756" s="45">
        <f>(AC756*S756)*($AW$31/100)</f>
        <v>0</v>
      </c>
      <c r="AE756" s="45">
        <f>AE755+AD756</f>
        <v>0</v>
      </c>
      <c r="AF756" s="45">
        <v>972821.2000000003</v>
      </c>
      <c r="BF756">
        <f t="shared" si="168"/>
        <v>0</v>
      </c>
      <c r="BG756">
        <f t="shared" si="169"/>
        <v>44.1</v>
      </c>
      <c r="BH756">
        <f t="shared" si="170"/>
        <v>12.25</v>
      </c>
    </row>
    <row r="757" spans="2:60">
      <c r="B757" s="4" t="s">
        <v>52</v>
      </c>
      <c r="C757" s="4">
        <v>749</v>
      </c>
      <c r="D757" s="4">
        <v>160</v>
      </c>
      <c r="E757" s="11">
        <v>49.4</v>
      </c>
      <c r="F757" s="35">
        <f t="shared" si="165"/>
        <v>0.16666666666666607</v>
      </c>
      <c r="G757" s="35">
        <f t="shared" si="166"/>
        <v>0.59999999999999787</v>
      </c>
      <c r="H757" s="24">
        <f t="shared" si="159"/>
        <v>13.722222222222221</v>
      </c>
      <c r="I757" s="24">
        <f>$AW$28*$AW$26*9.81</f>
        <v>179.05212</v>
      </c>
      <c r="J757" s="24">
        <f>0.5*$AW$30*$AW$29*$AW$27*(H757^2)</f>
        <v>60.550020254629622</v>
      </c>
      <c r="K757" s="24">
        <f>$AW$26*F757</f>
        <v>233.99999999999918</v>
      </c>
      <c r="L757" s="24">
        <f t="shared" si="160"/>
        <v>473.60214025462881</v>
      </c>
      <c r="M757" s="24">
        <f t="shared" si="161"/>
        <v>6498.8738134940731</v>
      </c>
      <c r="N757" s="24">
        <f t="shared" si="162"/>
        <v>6.4988738134940736</v>
      </c>
      <c r="O757" s="24">
        <v>1100749.724187206</v>
      </c>
      <c r="P757" s="24">
        <v>-1216026.5000000002</v>
      </c>
      <c r="S757" s="45">
        <f>C758-C757</f>
        <v>1</v>
      </c>
      <c r="T757" s="45">
        <v>6498.8738134940731</v>
      </c>
      <c r="U757" s="45">
        <f>M757*S757</f>
        <v>6498.8738134940731</v>
      </c>
      <c r="V757" s="45">
        <f t="shared" si="163"/>
        <v>1100749.724187206</v>
      </c>
      <c r="W757" s="45">
        <f>$AW$26*F757</f>
        <v>233.99999999999918</v>
      </c>
      <c r="X757" s="45">
        <f>IF(W757&lt;0, W757, 0)</f>
        <v>0</v>
      </c>
      <c r="Y757" s="45">
        <f>X757*H757</f>
        <v>0</v>
      </c>
      <c r="Z757" s="45">
        <f t="shared" si="158"/>
        <v>0</v>
      </c>
      <c r="AA757" s="45">
        <f t="shared" si="171"/>
        <v>0</v>
      </c>
      <c r="AB757" s="45">
        <v>-1216026.5000000002</v>
      </c>
      <c r="AC757" s="45">
        <f t="shared" si="164"/>
        <v>0</v>
      </c>
      <c r="AD757" s="45">
        <f>(AC757*S757)*($AW$31/100)</f>
        <v>0</v>
      </c>
      <c r="AE757" s="45">
        <f>AE756+AD757</f>
        <v>0</v>
      </c>
      <c r="AF757" s="45">
        <v>972821.2000000003</v>
      </c>
      <c r="BF757">
        <f t="shared" si="168"/>
        <v>0</v>
      </c>
      <c r="BG757">
        <f t="shared" si="169"/>
        <v>45.3</v>
      </c>
      <c r="BH757">
        <f t="shared" si="170"/>
        <v>12.583333333333332</v>
      </c>
    </row>
    <row r="758" spans="2:60">
      <c r="B758" s="4" t="s">
        <v>52</v>
      </c>
      <c r="C758" s="4">
        <v>750</v>
      </c>
      <c r="D758" s="4">
        <v>161</v>
      </c>
      <c r="E758" s="11">
        <v>49.8</v>
      </c>
      <c r="F758" s="35">
        <f t="shared" si="165"/>
        <v>5.5555555555555358E-2</v>
      </c>
      <c r="G758" s="35">
        <f t="shared" si="166"/>
        <v>0.19999999999999929</v>
      </c>
      <c r="H758" s="24">
        <f t="shared" si="159"/>
        <v>13.833333333333332</v>
      </c>
      <c r="I758" s="24">
        <f>$AW$28*$AW$26*9.81</f>
        <v>179.05212</v>
      </c>
      <c r="J758" s="24">
        <f>0.5*$AW$30*$AW$29*$AW$27*(H758^2)</f>
        <v>61.534557291666651</v>
      </c>
      <c r="K758" s="24">
        <f>$AW$26*F758</f>
        <v>77.999999999999716</v>
      </c>
      <c r="L758" s="24">
        <f t="shared" si="160"/>
        <v>318.58667729166638</v>
      </c>
      <c r="M758" s="24">
        <f t="shared" si="161"/>
        <v>4407.1157025347175</v>
      </c>
      <c r="N758" s="24">
        <f t="shared" si="162"/>
        <v>4.4071157025347176</v>
      </c>
      <c r="O758" s="24">
        <v>1105156.8398897408</v>
      </c>
      <c r="P758" s="24">
        <v>-1216026.5000000002</v>
      </c>
      <c r="S758" s="45">
        <f>C759-C758</f>
        <v>1</v>
      </c>
      <c r="T758" s="45">
        <v>4407.1157025347175</v>
      </c>
      <c r="U758" s="45">
        <f>M758*S758</f>
        <v>4407.1157025347175</v>
      </c>
      <c r="V758" s="45">
        <f t="shared" si="163"/>
        <v>1105156.8398897408</v>
      </c>
      <c r="W758" s="45">
        <f>$AW$26*F758</f>
        <v>77.999999999999716</v>
      </c>
      <c r="X758" s="45">
        <f>IF(W758&lt;0, W758, 0)</f>
        <v>0</v>
      </c>
      <c r="Y758" s="45">
        <f>X758*H758</f>
        <v>0</v>
      </c>
      <c r="Z758" s="45">
        <f t="shared" si="158"/>
        <v>0</v>
      </c>
      <c r="AA758" s="45">
        <f t="shared" si="171"/>
        <v>0</v>
      </c>
      <c r="AB758" s="45">
        <v>-1216026.5000000002</v>
      </c>
      <c r="AC758" s="45">
        <f t="shared" si="164"/>
        <v>0</v>
      </c>
      <c r="AD758" s="45">
        <f>(AC758*S758)*($AW$31/100)</f>
        <v>0</v>
      </c>
      <c r="AE758" s="45">
        <f>AE757+AD758</f>
        <v>0</v>
      </c>
      <c r="AF758" s="45">
        <v>972821.2000000003</v>
      </c>
      <c r="BF758">
        <f t="shared" si="168"/>
        <v>0</v>
      </c>
      <c r="BG758">
        <f t="shared" si="169"/>
        <v>46.4</v>
      </c>
      <c r="BH758">
        <f t="shared" si="170"/>
        <v>12.888888888888888</v>
      </c>
    </row>
    <row r="759" spans="2:60">
      <c r="B759" s="4" t="s">
        <v>52</v>
      </c>
      <c r="C759" s="4">
        <v>751</v>
      </c>
      <c r="D759" s="4">
        <v>162</v>
      </c>
      <c r="E759" s="11">
        <v>49.8</v>
      </c>
      <c r="F759" s="35">
        <f t="shared" si="165"/>
        <v>-1.3888888888888099E-2</v>
      </c>
      <c r="G759" s="35">
        <f t="shared" si="166"/>
        <v>-4.9999999999997158E-2</v>
      </c>
      <c r="H759" s="24">
        <f t="shared" si="159"/>
        <v>13.833333333333332</v>
      </c>
      <c r="I759" s="24">
        <f>$AW$28*$AW$26*9.81</f>
        <v>179.05212</v>
      </c>
      <c r="J759" s="24">
        <f>0.5*$AW$30*$AW$29*$AW$27*(H759^2)</f>
        <v>61.534557291666651</v>
      </c>
      <c r="K759" s="24">
        <f>$AW$26*F759</f>
        <v>-19.499999999998892</v>
      </c>
      <c r="L759" s="24">
        <f t="shared" si="160"/>
        <v>221.08667729166777</v>
      </c>
      <c r="M759" s="24">
        <f t="shared" si="161"/>
        <v>3058.365702534737</v>
      </c>
      <c r="N759" s="24">
        <f t="shared" si="162"/>
        <v>3.0583657025347368</v>
      </c>
      <c r="O759" s="24">
        <v>1108215.2055922756</v>
      </c>
      <c r="P759" s="24">
        <v>-1216296.2500000002</v>
      </c>
      <c r="S759" s="45">
        <f>C760-C759</f>
        <v>1</v>
      </c>
      <c r="T759" s="45">
        <v>3058.365702534737</v>
      </c>
      <c r="U759" s="45">
        <f>M759*S759</f>
        <v>3058.365702534737</v>
      </c>
      <c r="V759" s="45">
        <f t="shared" si="163"/>
        <v>1108215.2055922756</v>
      </c>
      <c r="W759" s="45">
        <f>$AW$26*F759</f>
        <v>-19.499999999998892</v>
      </c>
      <c r="X759" s="45">
        <f>IF(W759&lt;0, W759, 0)</f>
        <v>-19.499999999998892</v>
      </c>
      <c r="Y759" s="45">
        <f>X759*H759</f>
        <v>-269.74999999998465</v>
      </c>
      <c r="Z759" s="45">
        <f t="shared" si="158"/>
        <v>-269.74999999998465</v>
      </c>
      <c r="AA759" s="45">
        <f t="shared" si="171"/>
        <v>-269.74999999998465</v>
      </c>
      <c r="AB759" s="45">
        <v>-1216296.2500000002</v>
      </c>
      <c r="AC759" s="45">
        <f t="shared" si="164"/>
        <v>269.74999999998465</v>
      </c>
      <c r="AD759" s="45">
        <f>(AC759*S759)*($AW$31/100)</f>
        <v>215.79999999998773</v>
      </c>
      <c r="AE759" s="45">
        <f>AE758+AD759</f>
        <v>215.79999999998773</v>
      </c>
      <c r="AF759" s="45">
        <v>973037.00000000023</v>
      </c>
      <c r="BF759">
        <f t="shared" si="168"/>
        <v>0</v>
      </c>
      <c r="BG759">
        <f t="shared" si="169"/>
        <v>47.2</v>
      </c>
      <c r="BH759">
        <f t="shared" si="170"/>
        <v>13.111111111111111</v>
      </c>
    </row>
    <row r="760" spans="2:60">
      <c r="B760" s="4" t="s">
        <v>52</v>
      </c>
      <c r="C760" s="4">
        <v>752</v>
      </c>
      <c r="D760" s="4">
        <v>163</v>
      </c>
      <c r="E760" s="11">
        <v>49.7</v>
      </c>
      <c r="F760" s="35">
        <f t="shared" si="165"/>
        <v>-6.9444444444444448E-2</v>
      </c>
      <c r="G760" s="35">
        <f t="shared" si="166"/>
        <v>-0.25</v>
      </c>
      <c r="H760" s="24">
        <f t="shared" si="159"/>
        <v>13.805555555555555</v>
      </c>
      <c r="I760" s="24">
        <f>$AW$28*$AW$26*9.81</f>
        <v>179.05212</v>
      </c>
      <c r="J760" s="24">
        <f>0.5*$AW$30*$AW$29*$AW$27*(H760^2)</f>
        <v>61.287678674768514</v>
      </c>
      <c r="K760" s="24">
        <f>$AW$26*F760</f>
        <v>-97.5</v>
      </c>
      <c r="L760" s="24">
        <f t="shared" si="160"/>
        <v>142.83979867476853</v>
      </c>
      <c r="M760" s="24">
        <f t="shared" si="161"/>
        <v>1971.9827761488878</v>
      </c>
      <c r="N760" s="24">
        <f t="shared" si="162"/>
        <v>1.9719827761488877</v>
      </c>
      <c r="O760" s="24">
        <v>1110187.1883684245</v>
      </c>
      <c r="P760" s="24">
        <v>-1217642.291666667</v>
      </c>
      <c r="S760" s="45">
        <f>C761-C760</f>
        <v>1</v>
      </c>
      <c r="T760" s="45">
        <v>1971.9827761488878</v>
      </c>
      <c r="U760" s="45">
        <f>M760*S760</f>
        <v>1971.9827761488878</v>
      </c>
      <c r="V760" s="45">
        <f t="shared" si="163"/>
        <v>1110187.1883684245</v>
      </c>
      <c r="W760" s="45">
        <f>$AW$26*F760</f>
        <v>-97.5</v>
      </c>
      <c r="X760" s="45">
        <f>IF(W760&lt;0, W760, 0)</f>
        <v>-97.5</v>
      </c>
      <c r="Y760" s="45">
        <f>X760*H760</f>
        <v>-1346.0416666666667</v>
      </c>
      <c r="Z760" s="45">
        <f t="shared" si="158"/>
        <v>-1346.0416666666667</v>
      </c>
      <c r="AA760" s="45">
        <f t="shared" si="171"/>
        <v>-1615.7916666666515</v>
      </c>
      <c r="AB760" s="45">
        <v>-1217642.291666667</v>
      </c>
      <c r="AC760" s="45">
        <f t="shared" si="164"/>
        <v>1346.0416666666667</v>
      </c>
      <c r="AD760" s="45">
        <f>(AC760*S760)*($AW$31/100)</f>
        <v>1076.8333333333335</v>
      </c>
      <c r="AE760" s="45">
        <f>AE759+AD760</f>
        <v>1292.6333333333212</v>
      </c>
      <c r="AF760" s="45">
        <v>974113.8333333336</v>
      </c>
      <c r="BF760">
        <f t="shared" si="168"/>
        <v>0</v>
      </c>
      <c r="BG760">
        <f t="shared" si="169"/>
        <v>47.3</v>
      </c>
      <c r="BH760">
        <f t="shared" si="170"/>
        <v>13.138888888888888</v>
      </c>
    </row>
    <row r="761" spans="2:60">
      <c r="B761" s="4" t="s">
        <v>52</v>
      </c>
      <c r="C761" s="4">
        <v>753</v>
      </c>
      <c r="D761" s="4">
        <v>164</v>
      </c>
      <c r="E761" s="11">
        <v>49.3</v>
      </c>
      <c r="F761" s="35">
        <f t="shared" si="165"/>
        <v>-0.16666666666666705</v>
      </c>
      <c r="G761" s="35">
        <f t="shared" si="166"/>
        <v>-0.60000000000000142</v>
      </c>
      <c r="H761" s="24">
        <f t="shared" si="159"/>
        <v>13.694444444444443</v>
      </c>
      <c r="I761" s="24">
        <f>$AW$28*$AW$26*9.81</f>
        <v>179.05212</v>
      </c>
      <c r="J761" s="24">
        <f>0.5*$AW$30*$AW$29*$AW$27*(H761^2)</f>
        <v>60.305126591435162</v>
      </c>
      <c r="K761" s="24">
        <f>$AW$26*F761</f>
        <v>-234.00000000000054</v>
      </c>
      <c r="L761" s="24">
        <f t="shared" si="160"/>
        <v>5.357246591434631</v>
      </c>
      <c r="M761" s="24">
        <f t="shared" si="161"/>
        <v>73.364515821590913</v>
      </c>
      <c r="N761" s="24">
        <f t="shared" si="162"/>
        <v>7.3364515821590912E-2</v>
      </c>
      <c r="O761" s="24">
        <v>1110260.5528842462</v>
      </c>
      <c r="P761" s="24">
        <v>-1220846.791666667</v>
      </c>
      <c r="S761" s="45">
        <f>C762-C761</f>
        <v>1</v>
      </c>
      <c r="T761" s="45">
        <v>73.364515821590913</v>
      </c>
      <c r="U761" s="45">
        <f>M761*S761</f>
        <v>73.364515821590913</v>
      </c>
      <c r="V761" s="45">
        <f t="shared" si="163"/>
        <v>1110260.5528842462</v>
      </c>
      <c r="W761" s="45">
        <f>$AW$26*F761</f>
        <v>-234.00000000000054</v>
      </c>
      <c r="X761" s="45">
        <f>IF(W761&lt;0, W761, 0)</f>
        <v>-234.00000000000054</v>
      </c>
      <c r="Y761" s="45">
        <f>X761*H761</f>
        <v>-3204.5000000000068</v>
      </c>
      <c r="Z761" s="45">
        <f t="shared" si="158"/>
        <v>-3204.5000000000068</v>
      </c>
      <c r="AA761" s="45">
        <f t="shared" si="171"/>
        <v>-4820.2916666666588</v>
      </c>
      <c r="AB761" s="45">
        <v>-1220846.791666667</v>
      </c>
      <c r="AC761" s="45">
        <f t="shared" si="164"/>
        <v>3204.5000000000068</v>
      </c>
      <c r="AD761" s="45">
        <f>(AC761*S761)*($AW$31/100)</f>
        <v>2563.6000000000058</v>
      </c>
      <c r="AE761" s="45">
        <f>AE760+AD761</f>
        <v>3856.2333333333272</v>
      </c>
      <c r="AF761" s="45">
        <v>976677.43333333358</v>
      </c>
      <c r="BF761">
        <f t="shared" si="168"/>
        <v>0</v>
      </c>
      <c r="BG761">
        <f t="shared" si="169"/>
        <v>47.4</v>
      </c>
      <c r="BH761">
        <f t="shared" si="170"/>
        <v>13.166666666666666</v>
      </c>
    </row>
    <row r="762" spans="2:60">
      <c r="B762" s="4" t="s">
        <v>52</v>
      </c>
      <c r="C762" s="4">
        <v>754</v>
      </c>
      <c r="D762" s="4">
        <v>165</v>
      </c>
      <c r="E762" s="11">
        <v>48.5</v>
      </c>
      <c r="F762" s="35">
        <f t="shared" si="165"/>
        <v>-0.23611111111111052</v>
      </c>
      <c r="G762" s="35">
        <f t="shared" si="166"/>
        <v>-0.84999999999999787</v>
      </c>
      <c r="H762" s="24">
        <f t="shared" si="159"/>
        <v>13.472222222222221</v>
      </c>
      <c r="I762" s="24">
        <f>$AW$28*$AW$26*9.81</f>
        <v>179.05212</v>
      </c>
      <c r="J762" s="24">
        <f>0.5*$AW$30*$AW$29*$AW$27*(H762^2)</f>
        <v>58.363841869212955</v>
      </c>
      <c r="K762" s="24">
        <f>$AW$26*F762</f>
        <v>-331.49999999999915</v>
      </c>
      <c r="L762" s="24">
        <f t="shared" si="160"/>
        <v>-94.084038130786183</v>
      </c>
      <c r="M762" s="24">
        <f t="shared" si="161"/>
        <v>-1267.5210692619805</v>
      </c>
      <c r="N762" s="24">
        <f t="shared" si="162"/>
        <v>-1.2675210692619805</v>
      </c>
      <c r="O762" s="24">
        <v>1108993.0318149843</v>
      </c>
      <c r="P762" s="24">
        <v>-1225312.8333333337</v>
      </c>
      <c r="S762" s="45">
        <f>C763-C762</f>
        <v>1</v>
      </c>
      <c r="T762" s="45">
        <v>-1267.5210692619805</v>
      </c>
      <c r="U762" s="45">
        <f>M762*S762</f>
        <v>-1267.5210692619805</v>
      </c>
      <c r="V762" s="45">
        <f t="shared" si="163"/>
        <v>1108993.0318149843</v>
      </c>
      <c r="W762" s="45">
        <f>$AW$26*F762</f>
        <v>-331.49999999999915</v>
      </c>
      <c r="X762" s="45">
        <f>IF(W762&lt;0, W762, 0)</f>
        <v>-331.49999999999915</v>
      </c>
      <c r="Y762" s="45">
        <f>X762*H762</f>
        <v>-4466.0416666666551</v>
      </c>
      <c r="Z762" s="45">
        <f t="shared" si="158"/>
        <v>-4466.0416666666551</v>
      </c>
      <c r="AA762" s="45">
        <f t="shared" si="171"/>
        <v>-9286.3333333333139</v>
      </c>
      <c r="AB762" s="45">
        <v>-1225312.8333333337</v>
      </c>
      <c r="AC762" s="45">
        <f t="shared" si="164"/>
        <v>4466.0416666666551</v>
      </c>
      <c r="AD762" s="45">
        <f>(AC762*S762)*($AW$31/100)</f>
        <v>3572.8333333333244</v>
      </c>
      <c r="AE762" s="45">
        <f>AE761+AD762</f>
        <v>7429.0666666666511</v>
      </c>
      <c r="AF762" s="45">
        <v>980250.26666666695</v>
      </c>
      <c r="BF762">
        <f t="shared" si="168"/>
        <v>0</v>
      </c>
      <c r="BG762">
        <f t="shared" si="169"/>
        <v>47.4</v>
      </c>
      <c r="BH762">
        <f t="shared" si="170"/>
        <v>13.166666666666666</v>
      </c>
    </row>
    <row r="763" spans="2:60">
      <c r="B763" s="4" t="s">
        <v>52</v>
      </c>
      <c r="C763" s="4">
        <v>755</v>
      </c>
      <c r="D763" s="4">
        <v>166</v>
      </c>
      <c r="E763" s="11">
        <v>47.6</v>
      </c>
      <c r="F763" s="35">
        <f t="shared" si="165"/>
        <v>-0.30555555555555597</v>
      </c>
      <c r="G763" s="35">
        <f t="shared" si="166"/>
        <v>-1.1000000000000014</v>
      </c>
      <c r="H763" s="24">
        <f t="shared" si="159"/>
        <v>13.222222222222221</v>
      </c>
      <c r="I763" s="24">
        <f>$AW$28*$AW$26*9.81</f>
        <v>179.05212</v>
      </c>
      <c r="J763" s="24">
        <f>0.5*$AW$30*$AW$29*$AW$27*(H763^2)</f>
        <v>56.217858796296284</v>
      </c>
      <c r="K763" s="24">
        <f>$AW$26*F763</f>
        <v>-429.00000000000057</v>
      </c>
      <c r="L763" s="24">
        <f t="shared" si="160"/>
        <v>-193.73002120370427</v>
      </c>
      <c r="M763" s="24">
        <f t="shared" si="161"/>
        <v>-2561.5413914712008</v>
      </c>
      <c r="N763" s="24">
        <f t="shared" si="162"/>
        <v>-2.5615413914712009</v>
      </c>
      <c r="O763" s="24">
        <v>1106431.4904235131</v>
      </c>
      <c r="P763" s="24">
        <v>-1230985.166666667</v>
      </c>
      <c r="S763" s="45">
        <f>C764-C763</f>
        <v>1</v>
      </c>
      <c r="T763" s="45">
        <v>-2561.5413914712008</v>
      </c>
      <c r="U763" s="45">
        <f>M763*S763</f>
        <v>-2561.5413914712008</v>
      </c>
      <c r="V763" s="45">
        <f t="shared" si="163"/>
        <v>1106431.4904235131</v>
      </c>
      <c r="W763" s="45">
        <f>$AW$26*F763</f>
        <v>-429.00000000000057</v>
      </c>
      <c r="X763" s="45">
        <f>IF(W763&lt;0, W763, 0)</f>
        <v>-429.00000000000057</v>
      </c>
      <c r="Y763" s="45">
        <f>X763*H763</f>
        <v>-5672.3333333333403</v>
      </c>
      <c r="Z763" s="45">
        <f t="shared" si="158"/>
        <v>-5672.3333333333403</v>
      </c>
      <c r="AA763" s="45">
        <f t="shared" si="171"/>
        <v>-14958.666666666653</v>
      </c>
      <c r="AB763" s="45">
        <v>-1230985.166666667</v>
      </c>
      <c r="AC763" s="45">
        <f t="shared" si="164"/>
        <v>5672.3333333333403</v>
      </c>
      <c r="AD763" s="45">
        <f>(AC763*S763)*($AW$31/100)</f>
        <v>4537.8666666666722</v>
      </c>
      <c r="AE763" s="45">
        <f>AE762+AD763</f>
        <v>11966.933333333323</v>
      </c>
      <c r="AF763" s="45">
        <v>984788.13333333365</v>
      </c>
      <c r="BF763">
        <f t="shared" si="168"/>
        <v>0</v>
      </c>
      <c r="BG763">
        <f t="shared" si="169"/>
        <v>47.5</v>
      </c>
      <c r="BH763">
        <f t="shared" si="170"/>
        <v>13.194444444444445</v>
      </c>
    </row>
    <row r="764" spans="2:60">
      <c r="B764" s="4" t="s">
        <v>52</v>
      </c>
      <c r="C764" s="4">
        <v>756</v>
      </c>
      <c r="D764" s="4">
        <v>167</v>
      </c>
      <c r="E764" s="11">
        <v>46.3</v>
      </c>
      <c r="F764" s="35">
        <f t="shared" si="165"/>
        <v>-0.54166666666666641</v>
      </c>
      <c r="G764" s="35">
        <f t="shared" si="166"/>
        <v>-1.9499999999999993</v>
      </c>
      <c r="H764" s="24">
        <f t="shared" si="159"/>
        <v>12.861111111111111</v>
      </c>
      <c r="I764" s="24">
        <f>$AW$28*$AW$26*9.81</f>
        <v>179.05212</v>
      </c>
      <c r="J764" s="24">
        <f>0.5*$AW$30*$AW$29*$AW$27*(H764^2)</f>
        <v>53.189067563657403</v>
      </c>
      <c r="K764" s="24">
        <f>$AW$26*F764</f>
        <v>-760.49999999999966</v>
      </c>
      <c r="L764" s="24">
        <f t="shared" si="160"/>
        <v>-528.25881243634228</v>
      </c>
      <c r="M764" s="24">
        <f t="shared" si="161"/>
        <v>-6793.9952821674024</v>
      </c>
      <c r="N764" s="24">
        <f t="shared" si="162"/>
        <v>-6.7939952821674021</v>
      </c>
      <c r="O764" s="24">
        <v>1099637.4951413458</v>
      </c>
      <c r="P764" s="24">
        <v>-1240766.041666667</v>
      </c>
      <c r="S764" s="45">
        <f>C765-C764</f>
        <v>1</v>
      </c>
      <c r="T764" s="45">
        <v>-6793.9952821674024</v>
      </c>
      <c r="U764" s="45">
        <f>M764*S764</f>
        <v>-6793.9952821674024</v>
      </c>
      <c r="V764" s="45">
        <f t="shared" si="163"/>
        <v>1099637.4951413458</v>
      </c>
      <c r="W764" s="45">
        <f>$AW$26*F764</f>
        <v>-760.49999999999966</v>
      </c>
      <c r="X764" s="45">
        <f>IF(W764&lt;0, W764, 0)</f>
        <v>-760.49999999999966</v>
      </c>
      <c r="Y764" s="45">
        <f>X764*H764</f>
        <v>-9780.8749999999945</v>
      </c>
      <c r="Z764" s="45">
        <f t="shared" si="158"/>
        <v>-9780.8749999999945</v>
      </c>
      <c r="AA764" s="45">
        <f t="shared" si="171"/>
        <v>-24739.54166666665</v>
      </c>
      <c r="AB764" s="45">
        <v>-1240766.041666667</v>
      </c>
      <c r="AC764" s="45">
        <f t="shared" si="164"/>
        <v>9780.8749999999945</v>
      </c>
      <c r="AD764" s="45">
        <f>(AC764*S764)*($AW$31/100)</f>
        <v>7824.6999999999962</v>
      </c>
      <c r="AE764" s="45">
        <f>AE763+AD764</f>
        <v>19791.63333333332</v>
      </c>
      <c r="AF764" s="45">
        <v>992612.8333333336</v>
      </c>
      <c r="BF764">
        <f t="shared" si="168"/>
        <v>0</v>
      </c>
      <c r="BG764">
        <f t="shared" si="169"/>
        <v>47.9</v>
      </c>
      <c r="BH764">
        <f t="shared" si="170"/>
        <v>13.305555555555555</v>
      </c>
    </row>
    <row r="765" spans="2:60">
      <c r="B765" s="4" t="s">
        <v>52</v>
      </c>
      <c r="C765" s="4">
        <v>757</v>
      </c>
      <c r="D765" s="4">
        <v>168</v>
      </c>
      <c r="E765" s="11">
        <v>43.7</v>
      </c>
      <c r="F765" s="35">
        <f t="shared" si="165"/>
        <v>-0.97222222222222221</v>
      </c>
      <c r="G765" s="35">
        <f t="shared" si="166"/>
        <v>-3.5</v>
      </c>
      <c r="H765" s="24">
        <f t="shared" si="159"/>
        <v>12.138888888888889</v>
      </c>
      <c r="I765" s="24">
        <f>$AW$28*$AW$26*9.81</f>
        <v>179.05212</v>
      </c>
      <c r="J765" s="24">
        <f>0.5*$AW$30*$AW$29*$AW$27*(H765^2)</f>
        <v>47.383077980324074</v>
      </c>
      <c r="K765" s="24">
        <f>$AW$26*F765</f>
        <v>-1365</v>
      </c>
      <c r="L765" s="24">
        <f t="shared" si="160"/>
        <v>-1138.5648020196759</v>
      </c>
      <c r="M765" s="24">
        <f t="shared" si="161"/>
        <v>-13820.911624516622</v>
      </c>
      <c r="N765" s="24">
        <f t="shared" si="162"/>
        <v>-13.820911624516622</v>
      </c>
      <c r="O765" s="24">
        <v>1085816.5835168292</v>
      </c>
      <c r="P765" s="24">
        <v>-1257335.6250000002</v>
      </c>
      <c r="S765" s="45">
        <f>C766-C765</f>
        <v>1</v>
      </c>
      <c r="T765" s="45">
        <v>-13820.911624516622</v>
      </c>
      <c r="U765" s="45">
        <f>M765*S765</f>
        <v>-13820.911624516622</v>
      </c>
      <c r="V765" s="45">
        <f t="shared" si="163"/>
        <v>1085816.5835168292</v>
      </c>
      <c r="W765" s="45">
        <f>$AW$26*F765</f>
        <v>-1365</v>
      </c>
      <c r="X765" s="45">
        <f>IF(W765&lt;0, W765, 0)</f>
        <v>-1365</v>
      </c>
      <c r="Y765" s="45">
        <f>X765*H765</f>
        <v>-16569.583333333332</v>
      </c>
      <c r="Z765" s="45">
        <f t="shared" si="158"/>
        <v>-16569.583333333332</v>
      </c>
      <c r="AA765" s="45">
        <f t="shared" si="171"/>
        <v>-41309.124999999985</v>
      </c>
      <c r="AB765" s="45">
        <v>-1257335.6250000002</v>
      </c>
      <c r="AC765" s="45">
        <f t="shared" si="164"/>
        <v>16569.583333333332</v>
      </c>
      <c r="AD765" s="45">
        <f>(AC765*S765)*($AW$31/100)</f>
        <v>13255.666666666666</v>
      </c>
      <c r="AE765" s="45">
        <f>AE764+AD765</f>
        <v>33047.299999999988</v>
      </c>
      <c r="AF765" s="45">
        <v>1005868.5000000002</v>
      </c>
      <c r="BF765">
        <f t="shared" si="168"/>
        <v>0</v>
      </c>
      <c r="BG765">
        <f t="shared" si="169"/>
        <v>48.6</v>
      </c>
      <c r="BH765">
        <f t="shared" si="170"/>
        <v>13.5</v>
      </c>
    </row>
    <row r="766" spans="2:60">
      <c r="B766" s="4" t="s">
        <v>52</v>
      </c>
      <c r="C766" s="4">
        <v>758</v>
      </c>
      <c r="D766" s="4">
        <v>169</v>
      </c>
      <c r="E766" s="11">
        <v>39.299999999999997</v>
      </c>
      <c r="F766" s="35">
        <f t="shared" si="165"/>
        <v>-1.3333333333333335</v>
      </c>
      <c r="G766" s="35">
        <f t="shared" si="166"/>
        <v>-4.8000000000000007</v>
      </c>
      <c r="H766" s="24">
        <f t="shared" si="159"/>
        <v>10.916666666666666</v>
      </c>
      <c r="I766" s="24">
        <f>$AW$28*$AW$26*9.81</f>
        <v>179.05212</v>
      </c>
      <c r="J766" s="24">
        <f>0.5*$AW$30*$AW$29*$AW$27*(H766^2)</f>
        <v>38.321764322916657</v>
      </c>
      <c r="K766" s="24">
        <f>$AW$26*F766</f>
        <v>-1872.0000000000002</v>
      </c>
      <c r="L766" s="24">
        <f t="shared" si="160"/>
        <v>-1654.6261156770836</v>
      </c>
      <c r="M766" s="24">
        <f t="shared" si="161"/>
        <v>-18063.001762808162</v>
      </c>
      <c r="N766" s="24">
        <f t="shared" si="162"/>
        <v>-18.063001762808163</v>
      </c>
      <c r="O766" s="24">
        <v>1067753.5817540211</v>
      </c>
      <c r="P766" s="24">
        <v>-1277771.6250000002</v>
      </c>
      <c r="S766" s="45">
        <f>C767-C766</f>
        <v>1</v>
      </c>
      <c r="T766" s="45">
        <v>-18063.001762808162</v>
      </c>
      <c r="U766" s="45">
        <f>M766*S766</f>
        <v>-18063.001762808162</v>
      </c>
      <c r="V766" s="45">
        <f t="shared" si="163"/>
        <v>1067753.5817540211</v>
      </c>
      <c r="W766" s="45">
        <f>$AW$26*F766</f>
        <v>-1872.0000000000002</v>
      </c>
      <c r="X766" s="45">
        <f>IF(W766&lt;0, W766, 0)</f>
        <v>-1872.0000000000002</v>
      </c>
      <c r="Y766" s="45">
        <f>X766*H766</f>
        <v>-20436</v>
      </c>
      <c r="Z766" s="45">
        <f t="shared" si="158"/>
        <v>-20436</v>
      </c>
      <c r="AA766" s="45">
        <f t="shared" si="171"/>
        <v>-61745.124999999985</v>
      </c>
      <c r="AB766" s="45">
        <v>-1277771.6250000002</v>
      </c>
      <c r="AC766" s="45">
        <f t="shared" si="164"/>
        <v>20436</v>
      </c>
      <c r="AD766" s="45">
        <f>(AC766*S766)*($AW$31/100)</f>
        <v>16348.800000000001</v>
      </c>
      <c r="AE766" s="45">
        <f>AE765+AD766</f>
        <v>49396.099999999991</v>
      </c>
      <c r="AF766" s="45">
        <v>1022217.3000000003</v>
      </c>
      <c r="BF766">
        <f t="shared" si="168"/>
        <v>0</v>
      </c>
      <c r="BG766">
        <f t="shared" si="169"/>
        <v>49.4</v>
      </c>
      <c r="BH766">
        <f t="shared" si="170"/>
        <v>13.722222222222221</v>
      </c>
    </row>
    <row r="767" spans="2:60">
      <c r="B767" s="4" t="s">
        <v>52</v>
      </c>
      <c r="C767" s="4">
        <v>759</v>
      </c>
      <c r="D767" s="4">
        <v>170</v>
      </c>
      <c r="E767" s="11">
        <v>34.1</v>
      </c>
      <c r="F767" s="35">
        <f t="shared" si="165"/>
        <v>-1.4305555555555551</v>
      </c>
      <c r="G767" s="35">
        <f t="shared" si="166"/>
        <v>-5.1499999999999986</v>
      </c>
      <c r="H767" s="24">
        <f t="shared" si="159"/>
        <v>9.4722222222222232</v>
      </c>
      <c r="I767" s="24">
        <f>$AW$28*$AW$26*9.81</f>
        <v>179.05212</v>
      </c>
      <c r="J767" s="24">
        <f>0.5*$AW$30*$AW$29*$AW$27*(H767^2)</f>
        <v>28.851550202546299</v>
      </c>
      <c r="K767" s="24">
        <f>$AW$26*F767</f>
        <v>-2008.4999999999993</v>
      </c>
      <c r="L767" s="24">
        <f t="shared" si="160"/>
        <v>-1800.5963297974531</v>
      </c>
      <c r="M767" s="24">
        <f t="shared" si="161"/>
        <v>-17055.648568359211</v>
      </c>
      <c r="N767" s="24">
        <f t="shared" si="162"/>
        <v>-17.05564856835921</v>
      </c>
      <c r="O767" s="24">
        <v>1050697.9331856619</v>
      </c>
      <c r="P767" s="24">
        <v>-1296796.5833333335</v>
      </c>
      <c r="S767" s="45">
        <f>C768-C767</f>
        <v>1</v>
      </c>
      <c r="T767" s="45">
        <v>-17055.648568359211</v>
      </c>
      <c r="U767" s="45">
        <f>M767*S767</f>
        <v>-17055.648568359211</v>
      </c>
      <c r="V767" s="45">
        <f t="shared" si="163"/>
        <v>1050697.9331856619</v>
      </c>
      <c r="W767" s="45">
        <f>$AW$26*F767</f>
        <v>-2008.4999999999993</v>
      </c>
      <c r="X767" s="45">
        <f>IF(W767&lt;0, W767, 0)</f>
        <v>-2008.4999999999993</v>
      </c>
      <c r="Y767" s="45">
        <f>X767*H767</f>
        <v>-19024.958333333328</v>
      </c>
      <c r="Z767" s="45">
        <f t="shared" si="158"/>
        <v>-19024.958333333328</v>
      </c>
      <c r="AA767" s="45">
        <f t="shared" si="171"/>
        <v>-80770.083333333314</v>
      </c>
      <c r="AB767" s="45">
        <v>-1296796.5833333335</v>
      </c>
      <c r="AC767" s="45">
        <f t="shared" si="164"/>
        <v>19024.958333333328</v>
      </c>
      <c r="AD767" s="45">
        <f>(AC767*S767)*($AW$31/100)</f>
        <v>15219.966666666664</v>
      </c>
      <c r="AE767" s="45">
        <f>AE766+AD767</f>
        <v>64616.066666666651</v>
      </c>
      <c r="AF767" s="45">
        <v>1037437.266666667</v>
      </c>
      <c r="BF767">
        <f t="shared" si="168"/>
        <v>0</v>
      </c>
      <c r="BG767">
        <f t="shared" si="169"/>
        <v>49.8</v>
      </c>
      <c r="BH767">
        <f t="shared" si="170"/>
        <v>13.833333333333332</v>
      </c>
    </row>
    <row r="768" spans="2:60">
      <c r="B768" s="4" t="s">
        <v>52</v>
      </c>
      <c r="C768" s="4">
        <v>760</v>
      </c>
      <c r="D768" s="4">
        <v>171</v>
      </c>
      <c r="E768" s="11">
        <v>29</v>
      </c>
      <c r="F768" s="35">
        <f t="shared" si="165"/>
        <v>-1.4444444444444446</v>
      </c>
      <c r="G768" s="35">
        <f t="shared" si="166"/>
        <v>-5.2000000000000011</v>
      </c>
      <c r="H768" s="24">
        <f t="shared" si="159"/>
        <v>8.0555555555555554</v>
      </c>
      <c r="I768" s="24">
        <f>$AW$28*$AW$26*9.81</f>
        <v>179.05212</v>
      </c>
      <c r="J768" s="24">
        <f>0.5*$AW$30*$AW$29*$AW$27*(H768^2)</f>
        <v>20.866825810185183</v>
      </c>
      <c r="K768" s="24">
        <f>$AW$26*F768</f>
        <v>-2028.0000000000002</v>
      </c>
      <c r="L768" s="24">
        <f t="shared" si="160"/>
        <v>-1828.0810541898149</v>
      </c>
      <c r="M768" s="24">
        <f t="shared" si="161"/>
        <v>-14726.208492084621</v>
      </c>
      <c r="N768" s="24">
        <f t="shared" si="162"/>
        <v>-14.726208492084622</v>
      </c>
      <c r="O768" s="24">
        <v>1035971.7246935773</v>
      </c>
      <c r="P768" s="24">
        <v>-1313133.2500000002</v>
      </c>
      <c r="S768" s="45">
        <f>C769-C768</f>
        <v>1</v>
      </c>
      <c r="T768" s="45">
        <v>-14726.208492084621</v>
      </c>
      <c r="U768" s="45">
        <f>M768*S768</f>
        <v>-14726.208492084621</v>
      </c>
      <c r="V768" s="45">
        <f t="shared" si="163"/>
        <v>1035971.7246935773</v>
      </c>
      <c r="W768" s="45">
        <f>$AW$26*F768</f>
        <v>-2028.0000000000002</v>
      </c>
      <c r="X768" s="45">
        <f>IF(W768&lt;0, W768, 0)</f>
        <v>-2028.0000000000002</v>
      </c>
      <c r="Y768" s="45">
        <f>X768*H768</f>
        <v>-16336.666666666668</v>
      </c>
      <c r="Z768" s="45">
        <f t="shared" si="158"/>
        <v>-16336.666666666668</v>
      </c>
      <c r="AA768" s="45">
        <f t="shared" si="171"/>
        <v>-97106.749999999985</v>
      </c>
      <c r="AB768" s="45">
        <v>-1313133.2500000002</v>
      </c>
      <c r="AC768" s="45">
        <f t="shared" si="164"/>
        <v>16336.666666666668</v>
      </c>
      <c r="AD768" s="45">
        <f>(AC768*S768)*($AW$31/100)</f>
        <v>13069.333333333336</v>
      </c>
      <c r="AE768" s="45">
        <f>AE767+AD768</f>
        <v>77685.399999999994</v>
      </c>
      <c r="AF768" s="45">
        <v>1050506.6000000003</v>
      </c>
      <c r="BF768">
        <f t="shared" si="168"/>
        <v>0</v>
      </c>
      <c r="BG768">
        <f t="shared" si="169"/>
        <v>49.8</v>
      </c>
      <c r="BH768">
        <f t="shared" si="170"/>
        <v>13.833333333333332</v>
      </c>
    </row>
    <row r="769" spans="2:60">
      <c r="B769" s="4" t="s">
        <v>52</v>
      </c>
      <c r="C769" s="4">
        <v>761</v>
      </c>
      <c r="D769" s="4">
        <v>172</v>
      </c>
      <c r="E769" s="11">
        <v>23.7</v>
      </c>
      <c r="F769" s="35">
        <f t="shared" si="165"/>
        <v>-1.4722222222222223</v>
      </c>
      <c r="G769" s="35">
        <f t="shared" si="166"/>
        <v>-5.3000000000000007</v>
      </c>
      <c r="H769" s="24">
        <f t="shared" si="159"/>
        <v>6.583333333333333</v>
      </c>
      <c r="I769" s="24">
        <f>$AW$28*$AW$26*9.81</f>
        <v>179.05212</v>
      </c>
      <c r="J769" s="24">
        <f>0.5*$AW$30*$AW$29*$AW$27*(H769^2)</f>
        <v>13.936608072916663</v>
      </c>
      <c r="K769" s="24">
        <f>$AW$26*F769</f>
        <v>-2067</v>
      </c>
      <c r="L769" s="24">
        <f t="shared" si="160"/>
        <v>-1874.0112719270833</v>
      </c>
      <c r="M769" s="24">
        <f t="shared" si="161"/>
        <v>-12337.240873519964</v>
      </c>
      <c r="N769" s="24">
        <f t="shared" si="162"/>
        <v>-12.337240873519963</v>
      </c>
      <c r="O769" s="24">
        <v>1023634.4838200574</v>
      </c>
      <c r="P769" s="24">
        <v>-1326741.0000000002</v>
      </c>
      <c r="S769" s="45">
        <f>C770-C769</f>
        <v>1</v>
      </c>
      <c r="T769" s="45">
        <v>-12337.240873519964</v>
      </c>
      <c r="U769" s="45">
        <f>M769*S769</f>
        <v>-12337.240873519964</v>
      </c>
      <c r="V769" s="45">
        <f t="shared" si="163"/>
        <v>1023634.4838200574</v>
      </c>
      <c r="W769" s="45">
        <f>$AW$26*F769</f>
        <v>-2067</v>
      </c>
      <c r="X769" s="45">
        <f>IF(W769&lt;0, W769, 0)</f>
        <v>-2067</v>
      </c>
      <c r="Y769" s="45">
        <f>X769*H769</f>
        <v>-13607.75</v>
      </c>
      <c r="Z769" s="45">
        <f t="shared" si="158"/>
        <v>-13607.75</v>
      </c>
      <c r="AA769" s="45">
        <f t="shared" si="171"/>
        <v>-110714.49999999999</v>
      </c>
      <c r="AB769" s="45">
        <v>-1326741.0000000002</v>
      </c>
      <c r="AC769" s="45">
        <f t="shared" si="164"/>
        <v>13607.75</v>
      </c>
      <c r="AD769" s="45">
        <f>(AC769*S769)*($AW$31/100)</f>
        <v>10886.2</v>
      </c>
      <c r="AE769" s="45">
        <f>AE768+AD769</f>
        <v>88571.599999999991</v>
      </c>
      <c r="AF769" s="45">
        <v>1061392.8000000003</v>
      </c>
      <c r="BF769">
        <f t="shared" si="168"/>
        <v>0</v>
      </c>
      <c r="BG769">
        <f t="shared" si="169"/>
        <v>49.7</v>
      </c>
      <c r="BH769">
        <f t="shared" si="170"/>
        <v>13.805555555555555</v>
      </c>
    </row>
    <row r="770" spans="2:60">
      <c r="B770" s="4" t="s">
        <v>52</v>
      </c>
      <c r="C770" s="4">
        <v>762</v>
      </c>
      <c r="D770" s="4">
        <v>173</v>
      </c>
      <c r="E770" s="11">
        <v>18.399999999999999</v>
      </c>
      <c r="F770" s="35">
        <f t="shared" si="165"/>
        <v>-1.3055555555555554</v>
      </c>
      <c r="G770" s="35">
        <f t="shared" si="166"/>
        <v>-4.6999999999999993</v>
      </c>
      <c r="H770" s="24">
        <f t="shared" si="159"/>
        <v>5.1111111111111107</v>
      </c>
      <c r="I770" s="24">
        <f>$AW$28*$AW$26*9.81</f>
        <v>179.05212</v>
      </c>
      <c r="J770" s="24">
        <f>0.5*$AW$30*$AW$29*$AW$27*(H770^2)</f>
        <v>8.4003240740740726</v>
      </c>
      <c r="K770" s="24">
        <f>$AW$26*F770</f>
        <v>-1832.9999999999998</v>
      </c>
      <c r="L770" s="24">
        <f t="shared" si="160"/>
        <v>-1645.5475559259257</v>
      </c>
      <c r="M770" s="24">
        <f t="shared" si="161"/>
        <v>-8410.5763969547315</v>
      </c>
      <c r="N770" s="24">
        <f t="shared" si="162"/>
        <v>-8.4105763969547311</v>
      </c>
      <c r="O770" s="24">
        <v>1015223.9074231026</v>
      </c>
      <c r="P770" s="24">
        <v>-1336109.666666667</v>
      </c>
      <c r="S770" s="45">
        <f>C771-C770</f>
        <v>1</v>
      </c>
      <c r="T770" s="45">
        <v>-8410.5763969547315</v>
      </c>
      <c r="U770" s="45">
        <f>M770*S770</f>
        <v>-8410.5763969547315</v>
      </c>
      <c r="V770" s="45">
        <f t="shared" si="163"/>
        <v>1015223.9074231026</v>
      </c>
      <c r="W770" s="45">
        <f>$AW$26*F770</f>
        <v>-1832.9999999999998</v>
      </c>
      <c r="X770" s="45">
        <f>IF(W770&lt;0, W770, 0)</f>
        <v>-1832.9999999999998</v>
      </c>
      <c r="Y770" s="45">
        <f>X770*H770</f>
        <v>-9368.6666666666642</v>
      </c>
      <c r="Z770" s="45">
        <f t="shared" si="158"/>
        <v>-9368.6666666666642</v>
      </c>
      <c r="AA770" s="45">
        <f t="shared" si="171"/>
        <v>-120083.16666666666</v>
      </c>
      <c r="AB770" s="45">
        <v>-1336109.666666667</v>
      </c>
      <c r="AC770" s="45">
        <f t="shared" si="164"/>
        <v>9368.6666666666642</v>
      </c>
      <c r="AD770" s="45">
        <f>(AC770*S770)*($AW$31/100)</f>
        <v>7494.9333333333316</v>
      </c>
      <c r="AE770" s="45">
        <f>AE769+AD770</f>
        <v>96066.533333333326</v>
      </c>
      <c r="AF770" s="45">
        <v>1068887.7333333336</v>
      </c>
      <c r="BF770">
        <f t="shared" si="168"/>
        <v>0</v>
      </c>
      <c r="BG770">
        <f t="shared" si="169"/>
        <v>49.3</v>
      </c>
      <c r="BH770">
        <f t="shared" si="170"/>
        <v>13.694444444444443</v>
      </c>
    </row>
    <row r="771" spans="2:60">
      <c r="B771" s="4" t="s">
        <v>52</v>
      </c>
      <c r="C771" s="4">
        <v>763</v>
      </c>
      <c r="D771" s="4">
        <v>174</v>
      </c>
      <c r="E771" s="11">
        <v>14.3</v>
      </c>
      <c r="F771" s="35">
        <f t="shared" si="165"/>
        <v>-0.88888888888888862</v>
      </c>
      <c r="G771" s="35">
        <f t="shared" si="166"/>
        <v>-3.1999999999999993</v>
      </c>
      <c r="H771" s="24">
        <f t="shared" si="159"/>
        <v>3.9722222222222223</v>
      </c>
      <c r="I771" s="24">
        <f>$AW$28*$AW$26*9.81</f>
        <v>179.05212</v>
      </c>
      <c r="J771" s="24">
        <f>0.5*$AW$30*$AW$29*$AW$27*(H771^2)</f>
        <v>5.0737897858796295</v>
      </c>
      <c r="K771" s="24">
        <f>$AW$26*F771</f>
        <v>-1247.9999999999995</v>
      </c>
      <c r="L771" s="24">
        <f t="shared" si="160"/>
        <v>-1063.8740902141199</v>
      </c>
      <c r="M771" s="24">
        <f t="shared" si="161"/>
        <v>-4225.9443027949765</v>
      </c>
      <c r="N771" s="24">
        <f t="shared" si="162"/>
        <v>-4.2259443027949768</v>
      </c>
      <c r="O771" s="24">
        <v>1010997.9631203077</v>
      </c>
      <c r="P771" s="24">
        <v>-1341067.0000000002</v>
      </c>
      <c r="S771" s="45">
        <f>C772-C771</f>
        <v>1</v>
      </c>
      <c r="T771" s="45">
        <v>-4225.9443027949765</v>
      </c>
      <c r="U771" s="45">
        <f>M771*S771</f>
        <v>-4225.9443027949765</v>
      </c>
      <c r="V771" s="45">
        <f t="shared" si="163"/>
        <v>1010997.9631203077</v>
      </c>
      <c r="W771" s="45">
        <f>$AW$26*F771</f>
        <v>-1247.9999999999995</v>
      </c>
      <c r="X771" s="45">
        <f>IF(W771&lt;0, W771, 0)</f>
        <v>-1247.9999999999995</v>
      </c>
      <c r="Y771" s="45">
        <f>X771*H771</f>
        <v>-4957.3333333333312</v>
      </c>
      <c r="Z771" s="45">
        <f t="shared" si="158"/>
        <v>-4957.3333333333312</v>
      </c>
      <c r="AA771" s="45">
        <f t="shared" si="171"/>
        <v>-125040.49999999999</v>
      </c>
      <c r="AB771" s="45">
        <v>-1341067.0000000002</v>
      </c>
      <c r="AC771" s="45">
        <f t="shared" si="164"/>
        <v>4957.3333333333312</v>
      </c>
      <c r="AD771" s="45">
        <f>(AC771*S771)*($AW$31/100)</f>
        <v>3965.866666666665</v>
      </c>
      <c r="AE771" s="45">
        <f>AE770+AD771</f>
        <v>100032.4</v>
      </c>
      <c r="AF771" s="45">
        <v>1072853.6000000003</v>
      </c>
      <c r="BF771">
        <f t="shared" si="168"/>
        <v>0</v>
      </c>
      <c r="BG771">
        <f t="shared" si="169"/>
        <v>48.5</v>
      </c>
      <c r="BH771">
        <f t="shared" si="170"/>
        <v>13.472222222222221</v>
      </c>
    </row>
    <row r="772" spans="2:60">
      <c r="B772" s="4" t="s">
        <v>52</v>
      </c>
      <c r="C772" s="4">
        <v>764</v>
      </c>
      <c r="D772" s="4">
        <v>175</v>
      </c>
      <c r="E772" s="11">
        <v>12</v>
      </c>
      <c r="F772" s="35">
        <f t="shared" si="165"/>
        <v>-0.20833333333333331</v>
      </c>
      <c r="G772" s="35">
        <f t="shared" si="166"/>
        <v>-0.75</v>
      </c>
      <c r="H772" s="24">
        <f t="shared" si="159"/>
        <v>3.333333333333333</v>
      </c>
      <c r="I772" s="24">
        <f>$AW$28*$AW$26*9.81</f>
        <v>179.05212</v>
      </c>
      <c r="J772" s="24">
        <f>0.5*$AW$30*$AW$29*$AW$27*(H772^2)</f>
        <v>3.5729166666666656</v>
      </c>
      <c r="K772" s="24">
        <f>$AW$26*F772</f>
        <v>-292.5</v>
      </c>
      <c r="L772" s="24">
        <f t="shared" si="160"/>
        <v>-109.87496333333334</v>
      </c>
      <c r="M772" s="24">
        <f t="shared" si="161"/>
        <v>-366.24987777777778</v>
      </c>
      <c r="N772" s="24">
        <f t="shared" si="162"/>
        <v>-0.36624987777777779</v>
      </c>
      <c r="O772" s="24">
        <v>1010631.7132425299</v>
      </c>
      <c r="P772" s="24">
        <v>-1342042.0000000002</v>
      </c>
      <c r="S772" s="45">
        <f>C773-C772</f>
        <v>1</v>
      </c>
      <c r="T772" s="45">
        <v>-366.24987777777778</v>
      </c>
      <c r="U772" s="45">
        <f>M772*S772</f>
        <v>-366.24987777777778</v>
      </c>
      <c r="V772" s="45">
        <f t="shared" si="163"/>
        <v>1010631.7132425299</v>
      </c>
      <c r="W772" s="45">
        <f>$AW$26*F772</f>
        <v>-292.5</v>
      </c>
      <c r="X772" s="45">
        <f>IF(W772&lt;0, W772, 0)</f>
        <v>-292.5</v>
      </c>
      <c r="Y772" s="45">
        <f>X772*H772</f>
        <v>-974.99999999999989</v>
      </c>
      <c r="Z772" s="45">
        <f t="shared" si="158"/>
        <v>-974.99999999999989</v>
      </c>
      <c r="AA772" s="45">
        <f t="shared" si="171"/>
        <v>-126015.49999999999</v>
      </c>
      <c r="AB772" s="45">
        <v>-1342042.0000000002</v>
      </c>
      <c r="AC772" s="45">
        <f t="shared" si="164"/>
        <v>974.99999999999989</v>
      </c>
      <c r="AD772" s="45">
        <f>(AC772*S772)*($AW$31/100)</f>
        <v>780</v>
      </c>
      <c r="AE772" s="45">
        <f>AE771+AD772</f>
        <v>100812.4</v>
      </c>
      <c r="AF772" s="45">
        <v>1073633.6000000003</v>
      </c>
      <c r="BF772">
        <f t="shared" si="168"/>
        <v>0</v>
      </c>
      <c r="BG772">
        <f t="shared" si="169"/>
        <v>47.6</v>
      </c>
      <c r="BH772">
        <f t="shared" si="170"/>
        <v>13.222222222222221</v>
      </c>
    </row>
    <row r="773" spans="2:60">
      <c r="B773" s="4" t="s">
        <v>52</v>
      </c>
      <c r="C773" s="4">
        <v>765</v>
      </c>
      <c r="D773" s="4">
        <v>176</v>
      </c>
      <c r="E773" s="11">
        <v>12.8</v>
      </c>
      <c r="F773" s="35">
        <f t="shared" si="165"/>
        <v>0.55555555555555558</v>
      </c>
      <c r="G773" s="35">
        <f t="shared" si="166"/>
        <v>2</v>
      </c>
      <c r="H773" s="24">
        <f t="shared" si="159"/>
        <v>3.5555555555555558</v>
      </c>
      <c r="I773" s="24">
        <f>$AW$28*$AW$26*9.81</f>
        <v>179.05212</v>
      </c>
      <c r="J773" s="24">
        <f>0.5*$AW$30*$AW$29*$AW$27*(H773^2)</f>
        <v>4.065185185185185</v>
      </c>
      <c r="K773" s="24">
        <f>$AW$26*F773</f>
        <v>780</v>
      </c>
      <c r="L773" s="24">
        <f t="shared" si="160"/>
        <v>963.11730518518516</v>
      </c>
      <c r="M773" s="24">
        <f t="shared" si="161"/>
        <v>3424.4170851028807</v>
      </c>
      <c r="N773" s="24">
        <f t="shared" si="162"/>
        <v>3.4244170851028808</v>
      </c>
      <c r="O773" s="24">
        <v>1014056.1303276328</v>
      </c>
      <c r="P773" s="24">
        <v>-1342042.0000000002</v>
      </c>
      <c r="S773" s="45">
        <f>C774-C773</f>
        <v>1</v>
      </c>
      <c r="T773" s="45">
        <v>3424.4170851028807</v>
      </c>
      <c r="U773" s="45">
        <f>M773*S773</f>
        <v>3424.4170851028807</v>
      </c>
      <c r="V773" s="45">
        <f t="shared" si="163"/>
        <v>1014056.1303276328</v>
      </c>
      <c r="W773" s="45">
        <f>$AW$26*F773</f>
        <v>780</v>
      </c>
      <c r="X773" s="45">
        <f>IF(W773&lt;0, W773, 0)</f>
        <v>0</v>
      </c>
      <c r="Y773" s="45">
        <f>X773*H773</f>
        <v>0</v>
      </c>
      <c r="Z773" s="45">
        <f t="shared" si="158"/>
        <v>0</v>
      </c>
      <c r="AA773" s="45">
        <v>0</v>
      </c>
      <c r="AB773" s="45">
        <v>-1342042.0000000002</v>
      </c>
      <c r="AC773" s="45">
        <f t="shared" si="164"/>
        <v>0</v>
      </c>
      <c r="AD773" s="45">
        <f>(AC773*S773)*($AW$31/100)</f>
        <v>0</v>
      </c>
      <c r="AE773" s="45">
        <v>0</v>
      </c>
      <c r="AF773" s="45">
        <v>1073633.6000000003</v>
      </c>
      <c r="BF773">
        <f t="shared" si="168"/>
        <v>0</v>
      </c>
      <c r="BG773">
        <f t="shared" si="169"/>
        <v>46.3</v>
      </c>
      <c r="BH773">
        <f t="shared" si="170"/>
        <v>12.861111111111111</v>
      </c>
    </row>
    <row r="774" spans="2:60">
      <c r="B774" s="4" t="s">
        <v>52</v>
      </c>
      <c r="C774" s="4">
        <v>766</v>
      </c>
      <c r="D774" s="4">
        <v>177</v>
      </c>
      <c r="E774" s="11">
        <v>16</v>
      </c>
      <c r="F774" s="35">
        <f t="shared" si="165"/>
        <v>0.87500000000000011</v>
      </c>
      <c r="G774" s="35">
        <f t="shared" si="166"/>
        <v>3.1500000000000004</v>
      </c>
      <c r="H774" s="24">
        <f t="shared" si="159"/>
        <v>4.4444444444444446</v>
      </c>
      <c r="I774" s="24">
        <f>$AW$28*$AW$26*9.81</f>
        <v>179.05212</v>
      </c>
      <c r="J774" s="24">
        <f>0.5*$AW$30*$AW$29*$AW$27*(H774^2)</f>
        <v>6.3518518518518521</v>
      </c>
      <c r="K774" s="24">
        <f>$AW$26*F774</f>
        <v>1228.5000000000002</v>
      </c>
      <c r="L774" s="24">
        <f t="shared" si="160"/>
        <v>1413.903971851852</v>
      </c>
      <c r="M774" s="24">
        <f t="shared" si="161"/>
        <v>6284.0176526748983</v>
      </c>
      <c r="N774" s="24">
        <f t="shared" si="162"/>
        <v>6.2840176526748985</v>
      </c>
      <c r="O774" s="24">
        <v>1020340.1479803077</v>
      </c>
      <c r="P774" s="24">
        <v>-1342042.0000000002</v>
      </c>
      <c r="S774" s="45">
        <f>C775-C774</f>
        <v>1</v>
      </c>
      <c r="T774" s="45">
        <v>6284.0176526748983</v>
      </c>
      <c r="U774" s="45">
        <f>M774*S774</f>
        <v>6284.0176526748983</v>
      </c>
      <c r="V774" s="45">
        <f t="shared" si="163"/>
        <v>1020340.1479803077</v>
      </c>
      <c r="W774" s="45">
        <f>$AW$26*F774</f>
        <v>1228.5000000000002</v>
      </c>
      <c r="X774" s="45">
        <f>IF(W774&lt;0, W774, 0)</f>
        <v>0</v>
      </c>
      <c r="Y774" s="45">
        <f>X774*H774</f>
        <v>0</v>
      </c>
      <c r="Z774" s="45">
        <f t="shared" si="158"/>
        <v>0</v>
      </c>
      <c r="AA774" s="45">
        <f t="shared" ref="AA774:AA808" si="172">AA773+Z774</f>
        <v>0</v>
      </c>
      <c r="AB774" s="45">
        <v>-1342042.0000000002</v>
      </c>
      <c r="AC774" s="45">
        <f t="shared" si="164"/>
        <v>0</v>
      </c>
      <c r="AD774" s="45">
        <f>(AC774*S774)*($AW$31/100)</f>
        <v>0</v>
      </c>
      <c r="AE774" s="45">
        <f>AE773+AD774</f>
        <v>0</v>
      </c>
      <c r="AF774" s="45">
        <v>1073633.6000000003</v>
      </c>
      <c r="BF774">
        <f t="shared" si="168"/>
        <v>0</v>
      </c>
      <c r="BG774">
        <f t="shared" si="169"/>
        <v>43.7</v>
      </c>
      <c r="BH774">
        <f t="shared" si="170"/>
        <v>12.138888888888889</v>
      </c>
    </row>
    <row r="775" spans="2:60">
      <c r="B775" s="4" t="s">
        <v>52</v>
      </c>
      <c r="C775" s="4">
        <v>767</v>
      </c>
      <c r="D775" s="4">
        <v>178</v>
      </c>
      <c r="E775" s="11">
        <v>19.100000000000001</v>
      </c>
      <c r="F775" s="35">
        <f t="shared" si="165"/>
        <v>0.88888888888888862</v>
      </c>
      <c r="G775" s="35">
        <f t="shared" si="166"/>
        <v>3.1999999999999993</v>
      </c>
      <c r="H775" s="24">
        <f t="shared" si="159"/>
        <v>5.3055555555555562</v>
      </c>
      <c r="I775" s="24">
        <f>$AW$28*$AW$26*9.81</f>
        <v>179.05212</v>
      </c>
      <c r="J775" s="24">
        <f>0.5*$AW$30*$AW$29*$AW$27*(H775^2)</f>
        <v>9.0516370081018547</v>
      </c>
      <c r="K775" s="24">
        <f>$AW$26*F775</f>
        <v>1247.9999999999995</v>
      </c>
      <c r="L775" s="24">
        <f t="shared" si="160"/>
        <v>1436.1037570081014</v>
      </c>
      <c r="M775" s="24">
        <f t="shared" si="161"/>
        <v>7619.3282663485388</v>
      </c>
      <c r="N775" s="24">
        <f t="shared" si="162"/>
        <v>7.6193282663485391</v>
      </c>
      <c r="O775" s="24">
        <v>1027959.4762466563</v>
      </c>
      <c r="P775" s="24">
        <v>-1342042.0000000002</v>
      </c>
      <c r="S775" s="45">
        <f>C776-C775</f>
        <v>1</v>
      </c>
      <c r="T775" s="45">
        <v>7619.3282663485388</v>
      </c>
      <c r="U775" s="45">
        <f>M775*S775</f>
        <v>7619.3282663485388</v>
      </c>
      <c r="V775" s="45">
        <f t="shared" si="163"/>
        <v>1027959.4762466563</v>
      </c>
      <c r="W775" s="45">
        <f>$AW$26*F775</f>
        <v>1247.9999999999995</v>
      </c>
      <c r="X775" s="45">
        <f>IF(W775&lt;0, W775, 0)</f>
        <v>0</v>
      </c>
      <c r="Y775" s="45">
        <f>X775*H775</f>
        <v>0</v>
      </c>
      <c r="Z775" s="45">
        <f t="shared" si="158"/>
        <v>0</v>
      </c>
      <c r="AA775" s="45">
        <f t="shared" si="172"/>
        <v>0</v>
      </c>
      <c r="AB775" s="45">
        <v>-1342042.0000000002</v>
      </c>
      <c r="AC775" s="45">
        <f t="shared" si="164"/>
        <v>0</v>
      </c>
      <c r="AD775" s="45">
        <f>(AC775*S775)*($AW$31/100)</f>
        <v>0</v>
      </c>
      <c r="AE775" s="45">
        <f>AE774+AD775</f>
        <v>0</v>
      </c>
      <c r="AF775" s="45">
        <v>1073633.6000000003</v>
      </c>
      <c r="BF775">
        <f t="shared" si="168"/>
        <v>0</v>
      </c>
      <c r="BG775">
        <f t="shared" si="169"/>
        <v>39.299999999999997</v>
      </c>
      <c r="BH775">
        <f t="shared" si="170"/>
        <v>10.916666666666666</v>
      </c>
    </row>
    <row r="776" spans="2:60">
      <c r="B776" s="4" t="s">
        <v>52</v>
      </c>
      <c r="C776" s="4">
        <v>768</v>
      </c>
      <c r="D776" s="4">
        <v>179</v>
      </c>
      <c r="E776" s="11">
        <v>22.4</v>
      </c>
      <c r="F776" s="35">
        <f t="shared" si="165"/>
        <v>0.90277777777777779</v>
      </c>
      <c r="G776" s="35">
        <f t="shared" si="166"/>
        <v>3.25</v>
      </c>
      <c r="H776" s="24">
        <f t="shared" si="159"/>
        <v>6.2222222222222214</v>
      </c>
      <c r="I776" s="24">
        <f>$AW$28*$AW$26*9.81</f>
        <v>179.05212</v>
      </c>
      <c r="J776" s="24">
        <f>0.5*$AW$30*$AW$29*$AW$27*(H776^2)</f>
        <v>12.449629629629625</v>
      </c>
      <c r="K776" s="24">
        <f>$AW$26*F776</f>
        <v>1267.5</v>
      </c>
      <c r="L776" s="24">
        <f t="shared" si="160"/>
        <v>1459.0017496296296</v>
      </c>
      <c r="M776" s="24">
        <f t="shared" si="161"/>
        <v>9078.2331088065821</v>
      </c>
      <c r="N776" s="24">
        <f t="shared" si="162"/>
        <v>9.0782331088065824</v>
      </c>
      <c r="O776" s="24">
        <v>1037037.7093554628</v>
      </c>
      <c r="P776" s="24">
        <v>-1342042.0000000002</v>
      </c>
      <c r="S776" s="45">
        <f>C777-C776</f>
        <v>1</v>
      </c>
      <c r="T776" s="45">
        <v>9078.2331088065821</v>
      </c>
      <c r="U776" s="45">
        <f>M776*S776</f>
        <v>9078.2331088065821</v>
      </c>
      <c r="V776" s="45">
        <f t="shared" si="163"/>
        <v>1037037.7093554628</v>
      </c>
      <c r="W776" s="45">
        <f>$AW$26*F776</f>
        <v>1267.5</v>
      </c>
      <c r="X776" s="45">
        <f>IF(W776&lt;0, W776, 0)</f>
        <v>0</v>
      </c>
      <c r="Y776" s="45">
        <f>X776*H776</f>
        <v>0</v>
      </c>
      <c r="Z776" s="45">
        <f t="shared" ref="Z776:Z839" si="173">Y776*S776</f>
        <v>0</v>
      </c>
      <c r="AA776" s="45">
        <f t="shared" si="172"/>
        <v>0</v>
      </c>
      <c r="AB776" s="45">
        <v>-1342042.0000000002</v>
      </c>
      <c r="AC776" s="45">
        <f t="shared" si="164"/>
        <v>0</v>
      </c>
      <c r="AD776" s="45">
        <f>(AC776*S776)*($AW$31/100)</f>
        <v>0</v>
      </c>
      <c r="AE776" s="45">
        <f>AE775+AD776</f>
        <v>0</v>
      </c>
      <c r="AF776" s="45">
        <v>1073633.6000000003</v>
      </c>
      <c r="BF776">
        <f t="shared" si="168"/>
        <v>0</v>
      </c>
      <c r="BG776">
        <f t="shared" si="169"/>
        <v>34.1</v>
      </c>
      <c r="BH776">
        <f t="shared" si="170"/>
        <v>9.4722222222222232</v>
      </c>
    </row>
    <row r="777" spans="2:60">
      <c r="B777" s="4" t="s">
        <v>52</v>
      </c>
      <c r="C777" s="4">
        <v>769</v>
      </c>
      <c r="D777" s="4">
        <v>180</v>
      </c>
      <c r="E777" s="11">
        <v>25.6</v>
      </c>
      <c r="F777" s="35">
        <f t="shared" si="165"/>
        <v>1.0694444444444449</v>
      </c>
      <c r="G777" s="35">
        <f t="shared" si="166"/>
        <v>3.8500000000000014</v>
      </c>
      <c r="H777" s="24">
        <f t="shared" ref="H777:H840" si="174">E777/3.6</f>
        <v>7.1111111111111116</v>
      </c>
      <c r="I777" s="24">
        <f>$AW$28*$AW$26*9.81</f>
        <v>179.05212</v>
      </c>
      <c r="J777" s="24">
        <f>0.5*$AW$30*$AW$29*$AW$27*(H777^2)</f>
        <v>16.26074074074074</v>
      </c>
      <c r="K777" s="24">
        <f>$AW$26*F777</f>
        <v>1501.5000000000007</v>
      </c>
      <c r="L777" s="24">
        <f t="shared" ref="L777:L840" si="175">I777+J777+K777</f>
        <v>1696.8128607407414</v>
      </c>
      <c r="M777" s="24">
        <f t="shared" ref="M777:M840" si="176">L777*H777</f>
        <v>12066.224787489717</v>
      </c>
      <c r="N777" s="24">
        <f t="shared" ref="N777:N840" si="177">M777/1000</f>
        <v>12.066224787489716</v>
      </c>
      <c r="O777" s="24">
        <v>1049103.9341429526</v>
      </c>
      <c r="P777" s="24">
        <v>-1342042.0000000002</v>
      </c>
      <c r="S777" s="45">
        <f>C778-C777</f>
        <v>1</v>
      </c>
      <c r="T777" s="45">
        <v>12066.224787489717</v>
      </c>
      <c r="U777" s="45">
        <f>M777*S777</f>
        <v>12066.224787489717</v>
      </c>
      <c r="V777" s="45">
        <f t="shared" ref="V777:V840" si="178">V776+U777</f>
        <v>1049103.9341429526</v>
      </c>
      <c r="W777" s="45">
        <f>$AW$26*F777</f>
        <v>1501.5000000000007</v>
      </c>
      <c r="X777" s="45">
        <f>IF(W777&lt;0, W777, 0)</f>
        <v>0</v>
      </c>
      <c r="Y777" s="45">
        <f>X777*H777</f>
        <v>0</v>
      </c>
      <c r="Z777" s="45">
        <f t="shared" si="173"/>
        <v>0</v>
      </c>
      <c r="AA777" s="45">
        <f t="shared" si="172"/>
        <v>0</v>
      </c>
      <c r="AB777" s="45">
        <v>-1342042.0000000002</v>
      </c>
      <c r="AC777" s="45">
        <f t="shared" ref="AC777:AC840" si="179">ABS(Y777)</f>
        <v>0</v>
      </c>
      <c r="AD777" s="45">
        <f>(AC777*S777)*($AW$31/100)</f>
        <v>0</v>
      </c>
      <c r="AE777" s="45">
        <f>AE776+AD777</f>
        <v>0</v>
      </c>
      <c r="AF777" s="45">
        <v>1073633.6000000003</v>
      </c>
      <c r="BF777">
        <f t="shared" si="168"/>
        <v>0</v>
      </c>
      <c r="BG777">
        <f t="shared" si="169"/>
        <v>29</v>
      </c>
      <c r="BH777">
        <f t="shared" si="170"/>
        <v>8.0555555555555554</v>
      </c>
    </row>
    <row r="778" spans="2:60">
      <c r="B778" s="4" t="s">
        <v>52</v>
      </c>
      <c r="C778" s="4">
        <v>770</v>
      </c>
      <c r="D778" s="4">
        <v>181</v>
      </c>
      <c r="E778" s="11">
        <v>30.1</v>
      </c>
      <c r="F778" s="35">
        <f t="shared" ref="F778:F841" si="180">($E779-$E777)/2/3.6</f>
        <v>1.3472222222222217</v>
      </c>
      <c r="G778" s="35">
        <f t="shared" ref="G778:G841" si="181">($E779-$E777)/2</f>
        <v>4.8499999999999979</v>
      </c>
      <c r="H778" s="24">
        <f t="shared" si="174"/>
        <v>8.3611111111111107</v>
      </c>
      <c r="I778" s="24">
        <f>$AW$28*$AW$26*9.81</f>
        <v>179.05212</v>
      </c>
      <c r="J778" s="24">
        <f>0.5*$AW$30*$AW$29*$AW$27*(H778^2)</f>
        <v>22.479848813657402</v>
      </c>
      <c r="K778" s="24">
        <f>$AW$26*F778</f>
        <v>1891.4999999999991</v>
      </c>
      <c r="L778" s="24">
        <f t="shared" si="175"/>
        <v>2093.0319688136565</v>
      </c>
      <c r="M778" s="24">
        <f t="shared" si="176"/>
        <v>17500.072850358625</v>
      </c>
      <c r="N778" s="24">
        <f t="shared" si="177"/>
        <v>17.500072850358624</v>
      </c>
      <c r="O778" s="24">
        <v>1066604.0069933112</v>
      </c>
      <c r="P778" s="24">
        <v>-1342042.0000000002</v>
      </c>
      <c r="S778" s="45">
        <f>C779-C778</f>
        <v>1</v>
      </c>
      <c r="T778" s="45">
        <v>17500.072850358625</v>
      </c>
      <c r="U778" s="45">
        <f>M778*S778</f>
        <v>17500.072850358625</v>
      </c>
      <c r="V778" s="45">
        <f t="shared" si="178"/>
        <v>1066604.0069933112</v>
      </c>
      <c r="W778" s="45">
        <f>$AW$26*F778</f>
        <v>1891.4999999999991</v>
      </c>
      <c r="X778" s="45">
        <f>IF(W778&lt;0, W778, 0)</f>
        <v>0</v>
      </c>
      <c r="Y778" s="45">
        <f>X778*H778</f>
        <v>0</v>
      </c>
      <c r="Z778" s="45">
        <f t="shared" si="173"/>
        <v>0</v>
      </c>
      <c r="AA778" s="45">
        <f t="shared" si="172"/>
        <v>0</v>
      </c>
      <c r="AB778" s="45">
        <v>-1342042.0000000002</v>
      </c>
      <c r="AC778" s="45">
        <f t="shared" si="179"/>
        <v>0</v>
      </c>
      <c r="AD778" s="45">
        <f>(AC778*S778)*($AW$31/100)</f>
        <v>0</v>
      </c>
      <c r="AE778" s="45">
        <f>AE777+AD778</f>
        <v>0</v>
      </c>
      <c r="AF778" s="45">
        <v>1073633.6000000003</v>
      </c>
      <c r="BF778">
        <f t="shared" si="168"/>
        <v>0</v>
      </c>
      <c r="BG778">
        <f t="shared" si="169"/>
        <v>23.7</v>
      </c>
      <c r="BH778">
        <f t="shared" si="170"/>
        <v>6.583333333333333</v>
      </c>
    </row>
    <row r="779" spans="2:60">
      <c r="B779" s="4" t="s">
        <v>52</v>
      </c>
      <c r="C779" s="4">
        <v>771</v>
      </c>
      <c r="D779" s="4">
        <v>182</v>
      </c>
      <c r="E779" s="11">
        <v>35.299999999999997</v>
      </c>
      <c r="F779" s="35">
        <f t="shared" si="180"/>
        <v>1.3611111111111107</v>
      </c>
      <c r="G779" s="35">
        <f t="shared" si="181"/>
        <v>4.8999999999999986</v>
      </c>
      <c r="H779" s="24">
        <f t="shared" si="174"/>
        <v>9.8055555555555554</v>
      </c>
      <c r="I779" s="24">
        <f>$AW$28*$AW$26*9.81</f>
        <v>179.05212</v>
      </c>
      <c r="J779" s="24">
        <f>0.5*$AW$30*$AW$29*$AW$27*(H779^2)</f>
        <v>30.91788700810185</v>
      </c>
      <c r="K779" s="24">
        <f>$AW$26*F779</f>
        <v>1910.9999999999995</v>
      </c>
      <c r="L779" s="24">
        <f t="shared" si="175"/>
        <v>2120.9700070081012</v>
      </c>
      <c r="M779" s="24">
        <f t="shared" si="176"/>
        <v>20797.289235384993</v>
      </c>
      <c r="N779" s="24">
        <f t="shared" si="177"/>
        <v>20.797289235384994</v>
      </c>
      <c r="O779" s="24">
        <v>1087401.2962286961</v>
      </c>
      <c r="P779" s="24">
        <v>-1342042.0000000002</v>
      </c>
      <c r="S779" s="45">
        <f>C780-C779</f>
        <v>1</v>
      </c>
      <c r="T779" s="45">
        <v>20797.289235384993</v>
      </c>
      <c r="U779" s="45">
        <f>M779*S779</f>
        <v>20797.289235384993</v>
      </c>
      <c r="V779" s="45">
        <f t="shared" si="178"/>
        <v>1087401.2962286961</v>
      </c>
      <c r="W779" s="45">
        <f>$AW$26*F779</f>
        <v>1910.9999999999995</v>
      </c>
      <c r="X779" s="45">
        <f>IF(W779&lt;0, W779, 0)</f>
        <v>0</v>
      </c>
      <c r="Y779" s="45">
        <f>X779*H779</f>
        <v>0</v>
      </c>
      <c r="Z779" s="45">
        <f t="shared" si="173"/>
        <v>0</v>
      </c>
      <c r="AA779" s="45">
        <f t="shared" si="172"/>
        <v>0</v>
      </c>
      <c r="AB779" s="45">
        <v>-1342042.0000000002</v>
      </c>
      <c r="AC779" s="45">
        <f t="shared" si="179"/>
        <v>0</v>
      </c>
      <c r="AD779" s="45">
        <f>(AC779*S779)*($AW$31/100)</f>
        <v>0</v>
      </c>
      <c r="AE779" s="45">
        <f>AE778+AD779</f>
        <v>0</v>
      </c>
      <c r="AF779" s="45">
        <v>1073633.6000000003</v>
      </c>
      <c r="BF779">
        <f t="shared" si="168"/>
        <v>0</v>
      </c>
      <c r="BG779">
        <f t="shared" si="169"/>
        <v>18.399999999999999</v>
      </c>
      <c r="BH779">
        <f t="shared" si="170"/>
        <v>5.1111111111111107</v>
      </c>
    </row>
    <row r="780" spans="2:60">
      <c r="B780" s="4" t="s">
        <v>52</v>
      </c>
      <c r="C780" s="4">
        <v>772</v>
      </c>
      <c r="D780" s="4">
        <v>183</v>
      </c>
      <c r="E780" s="11">
        <v>39.9</v>
      </c>
      <c r="F780" s="35">
        <f t="shared" si="180"/>
        <v>1.2777777777777781</v>
      </c>
      <c r="G780" s="35">
        <f t="shared" si="181"/>
        <v>4.6000000000000014</v>
      </c>
      <c r="H780" s="24">
        <f t="shared" si="174"/>
        <v>11.083333333333332</v>
      </c>
      <c r="I780" s="24">
        <f>$AW$28*$AW$26*9.81</f>
        <v>179.05212</v>
      </c>
      <c r="J780" s="24">
        <f>0.5*$AW$30*$AW$29*$AW$27*(H780^2)</f>
        <v>39.500826822916657</v>
      </c>
      <c r="K780" s="24">
        <f>$AW$26*F780</f>
        <v>1794.0000000000005</v>
      </c>
      <c r="L780" s="24">
        <f t="shared" si="175"/>
        <v>2012.5529468229172</v>
      </c>
      <c r="M780" s="24">
        <f t="shared" si="176"/>
        <v>22305.795160620663</v>
      </c>
      <c r="N780" s="24">
        <f t="shared" si="177"/>
        <v>22.305795160620661</v>
      </c>
      <c r="O780" s="24">
        <v>1109707.0913893168</v>
      </c>
      <c r="P780" s="24">
        <v>-1342042.0000000002</v>
      </c>
      <c r="S780" s="45">
        <f>C781-C780</f>
        <v>1</v>
      </c>
      <c r="T780" s="45">
        <v>22305.795160620663</v>
      </c>
      <c r="U780" s="45">
        <f>M780*S780</f>
        <v>22305.795160620663</v>
      </c>
      <c r="V780" s="45">
        <f t="shared" si="178"/>
        <v>1109707.0913893168</v>
      </c>
      <c r="W780" s="45">
        <f>$AW$26*F780</f>
        <v>1794.0000000000005</v>
      </c>
      <c r="X780" s="45">
        <f>IF(W780&lt;0, W780, 0)</f>
        <v>0</v>
      </c>
      <c r="Y780" s="45">
        <f>X780*H780</f>
        <v>0</v>
      </c>
      <c r="Z780" s="45">
        <f t="shared" si="173"/>
        <v>0</v>
      </c>
      <c r="AA780" s="45">
        <f t="shared" si="172"/>
        <v>0</v>
      </c>
      <c r="AB780" s="45">
        <v>-1342042.0000000002</v>
      </c>
      <c r="AC780" s="45">
        <f t="shared" si="179"/>
        <v>0</v>
      </c>
      <c r="AD780" s="45">
        <f>(AC780*S780)*($AW$31/100)</f>
        <v>0</v>
      </c>
      <c r="AE780" s="45">
        <f>AE779+AD780</f>
        <v>0</v>
      </c>
      <c r="AF780" s="45">
        <v>1073633.6000000003</v>
      </c>
      <c r="BF780">
        <f t="shared" si="168"/>
        <v>0</v>
      </c>
      <c r="BG780">
        <f t="shared" si="169"/>
        <v>14.3</v>
      </c>
      <c r="BH780">
        <f t="shared" si="170"/>
        <v>3.9722222222222223</v>
      </c>
    </row>
    <row r="781" spans="2:60">
      <c r="B781" s="4" t="s">
        <v>52</v>
      </c>
      <c r="C781" s="4">
        <v>773</v>
      </c>
      <c r="D781" s="4">
        <v>184</v>
      </c>
      <c r="E781" s="11">
        <v>44.5</v>
      </c>
      <c r="F781" s="35">
        <f t="shared" si="180"/>
        <v>1.0555555555555558</v>
      </c>
      <c r="G781" s="35">
        <f t="shared" si="181"/>
        <v>3.8000000000000007</v>
      </c>
      <c r="H781" s="24">
        <f t="shared" si="174"/>
        <v>12.361111111111111</v>
      </c>
      <c r="I781" s="24">
        <f>$AW$28*$AW$26*9.81</f>
        <v>179.05212</v>
      </c>
      <c r="J781" s="24">
        <f>0.5*$AW$30*$AW$29*$AW$27*(H781^2)</f>
        <v>49.133807146990733</v>
      </c>
      <c r="K781" s="24">
        <f>$AW$26*F781</f>
        <v>1482.0000000000005</v>
      </c>
      <c r="L781" s="24">
        <f t="shared" si="175"/>
        <v>1710.1859271469912</v>
      </c>
      <c r="M781" s="24">
        <f t="shared" si="176"/>
        <v>21139.798266122529</v>
      </c>
      <c r="N781" s="24">
        <f t="shared" si="177"/>
        <v>21.139798266122529</v>
      </c>
      <c r="O781" s="24">
        <v>1130846.8896554394</v>
      </c>
      <c r="P781" s="24">
        <v>-1342042.0000000002</v>
      </c>
      <c r="S781" s="45">
        <f>C782-C781</f>
        <v>1</v>
      </c>
      <c r="T781" s="45">
        <v>21139.798266122529</v>
      </c>
      <c r="U781" s="45">
        <f>M781*S781</f>
        <v>21139.798266122529</v>
      </c>
      <c r="V781" s="45">
        <f t="shared" si="178"/>
        <v>1130846.8896554394</v>
      </c>
      <c r="W781" s="45">
        <f>$AW$26*F781</f>
        <v>1482.0000000000005</v>
      </c>
      <c r="X781" s="45">
        <f>IF(W781&lt;0, W781, 0)</f>
        <v>0</v>
      </c>
      <c r="Y781" s="45">
        <f>X781*H781</f>
        <v>0</v>
      </c>
      <c r="Z781" s="45">
        <f t="shared" si="173"/>
        <v>0</v>
      </c>
      <c r="AA781" s="45">
        <f t="shared" si="172"/>
        <v>0</v>
      </c>
      <c r="AB781" s="45">
        <v>-1342042.0000000002</v>
      </c>
      <c r="AC781" s="45">
        <f t="shared" si="179"/>
        <v>0</v>
      </c>
      <c r="AD781" s="45">
        <f>(AC781*S781)*($AW$31/100)</f>
        <v>0</v>
      </c>
      <c r="AE781" s="45">
        <f>AE780+AD781</f>
        <v>0</v>
      </c>
      <c r="AF781" s="45">
        <v>1073633.6000000003</v>
      </c>
      <c r="BF781">
        <f t="shared" si="168"/>
        <v>0</v>
      </c>
      <c r="BG781">
        <f t="shared" si="169"/>
        <v>12</v>
      </c>
      <c r="BH781">
        <f t="shared" si="170"/>
        <v>3.333333333333333</v>
      </c>
    </row>
    <row r="782" spans="2:60">
      <c r="B782" s="4" t="s">
        <v>52</v>
      </c>
      <c r="C782" s="4">
        <v>774</v>
      </c>
      <c r="D782" s="4">
        <v>185</v>
      </c>
      <c r="E782" s="11">
        <v>47.5</v>
      </c>
      <c r="F782" s="35">
        <f t="shared" si="180"/>
        <v>0.88888888888888862</v>
      </c>
      <c r="G782" s="35">
        <f t="shared" si="181"/>
        <v>3.1999999999999993</v>
      </c>
      <c r="H782" s="24">
        <f t="shared" si="174"/>
        <v>13.194444444444445</v>
      </c>
      <c r="I782" s="24">
        <f>$AW$28*$AW$26*9.81</f>
        <v>179.05212</v>
      </c>
      <c r="J782" s="24">
        <f>0.5*$AW$30*$AW$29*$AW$27*(H782^2)</f>
        <v>55.981897424768512</v>
      </c>
      <c r="K782" s="24">
        <f>$AW$26*F782</f>
        <v>1247.9999999999995</v>
      </c>
      <c r="L782" s="24">
        <f t="shared" si="175"/>
        <v>1483.0340174247681</v>
      </c>
      <c r="M782" s="24">
        <f t="shared" si="176"/>
        <v>19567.809952132357</v>
      </c>
      <c r="N782" s="24">
        <f t="shared" si="177"/>
        <v>19.567809952132357</v>
      </c>
      <c r="O782" s="24">
        <v>1150414.6996075718</v>
      </c>
      <c r="P782" s="24">
        <v>-1342042.0000000002</v>
      </c>
      <c r="S782" s="45">
        <f>C783-C782</f>
        <v>1</v>
      </c>
      <c r="T782" s="45">
        <v>19567.809952132357</v>
      </c>
      <c r="U782" s="45">
        <f>M782*S782</f>
        <v>19567.809952132357</v>
      </c>
      <c r="V782" s="45">
        <f t="shared" si="178"/>
        <v>1150414.6996075718</v>
      </c>
      <c r="W782" s="45">
        <f>$AW$26*F782</f>
        <v>1247.9999999999995</v>
      </c>
      <c r="X782" s="45">
        <f>IF(W782&lt;0, W782, 0)</f>
        <v>0</v>
      </c>
      <c r="Y782" s="45">
        <f>X782*H782</f>
        <v>0</v>
      </c>
      <c r="Z782" s="45">
        <f t="shared" si="173"/>
        <v>0</v>
      </c>
      <c r="AA782" s="45">
        <f t="shared" si="172"/>
        <v>0</v>
      </c>
      <c r="AB782" s="45">
        <v>-1342042.0000000002</v>
      </c>
      <c r="AC782" s="45">
        <f t="shared" si="179"/>
        <v>0</v>
      </c>
      <c r="AD782" s="45">
        <f>(AC782*S782)*($AW$31/100)</f>
        <v>0</v>
      </c>
      <c r="AE782" s="45">
        <f>AE781+AD782</f>
        <v>0</v>
      </c>
      <c r="AF782" s="45">
        <v>1073633.6000000003</v>
      </c>
      <c r="BF782">
        <f t="shared" si="168"/>
        <v>0</v>
      </c>
      <c r="BG782">
        <f t="shared" si="169"/>
        <v>12.8</v>
      </c>
      <c r="BH782">
        <f t="shared" si="170"/>
        <v>3.5555555555555558</v>
      </c>
    </row>
    <row r="783" spans="2:60">
      <c r="B783" s="4" t="s">
        <v>52</v>
      </c>
      <c r="C783" s="4">
        <v>775</v>
      </c>
      <c r="D783" s="4">
        <v>186</v>
      </c>
      <c r="E783" s="11">
        <v>50.9</v>
      </c>
      <c r="F783" s="35">
        <f t="shared" si="180"/>
        <v>0.91666666666666685</v>
      </c>
      <c r="G783" s="35">
        <f t="shared" si="181"/>
        <v>3.3000000000000007</v>
      </c>
      <c r="H783" s="24">
        <f t="shared" si="174"/>
        <v>14.138888888888888</v>
      </c>
      <c r="I783" s="24">
        <f>$AW$28*$AW$26*9.81</f>
        <v>179.05212</v>
      </c>
      <c r="J783" s="24">
        <f>0.5*$AW$30*$AW$29*$AW$27*(H783^2)</f>
        <v>64.282973813657392</v>
      </c>
      <c r="K783" s="24">
        <f>$AW$26*F783</f>
        <v>1287.0000000000002</v>
      </c>
      <c r="L783" s="24">
        <f t="shared" si="175"/>
        <v>1530.3350938136577</v>
      </c>
      <c r="M783" s="24">
        <f t="shared" si="176"/>
        <v>21637.237854198658</v>
      </c>
      <c r="N783" s="24">
        <f t="shared" si="177"/>
        <v>21.637237854198659</v>
      </c>
      <c r="O783" s="24">
        <v>1172051.9374617704</v>
      </c>
      <c r="P783" s="24">
        <v>-1342042.0000000002</v>
      </c>
      <c r="S783" s="45">
        <f>C784-C783</f>
        <v>1</v>
      </c>
      <c r="T783" s="45">
        <v>21637.237854198658</v>
      </c>
      <c r="U783" s="45">
        <f>M783*S783</f>
        <v>21637.237854198658</v>
      </c>
      <c r="V783" s="45">
        <f t="shared" si="178"/>
        <v>1172051.9374617704</v>
      </c>
      <c r="W783" s="45">
        <f>$AW$26*F783</f>
        <v>1287.0000000000002</v>
      </c>
      <c r="X783" s="45">
        <f>IF(W783&lt;0, W783, 0)</f>
        <v>0</v>
      </c>
      <c r="Y783" s="45">
        <f>X783*H783</f>
        <v>0</v>
      </c>
      <c r="Z783" s="45">
        <f t="shared" si="173"/>
        <v>0</v>
      </c>
      <c r="AA783" s="45">
        <f t="shared" si="172"/>
        <v>0</v>
      </c>
      <c r="AB783" s="45">
        <v>-1342042.0000000002</v>
      </c>
      <c r="AC783" s="45">
        <f t="shared" si="179"/>
        <v>0</v>
      </c>
      <c r="AD783" s="45">
        <f>(AC783*S783)*($AW$31/100)</f>
        <v>0</v>
      </c>
      <c r="AE783" s="45">
        <f>AE782+AD783</f>
        <v>0</v>
      </c>
      <c r="AF783" s="45">
        <v>1073633.6000000003</v>
      </c>
      <c r="BF783">
        <f t="shared" si="168"/>
        <v>0</v>
      </c>
      <c r="BG783">
        <f t="shared" si="169"/>
        <v>16</v>
      </c>
      <c r="BH783">
        <f t="shared" si="170"/>
        <v>4.4444444444444446</v>
      </c>
    </row>
    <row r="784" spans="2:60">
      <c r="B784" s="4" t="s">
        <v>52</v>
      </c>
      <c r="C784" s="4">
        <v>776</v>
      </c>
      <c r="D784" s="4">
        <v>187</v>
      </c>
      <c r="E784" s="11">
        <v>54.1</v>
      </c>
      <c r="F784" s="35">
        <f t="shared" si="180"/>
        <v>0.74999999999999978</v>
      </c>
      <c r="G784" s="35">
        <f t="shared" si="181"/>
        <v>2.6999999999999993</v>
      </c>
      <c r="H784" s="24">
        <f t="shared" si="174"/>
        <v>15.027777777777779</v>
      </c>
      <c r="I784" s="24">
        <f>$AW$28*$AW$26*9.81</f>
        <v>179.05212</v>
      </c>
      <c r="J784" s="24">
        <f>0.5*$AW$30*$AW$29*$AW$27*(H784^2)</f>
        <v>72.619779369212964</v>
      </c>
      <c r="K784" s="24">
        <f>$AW$26*F784</f>
        <v>1052.9999999999998</v>
      </c>
      <c r="L784" s="24">
        <f t="shared" si="175"/>
        <v>1304.6718993692127</v>
      </c>
      <c r="M784" s="24">
        <f t="shared" si="176"/>
        <v>19606.319376631782</v>
      </c>
      <c r="N784" s="24">
        <f t="shared" si="177"/>
        <v>19.606319376631781</v>
      </c>
      <c r="O784" s="24">
        <v>1191658.2568384022</v>
      </c>
      <c r="P784" s="24">
        <v>-1342042.0000000002</v>
      </c>
      <c r="S784" s="45">
        <f>C785-C784</f>
        <v>1</v>
      </c>
      <c r="T784" s="45">
        <v>19606.319376631782</v>
      </c>
      <c r="U784" s="45">
        <f>M784*S784</f>
        <v>19606.319376631782</v>
      </c>
      <c r="V784" s="45">
        <f t="shared" si="178"/>
        <v>1191658.2568384022</v>
      </c>
      <c r="W784" s="45">
        <f>$AW$26*F784</f>
        <v>1052.9999999999998</v>
      </c>
      <c r="X784" s="45">
        <f>IF(W784&lt;0, W784, 0)</f>
        <v>0</v>
      </c>
      <c r="Y784" s="45">
        <f>X784*H784</f>
        <v>0</v>
      </c>
      <c r="Z784" s="45">
        <f t="shared" si="173"/>
        <v>0</v>
      </c>
      <c r="AA784" s="45">
        <f t="shared" si="172"/>
        <v>0</v>
      </c>
      <c r="AB784" s="45">
        <v>-1342042.0000000002</v>
      </c>
      <c r="AC784" s="45">
        <f t="shared" si="179"/>
        <v>0</v>
      </c>
      <c r="AD784" s="45">
        <f>(AC784*S784)*($AW$31/100)</f>
        <v>0</v>
      </c>
      <c r="AE784" s="45">
        <f>AE783+AD784</f>
        <v>0</v>
      </c>
      <c r="AF784" s="45">
        <v>1073633.6000000003</v>
      </c>
      <c r="BF784">
        <f t="shared" si="168"/>
        <v>0</v>
      </c>
      <c r="BG784">
        <f t="shared" si="169"/>
        <v>19.100000000000001</v>
      </c>
      <c r="BH784">
        <f t="shared" si="170"/>
        <v>5.3055555555555562</v>
      </c>
    </row>
    <row r="785" spans="2:60">
      <c r="B785" s="4" t="s">
        <v>52</v>
      </c>
      <c r="C785" s="4">
        <v>777</v>
      </c>
      <c r="D785" s="4">
        <v>188</v>
      </c>
      <c r="E785" s="11">
        <v>56.3</v>
      </c>
      <c r="F785" s="35">
        <f t="shared" si="180"/>
        <v>0.55555555555555558</v>
      </c>
      <c r="G785" s="35">
        <f t="shared" si="181"/>
        <v>2</v>
      </c>
      <c r="H785" s="24">
        <f t="shared" si="174"/>
        <v>15.638888888888888</v>
      </c>
      <c r="I785" s="24">
        <f>$AW$28*$AW$26*9.81</f>
        <v>179.05212</v>
      </c>
      <c r="J785" s="24">
        <f>0.5*$AW$30*$AW$29*$AW$27*(H785^2)</f>
        <v>78.646098813657389</v>
      </c>
      <c r="K785" s="24">
        <f>$AW$26*F785</f>
        <v>780</v>
      </c>
      <c r="L785" s="24">
        <f t="shared" si="175"/>
        <v>1037.6982188136574</v>
      </c>
      <c r="M785" s="24">
        <f t="shared" si="176"/>
        <v>16228.447144224696</v>
      </c>
      <c r="N785" s="24">
        <f t="shared" si="177"/>
        <v>16.228447144224695</v>
      </c>
      <c r="O785" s="24">
        <v>1207886.703982627</v>
      </c>
      <c r="P785" s="24">
        <v>-1342042.0000000002</v>
      </c>
      <c r="S785" s="45">
        <f>C786-C785</f>
        <v>1</v>
      </c>
      <c r="T785" s="45">
        <v>16228.447144224696</v>
      </c>
      <c r="U785" s="45">
        <f>M785*S785</f>
        <v>16228.447144224696</v>
      </c>
      <c r="V785" s="45">
        <f t="shared" si="178"/>
        <v>1207886.703982627</v>
      </c>
      <c r="W785" s="45">
        <f>$AW$26*F785</f>
        <v>780</v>
      </c>
      <c r="X785" s="45">
        <f>IF(W785&lt;0, W785, 0)</f>
        <v>0</v>
      </c>
      <c r="Y785" s="45">
        <f>X785*H785</f>
        <v>0</v>
      </c>
      <c r="Z785" s="45">
        <f t="shared" si="173"/>
        <v>0</v>
      </c>
      <c r="AA785" s="45">
        <f t="shared" si="172"/>
        <v>0</v>
      </c>
      <c r="AB785" s="45">
        <v>-1342042.0000000002</v>
      </c>
      <c r="AC785" s="45">
        <f t="shared" si="179"/>
        <v>0</v>
      </c>
      <c r="AD785" s="45">
        <f>(AC785*S785)*($AW$31/100)</f>
        <v>0</v>
      </c>
      <c r="AE785" s="45">
        <f>AE784+AD785</f>
        <v>0</v>
      </c>
      <c r="AF785" s="45">
        <v>1073633.6000000003</v>
      </c>
      <c r="BF785">
        <f t="shared" ref="BF785:BF848" si="182">IF(E776&lt;1,1,0)</f>
        <v>0</v>
      </c>
      <c r="BG785">
        <f t="shared" ref="BG785:BG848" si="183">IF(BF785=1,"",E776)</f>
        <v>22.4</v>
      </c>
      <c r="BH785">
        <f t="shared" ref="BH785:BH848" si="184">E776/3.6</f>
        <v>6.2222222222222214</v>
      </c>
    </row>
    <row r="786" spans="2:60">
      <c r="B786" s="4" t="s">
        <v>52</v>
      </c>
      <c r="C786" s="4">
        <v>778</v>
      </c>
      <c r="D786" s="4">
        <v>189</v>
      </c>
      <c r="E786" s="11">
        <v>58.1</v>
      </c>
      <c r="F786" s="35">
        <f t="shared" si="180"/>
        <v>0.4861111111111111</v>
      </c>
      <c r="G786" s="35">
        <f t="shared" si="181"/>
        <v>1.75</v>
      </c>
      <c r="H786" s="24">
        <f t="shared" si="174"/>
        <v>16.138888888888889</v>
      </c>
      <c r="I786" s="24">
        <f>$AW$28*$AW$26*9.81</f>
        <v>179.05212</v>
      </c>
      <c r="J786" s="24">
        <f>0.5*$AW$30*$AW$29*$AW$27*(H786^2)</f>
        <v>83.755369646990744</v>
      </c>
      <c r="K786" s="24">
        <f>$AW$26*F786</f>
        <v>682.5</v>
      </c>
      <c r="L786" s="24">
        <f t="shared" si="175"/>
        <v>945.30748964699069</v>
      </c>
      <c r="M786" s="24">
        <f t="shared" si="176"/>
        <v>15256.212541247267</v>
      </c>
      <c r="N786" s="24">
        <f t="shared" si="177"/>
        <v>15.256212541247267</v>
      </c>
      <c r="O786" s="24">
        <v>1223142.9165238743</v>
      </c>
      <c r="P786" s="24">
        <v>-1342042.0000000002</v>
      </c>
      <c r="S786" s="45">
        <f>C787-C786</f>
        <v>1</v>
      </c>
      <c r="T786" s="45">
        <v>15256.212541247267</v>
      </c>
      <c r="U786" s="45">
        <f>M786*S786</f>
        <v>15256.212541247267</v>
      </c>
      <c r="V786" s="45">
        <f t="shared" si="178"/>
        <v>1223142.9165238743</v>
      </c>
      <c r="W786" s="45">
        <f>$AW$26*F786</f>
        <v>682.5</v>
      </c>
      <c r="X786" s="45">
        <f>IF(W786&lt;0, W786, 0)</f>
        <v>0</v>
      </c>
      <c r="Y786" s="45">
        <f>X786*H786</f>
        <v>0</v>
      </c>
      <c r="Z786" s="45">
        <f t="shared" si="173"/>
        <v>0</v>
      </c>
      <c r="AA786" s="45">
        <f t="shared" si="172"/>
        <v>0</v>
      </c>
      <c r="AB786" s="45">
        <v>-1342042.0000000002</v>
      </c>
      <c r="AC786" s="45">
        <f t="shared" si="179"/>
        <v>0</v>
      </c>
      <c r="AD786" s="45">
        <f>(AC786*S786)*($AW$31/100)</f>
        <v>0</v>
      </c>
      <c r="AE786" s="45">
        <f>AE785+AD786</f>
        <v>0</v>
      </c>
      <c r="AF786" s="45">
        <v>1073633.6000000003</v>
      </c>
      <c r="BF786">
        <f t="shared" si="182"/>
        <v>0</v>
      </c>
      <c r="BG786">
        <f t="shared" si="183"/>
        <v>25.6</v>
      </c>
      <c r="BH786">
        <f t="shared" si="184"/>
        <v>7.1111111111111116</v>
      </c>
    </row>
    <row r="787" spans="2:60">
      <c r="B787" s="4" t="s">
        <v>52</v>
      </c>
      <c r="C787" s="4">
        <v>779</v>
      </c>
      <c r="D787" s="4">
        <v>190</v>
      </c>
      <c r="E787" s="11">
        <v>59.8</v>
      </c>
      <c r="F787" s="35">
        <f t="shared" si="180"/>
        <v>0.41666666666666663</v>
      </c>
      <c r="G787" s="35">
        <f t="shared" si="181"/>
        <v>1.5</v>
      </c>
      <c r="H787" s="24">
        <f t="shared" si="174"/>
        <v>16.611111111111111</v>
      </c>
      <c r="I787" s="24">
        <f>$AW$28*$AW$26*9.81</f>
        <v>179.05212</v>
      </c>
      <c r="J787" s="24">
        <f>0.5*$AW$30*$AW$29*$AW$27*(H787^2)</f>
        <v>88.728423032407392</v>
      </c>
      <c r="K787" s="24">
        <f>$AW$26*F787</f>
        <v>585</v>
      </c>
      <c r="L787" s="24">
        <f t="shared" si="175"/>
        <v>852.78054303240742</v>
      </c>
      <c r="M787" s="24">
        <f t="shared" si="176"/>
        <v>14165.63235370499</v>
      </c>
      <c r="N787" s="24">
        <f t="shared" si="177"/>
        <v>14.165632353704991</v>
      </c>
      <c r="O787" s="24">
        <v>1237308.5488775792</v>
      </c>
      <c r="P787" s="24">
        <v>-1342042.0000000002</v>
      </c>
      <c r="S787" s="45">
        <f>C788-C787</f>
        <v>1</v>
      </c>
      <c r="T787" s="45">
        <v>14165.63235370499</v>
      </c>
      <c r="U787" s="45">
        <f>M787*S787</f>
        <v>14165.63235370499</v>
      </c>
      <c r="V787" s="45">
        <f t="shared" si="178"/>
        <v>1237308.5488775792</v>
      </c>
      <c r="W787" s="45">
        <f>$AW$26*F787</f>
        <v>585</v>
      </c>
      <c r="X787" s="45">
        <f>IF(W787&lt;0, W787, 0)</f>
        <v>0</v>
      </c>
      <c r="Y787" s="45">
        <f>X787*H787</f>
        <v>0</v>
      </c>
      <c r="Z787" s="45">
        <f t="shared" si="173"/>
        <v>0</v>
      </c>
      <c r="AA787" s="45">
        <f t="shared" si="172"/>
        <v>0</v>
      </c>
      <c r="AB787" s="45">
        <v>-1342042.0000000002</v>
      </c>
      <c r="AC787" s="45">
        <f t="shared" si="179"/>
        <v>0</v>
      </c>
      <c r="AD787" s="45">
        <f>(AC787*S787)*($AW$31/100)</f>
        <v>0</v>
      </c>
      <c r="AE787" s="45">
        <f>AE786+AD787</f>
        <v>0</v>
      </c>
      <c r="AF787" s="45">
        <v>1073633.6000000003</v>
      </c>
      <c r="BF787">
        <f t="shared" si="182"/>
        <v>0</v>
      </c>
      <c r="BG787">
        <f t="shared" si="183"/>
        <v>30.1</v>
      </c>
      <c r="BH787">
        <f t="shared" si="184"/>
        <v>8.3611111111111107</v>
      </c>
    </row>
    <row r="788" spans="2:60">
      <c r="B788" s="4" t="s">
        <v>52</v>
      </c>
      <c r="C788" s="4">
        <v>780</v>
      </c>
      <c r="D788" s="4">
        <v>191</v>
      </c>
      <c r="E788" s="11">
        <v>61.1</v>
      </c>
      <c r="F788" s="35">
        <f t="shared" si="180"/>
        <v>0.31944444444444503</v>
      </c>
      <c r="G788" s="35">
        <f t="shared" si="181"/>
        <v>1.1500000000000021</v>
      </c>
      <c r="H788" s="24">
        <f t="shared" si="174"/>
        <v>16.972222222222221</v>
      </c>
      <c r="I788" s="24">
        <f>$AW$28*$AW$26*9.81</f>
        <v>179.05212</v>
      </c>
      <c r="J788" s="24">
        <f>0.5*$AW$30*$AW$29*$AW$27*(H788^2)</f>
        <v>92.628112702546289</v>
      </c>
      <c r="K788" s="24">
        <f>$AW$26*F788</f>
        <v>448.5000000000008</v>
      </c>
      <c r="L788" s="24">
        <f t="shared" si="175"/>
        <v>720.18023270254707</v>
      </c>
      <c r="M788" s="24">
        <f t="shared" si="176"/>
        <v>12223.05894947934</v>
      </c>
      <c r="N788" s="24">
        <f t="shared" si="177"/>
        <v>12.22305894947934</v>
      </c>
      <c r="O788" s="24">
        <v>1249531.6078270585</v>
      </c>
      <c r="P788" s="24">
        <v>-1342042.0000000002</v>
      </c>
      <c r="S788" s="45">
        <f>C789-C788</f>
        <v>1</v>
      </c>
      <c r="T788" s="45">
        <v>12223.05894947934</v>
      </c>
      <c r="U788" s="45">
        <f>M788*S788</f>
        <v>12223.05894947934</v>
      </c>
      <c r="V788" s="45">
        <f t="shared" si="178"/>
        <v>1249531.6078270585</v>
      </c>
      <c r="W788" s="45">
        <f>$AW$26*F788</f>
        <v>448.5000000000008</v>
      </c>
      <c r="X788" s="45">
        <f>IF(W788&lt;0, W788, 0)</f>
        <v>0</v>
      </c>
      <c r="Y788" s="45">
        <f>X788*H788</f>
        <v>0</v>
      </c>
      <c r="Z788" s="45">
        <f t="shared" si="173"/>
        <v>0</v>
      </c>
      <c r="AA788" s="45">
        <f t="shared" si="172"/>
        <v>0</v>
      </c>
      <c r="AB788" s="45">
        <v>-1342042.0000000002</v>
      </c>
      <c r="AC788" s="45">
        <f t="shared" si="179"/>
        <v>0</v>
      </c>
      <c r="AD788" s="45">
        <f>(AC788*S788)*($AW$31/100)</f>
        <v>0</v>
      </c>
      <c r="AE788" s="45">
        <f>AE787+AD788</f>
        <v>0</v>
      </c>
      <c r="AF788" s="45">
        <v>1073633.6000000003</v>
      </c>
      <c r="BF788">
        <f t="shared" si="182"/>
        <v>0</v>
      </c>
      <c r="BG788">
        <f t="shared" si="183"/>
        <v>35.299999999999997</v>
      </c>
      <c r="BH788">
        <f t="shared" si="184"/>
        <v>9.8055555555555554</v>
      </c>
    </row>
    <row r="789" spans="2:60">
      <c r="B789" s="4" t="s">
        <v>52</v>
      </c>
      <c r="C789" s="4">
        <v>781</v>
      </c>
      <c r="D789" s="4">
        <v>192</v>
      </c>
      <c r="E789" s="11">
        <v>62.1</v>
      </c>
      <c r="F789" s="35">
        <f t="shared" si="180"/>
        <v>0.23611111111111052</v>
      </c>
      <c r="G789" s="35">
        <f t="shared" si="181"/>
        <v>0.84999999999999787</v>
      </c>
      <c r="H789" s="24">
        <f t="shared" si="174"/>
        <v>17.25</v>
      </c>
      <c r="I789" s="24">
        <f>$AW$28*$AW$26*9.81</f>
        <v>179.05212</v>
      </c>
      <c r="J789" s="24">
        <f>0.5*$AW$30*$AW$29*$AW$27*(H789^2)</f>
        <v>95.68494140624999</v>
      </c>
      <c r="K789" s="24">
        <f>$AW$26*F789</f>
        <v>331.49999999999915</v>
      </c>
      <c r="L789" s="24">
        <f t="shared" si="175"/>
        <v>606.23706140624915</v>
      </c>
      <c r="M789" s="24">
        <f t="shared" si="176"/>
        <v>10457.589309257797</v>
      </c>
      <c r="N789" s="24">
        <f t="shared" si="177"/>
        <v>10.457589309257797</v>
      </c>
      <c r="O789" s="24">
        <v>1259989.1971363162</v>
      </c>
      <c r="P789" s="24">
        <v>-1342042.0000000002</v>
      </c>
      <c r="S789" s="45">
        <f>C790-C789</f>
        <v>1</v>
      </c>
      <c r="T789" s="45">
        <v>10457.589309257797</v>
      </c>
      <c r="U789" s="45">
        <f>M789*S789</f>
        <v>10457.589309257797</v>
      </c>
      <c r="V789" s="45">
        <f t="shared" si="178"/>
        <v>1259989.1971363162</v>
      </c>
      <c r="W789" s="45">
        <f>$AW$26*F789</f>
        <v>331.49999999999915</v>
      </c>
      <c r="X789" s="45">
        <f>IF(W789&lt;0, W789, 0)</f>
        <v>0</v>
      </c>
      <c r="Y789" s="45">
        <f>X789*H789</f>
        <v>0</v>
      </c>
      <c r="Z789" s="45">
        <f t="shared" si="173"/>
        <v>0</v>
      </c>
      <c r="AA789" s="45">
        <f t="shared" si="172"/>
        <v>0</v>
      </c>
      <c r="AB789" s="45">
        <v>-1342042.0000000002</v>
      </c>
      <c r="AC789" s="45">
        <f t="shared" si="179"/>
        <v>0</v>
      </c>
      <c r="AD789" s="45">
        <f>(AC789*S789)*($AW$31/100)</f>
        <v>0</v>
      </c>
      <c r="AE789" s="45">
        <f>AE788+AD789</f>
        <v>0</v>
      </c>
      <c r="AF789" s="45">
        <v>1073633.6000000003</v>
      </c>
      <c r="BF789">
        <f t="shared" si="182"/>
        <v>0</v>
      </c>
      <c r="BG789">
        <f t="shared" si="183"/>
        <v>39.9</v>
      </c>
      <c r="BH789">
        <f t="shared" si="184"/>
        <v>11.083333333333332</v>
      </c>
    </row>
    <row r="790" spans="2:60">
      <c r="B790" s="4" t="s">
        <v>52</v>
      </c>
      <c r="C790" s="4">
        <v>782</v>
      </c>
      <c r="D790" s="4">
        <v>193</v>
      </c>
      <c r="E790" s="11">
        <v>62.8</v>
      </c>
      <c r="F790" s="35">
        <f t="shared" si="180"/>
        <v>0.16666666666666607</v>
      </c>
      <c r="G790" s="35">
        <f t="shared" si="181"/>
        <v>0.59999999999999787</v>
      </c>
      <c r="H790" s="24">
        <f t="shared" si="174"/>
        <v>17.444444444444443</v>
      </c>
      <c r="I790" s="24">
        <f>$AW$28*$AW$26*9.81</f>
        <v>179.05212</v>
      </c>
      <c r="J790" s="24">
        <f>0.5*$AW$30*$AW$29*$AW$27*(H790^2)</f>
        <v>97.854247685185172</v>
      </c>
      <c r="K790" s="24">
        <f>$AW$26*F790</f>
        <v>233.99999999999918</v>
      </c>
      <c r="L790" s="24">
        <f t="shared" si="175"/>
        <v>510.90636768518436</v>
      </c>
      <c r="M790" s="24">
        <f t="shared" si="176"/>
        <v>8912.4777473971044</v>
      </c>
      <c r="N790" s="24">
        <f t="shared" si="177"/>
        <v>8.9124777473971051</v>
      </c>
      <c r="O790" s="24">
        <v>1268901.6748837132</v>
      </c>
      <c r="P790" s="24">
        <v>-1342042.0000000002</v>
      </c>
      <c r="S790" s="45">
        <f>C791-C790</f>
        <v>1</v>
      </c>
      <c r="T790" s="45">
        <v>8912.4777473971044</v>
      </c>
      <c r="U790" s="45">
        <f>M790*S790</f>
        <v>8912.4777473971044</v>
      </c>
      <c r="V790" s="45">
        <f t="shared" si="178"/>
        <v>1268901.6748837132</v>
      </c>
      <c r="W790" s="45">
        <f>$AW$26*F790</f>
        <v>233.99999999999918</v>
      </c>
      <c r="X790" s="45">
        <f>IF(W790&lt;0, W790, 0)</f>
        <v>0</v>
      </c>
      <c r="Y790" s="45">
        <f>X790*H790</f>
        <v>0</v>
      </c>
      <c r="Z790" s="45">
        <f t="shared" si="173"/>
        <v>0</v>
      </c>
      <c r="AA790" s="45">
        <f t="shared" si="172"/>
        <v>0</v>
      </c>
      <c r="AB790" s="45">
        <v>-1342042.0000000002</v>
      </c>
      <c r="AC790" s="45">
        <f t="shared" si="179"/>
        <v>0</v>
      </c>
      <c r="AD790" s="45">
        <f>(AC790*S790)*($AW$31/100)</f>
        <v>0</v>
      </c>
      <c r="AE790" s="45">
        <f>AE789+AD790</f>
        <v>0</v>
      </c>
      <c r="AF790" s="45">
        <v>1073633.6000000003</v>
      </c>
      <c r="BF790">
        <f t="shared" si="182"/>
        <v>0</v>
      </c>
      <c r="BG790">
        <f t="shared" si="183"/>
        <v>44.5</v>
      </c>
      <c r="BH790">
        <f t="shared" si="184"/>
        <v>12.361111111111111</v>
      </c>
    </row>
    <row r="791" spans="2:60">
      <c r="B791" s="4" t="s">
        <v>52</v>
      </c>
      <c r="C791" s="4">
        <v>783</v>
      </c>
      <c r="D791" s="4">
        <v>194</v>
      </c>
      <c r="E791" s="11">
        <v>63.3</v>
      </c>
      <c r="F791" s="35">
        <f t="shared" si="180"/>
        <v>0.1111111111111117</v>
      </c>
      <c r="G791" s="35">
        <f t="shared" si="181"/>
        <v>0.40000000000000213</v>
      </c>
      <c r="H791" s="24">
        <f t="shared" si="174"/>
        <v>17.583333333333332</v>
      </c>
      <c r="I791" s="24">
        <f>$AW$28*$AW$26*9.81</f>
        <v>179.05212</v>
      </c>
      <c r="J791" s="24">
        <f>0.5*$AW$30*$AW$29*$AW$27*(H791^2)</f>
        <v>99.418639322916647</v>
      </c>
      <c r="K791" s="24">
        <f>$AW$26*F791</f>
        <v>156.00000000000082</v>
      </c>
      <c r="L791" s="24">
        <f t="shared" si="175"/>
        <v>434.4707593229175</v>
      </c>
      <c r="M791" s="24">
        <f t="shared" si="176"/>
        <v>7639.4441847612989</v>
      </c>
      <c r="N791" s="24">
        <f t="shared" si="177"/>
        <v>7.6394441847612988</v>
      </c>
      <c r="O791" s="24">
        <v>1276541.1190684745</v>
      </c>
      <c r="P791" s="24">
        <v>-1342042.0000000002</v>
      </c>
      <c r="S791" s="45">
        <f>C792-C791</f>
        <v>1</v>
      </c>
      <c r="T791" s="45">
        <v>7639.4441847612989</v>
      </c>
      <c r="U791" s="45">
        <f>M791*S791</f>
        <v>7639.4441847612989</v>
      </c>
      <c r="V791" s="45">
        <f t="shared" si="178"/>
        <v>1276541.1190684745</v>
      </c>
      <c r="W791" s="45">
        <f>$AW$26*F791</f>
        <v>156.00000000000082</v>
      </c>
      <c r="X791" s="45">
        <f>IF(W791&lt;0, W791, 0)</f>
        <v>0</v>
      </c>
      <c r="Y791" s="45">
        <f>X791*H791</f>
        <v>0</v>
      </c>
      <c r="Z791" s="45">
        <f t="shared" si="173"/>
        <v>0</v>
      </c>
      <c r="AA791" s="45">
        <f t="shared" si="172"/>
        <v>0</v>
      </c>
      <c r="AB791" s="45">
        <v>-1342042.0000000002</v>
      </c>
      <c r="AC791" s="45">
        <f t="shared" si="179"/>
        <v>0</v>
      </c>
      <c r="AD791" s="45">
        <f>(AC791*S791)*($AW$31/100)</f>
        <v>0</v>
      </c>
      <c r="AE791" s="45">
        <f>AE790+AD791</f>
        <v>0</v>
      </c>
      <c r="AF791" s="45">
        <v>1073633.6000000003</v>
      </c>
      <c r="BF791">
        <f t="shared" si="182"/>
        <v>0</v>
      </c>
      <c r="BG791">
        <f t="shared" si="183"/>
        <v>47.5</v>
      </c>
      <c r="BH791">
        <f t="shared" si="184"/>
        <v>13.194444444444445</v>
      </c>
    </row>
    <row r="792" spans="2:60">
      <c r="B792" s="4" t="s">
        <v>52</v>
      </c>
      <c r="C792" s="4">
        <v>784</v>
      </c>
      <c r="D792" s="4">
        <v>195</v>
      </c>
      <c r="E792" s="11">
        <v>63.6</v>
      </c>
      <c r="F792" s="35">
        <f t="shared" si="180"/>
        <v>9.7222222222222612E-2</v>
      </c>
      <c r="G792" s="35">
        <f t="shared" si="181"/>
        <v>0.35000000000000142</v>
      </c>
      <c r="H792" s="24">
        <f t="shared" si="174"/>
        <v>17.666666666666668</v>
      </c>
      <c r="I792" s="24">
        <f>$AW$28*$AW$26*9.81</f>
        <v>179.05212</v>
      </c>
      <c r="J792" s="24">
        <f>0.5*$AW$30*$AW$29*$AW$27*(H792^2)</f>
        <v>100.36322916666667</v>
      </c>
      <c r="K792" s="24">
        <f>$AW$26*F792</f>
        <v>136.50000000000054</v>
      </c>
      <c r="L792" s="24">
        <f t="shared" si="175"/>
        <v>415.91534916666717</v>
      </c>
      <c r="M792" s="24">
        <f t="shared" si="176"/>
        <v>7347.8378352777872</v>
      </c>
      <c r="N792" s="24">
        <f t="shared" si="177"/>
        <v>7.3478378352777876</v>
      </c>
      <c r="O792" s="24">
        <v>1283888.9569037524</v>
      </c>
      <c r="P792" s="24">
        <v>-1342042.0000000002</v>
      </c>
      <c r="S792" s="45">
        <f>C793-C792</f>
        <v>1</v>
      </c>
      <c r="T792" s="45">
        <v>7347.8378352777872</v>
      </c>
      <c r="U792" s="45">
        <f>M792*S792</f>
        <v>7347.8378352777872</v>
      </c>
      <c r="V792" s="45">
        <f t="shared" si="178"/>
        <v>1283888.9569037524</v>
      </c>
      <c r="W792" s="45">
        <f>$AW$26*F792</f>
        <v>136.50000000000054</v>
      </c>
      <c r="X792" s="45">
        <f>IF(W792&lt;0, W792, 0)</f>
        <v>0</v>
      </c>
      <c r="Y792" s="45">
        <f>X792*H792</f>
        <v>0</v>
      </c>
      <c r="Z792" s="45">
        <f t="shared" si="173"/>
        <v>0</v>
      </c>
      <c r="AA792" s="45">
        <f t="shared" si="172"/>
        <v>0</v>
      </c>
      <c r="AB792" s="45">
        <v>-1342042.0000000002</v>
      </c>
      <c r="AC792" s="45">
        <f t="shared" si="179"/>
        <v>0</v>
      </c>
      <c r="AD792" s="45">
        <f>(AC792*S792)*($AW$31/100)</f>
        <v>0</v>
      </c>
      <c r="AE792" s="45">
        <f>AE791+AD792</f>
        <v>0</v>
      </c>
      <c r="AF792" s="45">
        <v>1073633.6000000003</v>
      </c>
      <c r="BF792">
        <f t="shared" si="182"/>
        <v>0</v>
      </c>
      <c r="BG792">
        <f t="shared" si="183"/>
        <v>50.9</v>
      </c>
      <c r="BH792">
        <f t="shared" si="184"/>
        <v>14.138888888888888</v>
      </c>
    </row>
    <row r="793" spans="2:60">
      <c r="B793" s="4" t="s">
        <v>52</v>
      </c>
      <c r="C793" s="4">
        <v>785</v>
      </c>
      <c r="D793" s="4">
        <v>196</v>
      </c>
      <c r="E793" s="11">
        <v>64</v>
      </c>
      <c r="F793" s="35">
        <f t="shared" si="180"/>
        <v>0.15277777777777798</v>
      </c>
      <c r="G793" s="35">
        <f t="shared" si="181"/>
        <v>0.55000000000000071</v>
      </c>
      <c r="H793" s="24">
        <f t="shared" si="174"/>
        <v>17.777777777777779</v>
      </c>
      <c r="I793" s="24">
        <f>$AW$28*$AW$26*9.81</f>
        <v>179.05212</v>
      </c>
      <c r="J793" s="24">
        <f>0.5*$AW$30*$AW$29*$AW$27*(H793^2)</f>
        <v>101.62962962962963</v>
      </c>
      <c r="K793" s="24">
        <f>$AW$26*F793</f>
        <v>214.50000000000028</v>
      </c>
      <c r="L793" s="24">
        <f t="shared" si="175"/>
        <v>495.18174962962991</v>
      </c>
      <c r="M793" s="24">
        <f t="shared" si="176"/>
        <v>8803.2311045267543</v>
      </c>
      <c r="N793" s="24">
        <f t="shared" si="177"/>
        <v>8.8032311045267537</v>
      </c>
      <c r="O793" s="24">
        <v>1292692.1880082791</v>
      </c>
      <c r="P793" s="24">
        <v>-1342042.0000000002</v>
      </c>
      <c r="S793" s="45">
        <f>C794-C793</f>
        <v>1</v>
      </c>
      <c r="T793" s="45">
        <v>8803.2311045267543</v>
      </c>
      <c r="U793" s="45">
        <f>M793*S793</f>
        <v>8803.2311045267543</v>
      </c>
      <c r="V793" s="45">
        <f t="shared" si="178"/>
        <v>1292692.1880082791</v>
      </c>
      <c r="W793" s="45">
        <f>$AW$26*F793</f>
        <v>214.50000000000028</v>
      </c>
      <c r="X793" s="45">
        <f>IF(W793&lt;0, W793, 0)</f>
        <v>0</v>
      </c>
      <c r="Y793" s="45">
        <f>X793*H793</f>
        <v>0</v>
      </c>
      <c r="Z793" s="45">
        <f t="shared" si="173"/>
        <v>0</v>
      </c>
      <c r="AA793" s="45">
        <f t="shared" si="172"/>
        <v>0</v>
      </c>
      <c r="AB793" s="45">
        <v>-1342042.0000000002</v>
      </c>
      <c r="AC793" s="45">
        <f t="shared" si="179"/>
        <v>0</v>
      </c>
      <c r="AD793" s="45">
        <f>(AC793*S793)*($AW$31/100)</f>
        <v>0</v>
      </c>
      <c r="AE793" s="45">
        <f>AE792+AD793</f>
        <v>0</v>
      </c>
      <c r="AF793" s="45">
        <v>1073633.6000000003</v>
      </c>
      <c r="BF793">
        <f t="shared" si="182"/>
        <v>0</v>
      </c>
      <c r="BG793">
        <f t="shared" si="183"/>
        <v>54.1</v>
      </c>
      <c r="BH793">
        <f t="shared" si="184"/>
        <v>15.027777777777779</v>
      </c>
    </row>
    <row r="794" spans="2:60">
      <c r="B794" s="4" t="s">
        <v>52</v>
      </c>
      <c r="C794" s="4">
        <v>786</v>
      </c>
      <c r="D794" s="4">
        <v>197</v>
      </c>
      <c r="E794" s="11">
        <v>64.7</v>
      </c>
      <c r="F794" s="35">
        <f t="shared" si="180"/>
        <v>0.16666666666666705</v>
      </c>
      <c r="G794" s="35">
        <f t="shared" si="181"/>
        <v>0.60000000000000142</v>
      </c>
      <c r="H794" s="24">
        <f t="shared" si="174"/>
        <v>17.972222222222221</v>
      </c>
      <c r="I794" s="24">
        <f>$AW$28*$AW$26*9.81</f>
        <v>179.05212</v>
      </c>
      <c r="J794" s="24">
        <f>0.5*$AW$30*$AW$29*$AW$27*(H794^2)</f>
        <v>103.86493561921294</v>
      </c>
      <c r="K794" s="24">
        <f>$AW$26*F794</f>
        <v>234.00000000000054</v>
      </c>
      <c r="L794" s="24">
        <f t="shared" si="175"/>
        <v>516.91705561921344</v>
      </c>
      <c r="M794" s="24">
        <f t="shared" si="176"/>
        <v>9290.1481940453086</v>
      </c>
      <c r="N794" s="24">
        <f t="shared" si="177"/>
        <v>9.2901481940453081</v>
      </c>
      <c r="O794" s="24">
        <v>1301982.3362023244</v>
      </c>
      <c r="P794" s="24">
        <v>-1342042.0000000002</v>
      </c>
      <c r="S794" s="45">
        <f>C795-C794</f>
        <v>1</v>
      </c>
      <c r="T794" s="45">
        <v>9290.1481940453086</v>
      </c>
      <c r="U794" s="45">
        <f>M794*S794</f>
        <v>9290.1481940453086</v>
      </c>
      <c r="V794" s="45">
        <f t="shared" si="178"/>
        <v>1301982.3362023244</v>
      </c>
      <c r="W794" s="45">
        <f>$AW$26*F794</f>
        <v>234.00000000000054</v>
      </c>
      <c r="X794" s="45">
        <f>IF(W794&lt;0, W794, 0)</f>
        <v>0</v>
      </c>
      <c r="Y794" s="45">
        <f>X794*H794</f>
        <v>0</v>
      </c>
      <c r="Z794" s="45">
        <f t="shared" si="173"/>
        <v>0</v>
      </c>
      <c r="AA794" s="45">
        <f t="shared" si="172"/>
        <v>0</v>
      </c>
      <c r="AB794" s="45">
        <v>-1342042.0000000002</v>
      </c>
      <c r="AC794" s="45">
        <f t="shared" si="179"/>
        <v>0</v>
      </c>
      <c r="AD794" s="45">
        <f>(AC794*S794)*($AW$31/100)</f>
        <v>0</v>
      </c>
      <c r="AE794" s="45">
        <f>AE793+AD794</f>
        <v>0</v>
      </c>
      <c r="AF794" s="45">
        <v>1073633.6000000003</v>
      </c>
      <c r="BF794">
        <f t="shared" si="182"/>
        <v>0</v>
      </c>
      <c r="BG794">
        <f t="shared" si="183"/>
        <v>56.3</v>
      </c>
      <c r="BH794">
        <f t="shared" si="184"/>
        <v>15.638888888888888</v>
      </c>
    </row>
    <row r="795" spans="2:60">
      <c r="B795" s="4" t="s">
        <v>52</v>
      </c>
      <c r="C795" s="4">
        <v>787</v>
      </c>
      <c r="D795" s="4">
        <v>198</v>
      </c>
      <c r="E795" s="11">
        <v>65.2</v>
      </c>
      <c r="F795" s="35">
        <f t="shared" si="180"/>
        <v>8.3333333333332538E-2</v>
      </c>
      <c r="G795" s="35">
        <f t="shared" si="181"/>
        <v>0.29999999999999716</v>
      </c>
      <c r="H795" s="24">
        <f t="shared" si="174"/>
        <v>18.111111111111111</v>
      </c>
      <c r="I795" s="24">
        <f>$AW$28*$AW$26*9.81</f>
        <v>179.05212</v>
      </c>
      <c r="J795" s="24">
        <f>0.5*$AW$30*$AW$29*$AW$27*(H795^2)</f>
        <v>105.47646990740741</v>
      </c>
      <c r="K795" s="24">
        <f>$AW$26*F795</f>
        <v>116.99999999999888</v>
      </c>
      <c r="L795" s="24">
        <f t="shared" si="175"/>
        <v>401.52858990740629</v>
      </c>
      <c r="M795" s="24">
        <f t="shared" si="176"/>
        <v>7272.1289061008029</v>
      </c>
      <c r="N795" s="24">
        <f t="shared" si="177"/>
        <v>7.2721289061008028</v>
      </c>
      <c r="O795" s="24">
        <v>1309254.4651084251</v>
      </c>
      <c r="P795" s="24">
        <v>-1342042.0000000002</v>
      </c>
      <c r="S795" s="45">
        <f>C796-C795</f>
        <v>1</v>
      </c>
      <c r="T795" s="45">
        <v>7272.1289061008029</v>
      </c>
      <c r="U795" s="45">
        <f>M795*S795</f>
        <v>7272.1289061008029</v>
      </c>
      <c r="V795" s="45">
        <f t="shared" si="178"/>
        <v>1309254.4651084251</v>
      </c>
      <c r="W795" s="45">
        <f>$AW$26*F795</f>
        <v>116.99999999999888</v>
      </c>
      <c r="X795" s="45">
        <f>IF(W795&lt;0, W795, 0)</f>
        <v>0</v>
      </c>
      <c r="Y795" s="45">
        <f>X795*H795</f>
        <v>0</v>
      </c>
      <c r="Z795" s="45">
        <f t="shared" si="173"/>
        <v>0</v>
      </c>
      <c r="AA795" s="45">
        <f t="shared" si="172"/>
        <v>0</v>
      </c>
      <c r="AB795" s="45">
        <v>-1342042.0000000002</v>
      </c>
      <c r="AC795" s="45">
        <f t="shared" si="179"/>
        <v>0</v>
      </c>
      <c r="AD795" s="45">
        <f>(AC795*S795)*($AW$31/100)</f>
        <v>0</v>
      </c>
      <c r="AE795" s="45">
        <f>AE794+AD795</f>
        <v>0</v>
      </c>
      <c r="AF795" s="45">
        <v>1073633.6000000003</v>
      </c>
      <c r="BF795">
        <f t="shared" si="182"/>
        <v>0</v>
      </c>
      <c r="BG795">
        <f t="shared" si="183"/>
        <v>58.1</v>
      </c>
      <c r="BH795">
        <f t="shared" si="184"/>
        <v>16.138888888888889</v>
      </c>
    </row>
    <row r="796" spans="2:60">
      <c r="B796" s="4" t="s">
        <v>52</v>
      </c>
      <c r="C796" s="4">
        <v>788</v>
      </c>
      <c r="D796" s="4">
        <v>199</v>
      </c>
      <c r="E796" s="11">
        <v>65.3</v>
      </c>
      <c r="F796" s="35">
        <f t="shared" si="180"/>
        <v>1.3888888888888099E-2</v>
      </c>
      <c r="G796" s="35">
        <f t="shared" si="181"/>
        <v>4.9999999999997158E-2</v>
      </c>
      <c r="H796" s="24">
        <f t="shared" si="174"/>
        <v>18.138888888888889</v>
      </c>
      <c r="I796" s="24">
        <f>$AW$28*$AW$26*9.81</f>
        <v>179.05212</v>
      </c>
      <c r="J796" s="24">
        <f>0.5*$AW$30*$AW$29*$AW$27*(H796^2)</f>
        <v>105.80026548032407</v>
      </c>
      <c r="K796" s="24">
        <f>$AW$26*F796</f>
        <v>19.499999999998892</v>
      </c>
      <c r="L796" s="24">
        <f t="shared" si="175"/>
        <v>304.35238548032294</v>
      </c>
      <c r="M796" s="24">
        <f t="shared" si="176"/>
        <v>5520.6141032958576</v>
      </c>
      <c r="N796" s="24">
        <f t="shared" si="177"/>
        <v>5.5206141032958573</v>
      </c>
      <c r="O796" s="24">
        <v>1314775.079211721</v>
      </c>
      <c r="P796" s="24">
        <v>-1342042.0000000002</v>
      </c>
      <c r="S796" s="45">
        <f>C797-C796</f>
        <v>1</v>
      </c>
      <c r="T796" s="45">
        <v>5520.6141032958576</v>
      </c>
      <c r="U796" s="45">
        <f>M796*S796</f>
        <v>5520.6141032958576</v>
      </c>
      <c r="V796" s="45">
        <f t="shared" si="178"/>
        <v>1314775.079211721</v>
      </c>
      <c r="W796" s="45">
        <f>$AW$26*F796</f>
        <v>19.499999999998892</v>
      </c>
      <c r="X796" s="45">
        <f>IF(W796&lt;0, W796, 0)</f>
        <v>0</v>
      </c>
      <c r="Y796" s="45">
        <f>X796*H796</f>
        <v>0</v>
      </c>
      <c r="Z796" s="45">
        <f t="shared" si="173"/>
        <v>0</v>
      </c>
      <c r="AA796" s="45">
        <f t="shared" si="172"/>
        <v>0</v>
      </c>
      <c r="AB796" s="45">
        <v>-1342042.0000000002</v>
      </c>
      <c r="AC796" s="45">
        <f t="shared" si="179"/>
        <v>0</v>
      </c>
      <c r="AD796" s="45">
        <f>(AC796*S796)*($AW$31/100)</f>
        <v>0</v>
      </c>
      <c r="AE796" s="45">
        <f>AE795+AD796</f>
        <v>0</v>
      </c>
      <c r="AF796" s="45">
        <v>1073633.6000000003</v>
      </c>
      <c r="BF796">
        <f t="shared" si="182"/>
        <v>0</v>
      </c>
      <c r="BG796">
        <f t="shared" si="183"/>
        <v>59.8</v>
      </c>
      <c r="BH796">
        <f t="shared" si="184"/>
        <v>16.611111111111111</v>
      </c>
    </row>
    <row r="797" spans="2:60">
      <c r="B797" s="4" t="s">
        <v>52</v>
      </c>
      <c r="C797" s="4">
        <v>789</v>
      </c>
      <c r="D797" s="4">
        <v>200</v>
      </c>
      <c r="E797" s="11">
        <v>65.3</v>
      </c>
      <c r="F797" s="35">
        <f t="shared" si="180"/>
        <v>1.3888888888890073E-2</v>
      </c>
      <c r="G797" s="35">
        <f t="shared" si="181"/>
        <v>5.0000000000004263E-2</v>
      </c>
      <c r="H797" s="24">
        <f t="shared" si="174"/>
        <v>18.138888888888889</v>
      </c>
      <c r="I797" s="24">
        <f>$AW$28*$AW$26*9.81</f>
        <v>179.05212</v>
      </c>
      <c r="J797" s="24">
        <f>0.5*$AW$30*$AW$29*$AW$27*(H797^2)</f>
        <v>105.80026548032407</v>
      </c>
      <c r="K797" s="24">
        <f>$AW$26*F797</f>
        <v>19.500000000001663</v>
      </c>
      <c r="L797" s="24">
        <f t="shared" si="175"/>
        <v>304.35238548032572</v>
      </c>
      <c r="M797" s="24">
        <f t="shared" si="176"/>
        <v>5520.6141032959085</v>
      </c>
      <c r="N797" s="24">
        <f t="shared" si="177"/>
        <v>5.5206141032959088</v>
      </c>
      <c r="O797" s="24">
        <v>1320295.6933150168</v>
      </c>
      <c r="P797" s="24">
        <v>-1342042.0000000002</v>
      </c>
      <c r="S797" s="45">
        <f>C798-C797</f>
        <v>1</v>
      </c>
      <c r="T797" s="45">
        <v>5520.6141032959085</v>
      </c>
      <c r="U797" s="45">
        <f>M797*S797</f>
        <v>5520.6141032959085</v>
      </c>
      <c r="V797" s="45">
        <f t="shared" si="178"/>
        <v>1320295.6933150168</v>
      </c>
      <c r="W797" s="45">
        <f>$AW$26*F797</f>
        <v>19.500000000001663</v>
      </c>
      <c r="X797" s="45">
        <f>IF(W797&lt;0, W797, 0)</f>
        <v>0</v>
      </c>
      <c r="Y797" s="45">
        <f>X797*H797</f>
        <v>0</v>
      </c>
      <c r="Z797" s="45">
        <f t="shared" si="173"/>
        <v>0</v>
      </c>
      <c r="AA797" s="45">
        <f t="shared" si="172"/>
        <v>0</v>
      </c>
      <c r="AB797" s="45">
        <v>-1342042.0000000002</v>
      </c>
      <c r="AC797" s="45">
        <f t="shared" si="179"/>
        <v>0</v>
      </c>
      <c r="AD797" s="45">
        <f>(AC797*S797)*($AW$31/100)</f>
        <v>0</v>
      </c>
      <c r="AE797" s="45">
        <f>AE796+AD797</f>
        <v>0</v>
      </c>
      <c r="AF797" s="45">
        <v>1073633.6000000003</v>
      </c>
      <c r="BF797">
        <f t="shared" si="182"/>
        <v>0</v>
      </c>
      <c r="BG797">
        <f t="shared" si="183"/>
        <v>61.1</v>
      </c>
      <c r="BH797">
        <f t="shared" si="184"/>
        <v>16.972222222222221</v>
      </c>
    </row>
    <row r="798" spans="2:60">
      <c r="B798" s="4" t="s">
        <v>52</v>
      </c>
      <c r="C798" s="4">
        <v>790</v>
      </c>
      <c r="D798" s="4">
        <v>201</v>
      </c>
      <c r="E798" s="11">
        <v>65.400000000000006</v>
      </c>
      <c r="F798" s="35">
        <f t="shared" si="180"/>
        <v>5.5555555555556344E-2</v>
      </c>
      <c r="G798" s="35">
        <f t="shared" si="181"/>
        <v>0.20000000000000284</v>
      </c>
      <c r="H798" s="24">
        <f t="shared" si="174"/>
        <v>18.166666666666668</v>
      </c>
      <c r="I798" s="24">
        <f>$AW$28*$AW$26*9.81</f>
        <v>179.05212</v>
      </c>
      <c r="J798" s="24">
        <f>0.5*$AW$30*$AW$29*$AW$27*(H798^2)</f>
        <v>106.12455729166668</v>
      </c>
      <c r="K798" s="24">
        <f>$AW$26*F798</f>
        <v>78.000000000001108</v>
      </c>
      <c r="L798" s="24">
        <f t="shared" si="175"/>
        <v>363.17667729166783</v>
      </c>
      <c r="M798" s="24">
        <f t="shared" si="176"/>
        <v>6597.7096374652992</v>
      </c>
      <c r="N798" s="24">
        <f t="shared" si="177"/>
        <v>6.5977096374652993</v>
      </c>
      <c r="O798" s="24">
        <v>1326893.402952482</v>
      </c>
      <c r="P798" s="24">
        <v>-1342042.0000000002</v>
      </c>
      <c r="S798" s="45">
        <f>C799-C798</f>
        <v>1</v>
      </c>
      <c r="T798" s="45">
        <v>6597.7096374652992</v>
      </c>
      <c r="U798" s="45">
        <f>M798*S798</f>
        <v>6597.7096374652992</v>
      </c>
      <c r="V798" s="45">
        <f t="shared" si="178"/>
        <v>1326893.402952482</v>
      </c>
      <c r="W798" s="45">
        <f>$AW$26*F798</f>
        <v>78.000000000001108</v>
      </c>
      <c r="X798" s="45">
        <f>IF(W798&lt;0, W798, 0)</f>
        <v>0</v>
      </c>
      <c r="Y798" s="45">
        <f>X798*H798</f>
        <v>0</v>
      </c>
      <c r="Z798" s="45">
        <f t="shared" si="173"/>
        <v>0</v>
      </c>
      <c r="AA798" s="45">
        <f t="shared" si="172"/>
        <v>0</v>
      </c>
      <c r="AB798" s="45">
        <v>-1342042.0000000002</v>
      </c>
      <c r="AC798" s="45">
        <f t="shared" si="179"/>
        <v>0</v>
      </c>
      <c r="AD798" s="45">
        <f>(AC798*S798)*($AW$31/100)</f>
        <v>0</v>
      </c>
      <c r="AE798" s="45">
        <f>AE797+AD798</f>
        <v>0</v>
      </c>
      <c r="AF798" s="45">
        <v>1073633.6000000003</v>
      </c>
      <c r="BF798">
        <f t="shared" si="182"/>
        <v>0</v>
      </c>
      <c r="BG798">
        <f t="shared" si="183"/>
        <v>62.1</v>
      </c>
      <c r="BH798">
        <f t="shared" si="184"/>
        <v>17.25</v>
      </c>
    </row>
    <row r="799" spans="2:60">
      <c r="B799" s="4" t="s">
        <v>52</v>
      </c>
      <c r="C799" s="4">
        <v>791</v>
      </c>
      <c r="D799" s="4">
        <v>202</v>
      </c>
      <c r="E799" s="11">
        <v>65.7</v>
      </c>
      <c r="F799" s="35">
        <f t="shared" si="180"/>
        <v>8.3333333333332538E-2</v>
      </c>
      <c r="G799" s="35">
        <f t="shared" si="181"/>
        <v>0.29999999999999716</v>
      </c>
      <c r="H799" s="24">
        <f t="shared" si="174"/>
        <v>18.25</v>
      </c>
      <c r="I799" s="24">
        <f>$AW$28*$AW$26*9.81</f>
        <v>179.05212</v>
      </c>
      <c r="J799" s="24">
        <f>0.5*$AW$30*$AW$29*$AW$27*(H799^2)</f>
        <v>107.10041015624999</v>
      </c>
      <c r="K799" s="24">
        <f>$AW$26*F799</f>
        <v>116.99999999999888</v>
      </c>
      <c r="L799" s="24">
        <f t="shared" si="175"/>
        <v>403.15253015624887</v>
      </c>
      <c r="M799" s="24">
        <f t="shared" si="176"/>
        <v>7357.5336753515421</v>
      </c>
      <c r="N799" s="24">
        <f t="shared" si="177"/>
        <v>7.3575336753515419</v>
      </c>
      <c r="O799" s="24">
        <v>1334250.9366278336</v>
      </c>
      <c r="P799" s="24">
        <v>-1342042.0000000002</v>
      </c>
      <c r="S799" s="45">
        <f>C800-C799</f>
        <v>1</v>
      </c>
      <c r="T799" s="45">
        <v>7357.5336753515421</v>
      </c>
      <c r="U799" s="45">
        <f>M799*S799</f>
        <v>7357.5336753515421</v>
      </c>
      <c r="V799" s="45">
        <f t="shared" si="178"/>
        <v>1334250.9366278336</v>
      </c>
      <c r="W799" s="45">
        <f>$AW$26*F799</f>
        <v>116.99999999999888</v>
      </c>
      <c r="X799" s="45">
        <f>IF(W799&lt;0, W799, 0)</f>
        <v>0</v>
      </c>
      <c r="Y799" s="45">
        <f>X799*H799</f>
        <v>0</v>
      </c>
      <c r="Z799" s="45">
        <f t="shared" si="173"/>
        <v>0</v>
      </c>
      <c r="AA799" s="45">
        <f t="shared" si="172"/>
        <v>0</v>
      </c>
      <c r="AB799" s="45">
        <v>-1342042.0000000002</v>
      </c>
      <c r="AC799" s="45">
        <f t="shared" si="179"/>
        <v>0</v>
      </c>
      <c r="AD799" s="45">
        <f>(AC799*S799)*($AW$31/100)</f>
        <v>0</v>
      </c>
      <c r="AE799" s="45">
        <f>AE798+AD799</f>
        <v>0</v>
      </c>
      <c r="AF799" s="45">
        <v>1073633.6000000003</v>
      </c>
      <c r="BF799">
        <f t="shared" si="182"/>
        <v>0</v>
      </c>
      <c r="BG799">
        <f t="shared" si="183"/>
        <v>62.8</v>
      </c>
      <c r="BH799">
        <f t="shared" si="184"/>
        <v>17.444444444444443</v>
      </c>
    </row>
    <row r="800" spans="2:60">
      <c r="B800" s="4" t="s">
        <v>52</v>
      </c>
      <c r="C800" s="4">
        <v>792</v>
      </c>
      <c r="D800" s="4">
        <v>203</v>
      </c>
      <c r="E800" s="11">
        <v>66</v>
      </c>
      <c r="F800" s="35">
        <f t="shared" si="180"/>
        <v>-1.3888888888890073E-2</v>
      </c>
      <c r="G800" s="35">
        <f t="shared" si="181"/>
        <v>-5.0000000000004263E-2</v>
      </c>
      <c r="H800" s="24">
        <f t="shared" si="174"/>
        <v>18.333333333333332</v>
      </c>
      <c r="I800" s="24">
        <f>$AW$28*$AW$26*9.81</f>
        <v>179.05212</v>
      </c>
      <c r="J800" s="24">
        <f>0.5*$AW$30*$AW$29*$AW$27*(H800^2)</f>
        <v>108.08072916666664</v>
      </c>
      <c r="K800" s="24">
        <f>$AW$26*F800</f>
        <v>-19.500000000001663</v>
      </c>
      <c r="L800" s="24">
        <f t="shared" si="175"/>
        <v>267.63284916666498</v>
      </c>
      <c r="M800" s="24">
        <f t="shared" si="176"/>
        <v>4906.6022347221906</v>
      </c>
      <c r="N800" s="24">
        <f t="shared" si="177"/>
        <v>4.9066022347221905</v>
      </c>
      <c r="O800" s="24">
        <v>1339157.5388625558</v>
      </c>
      <c r="P800" s="24">
        <v>-1342399.5000000002</v>
      </c>
      <c r="S800" s="45">
        <f>C801-C800</f>
        <v>1</v>
      </c>
      <c r="T800" s="45">
        <v>4906.6022347221906</v>
      </c>
      <c r="U800" s="45">
        <f>M800*S800</f>
        <v>4906.6022347221906</v>
      </c>
      <c r="V800" s="45">
        <f t="shared" si="178"/>
        <v>1339157.5388625558</v>
      </c>
      <c r="W800" s="45">
        <f>$AW$26*F800</f>
        <v>-19.500000000001663</v>
      </c>
      <c r="X800" s="45">
        <f>IF(W800&lt;0, W800, 0)</f>
        <v>-19.500000000001663</v>
      </c>
      <c r="Y800" s="45">
        <f>X800*H800</f>
        <v>-357.50000000003047</v>
      </c>
      <c r="Z800" s="45">
        <f t="shared" si="173"/>
        <v>-357.50000000003047</v>
      </c>
      <c r="AA800" s="45">
        <f t="shared" si="172"/>
        <v>-357.50000000003047</v>
      </c>
      <c r="AB800" s="45">
        <v>-1342399.5000000002</v>
      </c>
      <c r="AC800" s="45">
        <f t="shared" si="179"/>
        <v>357.50000000003047</v>
      </c>
      <c r="AD800" s="45">
        <f>(AC800*S800)*($AW$31/100)</f>
        <v>286.00000000002439</v>
      </c>
      <c r="AE800" s="45">
        <f>AE799+AD800</f>
        <v>286.00000000002439</v>
      </c>
      <c r="AF800" s="45">
        <v>1073919.6000000003</v>
      </c>
      <c r="BF800">
        <f t="shared" si="182"/>
        <v>0</v>
      </c>
      <c r="BG800">
        <f t="shared" si="183"/>
        <v>63.3</v>
      </c>
      <c r="BH800">
        <f t="shared" si="184"/>
        <v>17.583333333333332</v>
      </c>
    </row>
    <row r="801" spans="2:60">
      <c r="B801" s="4" t="s">
        <v>52</v>
      </c>
      <c r="C801" s="4">
        <v>793</v>
      </c>
      <c r="D801" s="4">
        <v>204</v>
      </c>
      <c r="E801" s="11">
        <v>65.599999999999994</v>
      </c>
      <c r="F801" s="35">
        <f t="shared" si="180"/>
        <v>-0.34722222222222221</v>
      </c>
      <c r="G801" s="35">
        <f t="shared" si="181"/>
        <v>-1.25</v>
      </c>
      <c r="H801" s="24">
        <f t="shared" si="174"/>
        <v>18.222222222222221</v>
      </c>
      <c r="I801" s="24">
        <f>$AW$28*$AW$26*9.81</f>
        <v>179.05212</v>
      </c>
      <c r="J801" s="24">
        <f>0.5*$AW$30*$AW$29*$AW$27*(H801^2)</f>
        <v>106.77462962962962</v>
      </c>
      <c r="K801" s="24">
        <f>$AW$26*F801</f>
        <v>-487.5</v>
      </c>
      <c r="L801" s="24">
        <f t="shared" si="175"/>
        <v>-201.6732503703704</v>
      </c>
      <c r="M801" s="24">
        <f t="shared" si="176"/>
        <v>-3674.9347845267494</v>
      </c>
      <c r="N801" s="24">
        <f t="shared" si="177"/>
        <v>-3.6749347845267493</v>
      </c>
      <c r="O801" s="24">
        <v>1335482.604078029</v>
      </c>
      <c r="P801" s="24">
        <v>-1351282.8333333335</v>
      </c>
      <c r="S801" s="45">
        <f>C802-C801</f>
        <v>1</v>
      </c>
      <c r="T801" s="45">
        <v>-3674.9347845267494</v>
      </c>
      <c r="U801" s="45">
        <f>M801*S801</f>
        <v>-3674.9347845267494</v>
      </c>
      <c r="V801" s="45">
        <f t="shared" si="178"/>
        <v>1335482.604078029</v>
      </c>
      <c r="W801" s="45">
        <f>$AW$26*F801</f>
        <v>-487.5</v>
      </c>
      <c r="X801" s="45">
        <f>IF(W801&lt;0, W801, 0)</f>
        <v>-487.5</v>
      </c>
      <c r="Y801" s="45">
        <f>X801*H801</f>
        <v>-8883.3333333333321</v>
      </c>
      <c r="Z801" s="45">
        <f t="shared" si="173"/>
        <v>-8883.3333333333321</v>
      </c>
      <c r="AA801" s="45">
        <f t="shared" si="172"/>
        <v>-9240.833333333363</v>
      </c>
      <c r="AB801" s="45">
        <v>-1351282.8333333335</v>
      </c>
      <c r="AC801" s="45">
        <f t="shared" si="179"/>
        <v>8883.3333333333321</v>
      </c>
      <c r="AD801" s="45">
        <f>(AC801*S801)*($AW$31/100)</f>
        <v>7106.6666666666661</v>
      </c>
      <c r="AE801" s="45">
        <f>AE800+AD801</f>
        <v>7392.6666666666906</v>
      </c>
      <c r="AF801" s="45">
        <v>1081026.2666666671</v>
      </c>
      <c r="BF801">
        <f t="shared" si="182"/>
        <v>0</v>
      </c>
      <c r="BG801">
        <f t="shared" si="183"/>
        <v>63.6</v>
      </c>
      <c r="BH801">
        <f t="shared" si="184"/>
        <v>17.666666666666668</v>
      </c>
    </row>
    <row r="802" spans="2:60">
      <c r="B802" s="4" t="s">
        <v>52</v>
      </c>
      <c r="C802" s="4">
        <v>794</v>
      </c>
      <c r="D802" s="4">
        <v>205</v>
      </c>
      <c r="E802" s="11">
        <v>63.5</v>
      </c>
      <c r="F802" s="35">
        <f t="shared" si="180"/>
        <v>-0.8194444444444432</v>
      </c>
      <c r="G802" s="35">
        <f t="shared" si="181"/>
        <v>-2.9499999999999957</v>
      </c>
      <c r="H802" s="24">
        <f t="shared" si="174"/>
        <v>17.638888888888889</v>
      </c>
      <c r="I802" s="24">
        <f>$AW$28*$AW$26*9.81</f>
        <v>179.05212</v>
      </c>
      <c r="J802" s="24">
        <f>0.5*$AW$30*$AW$29*$AW$27*(H802^2)</f>
        <v>100.04786964699073</v>
      </c>
      <c r="K802" s="24">
        <f>$AW$26*F802</f>
        <v>-1150.4999999999982</v>
      </c>
      <c r="L802" s="24">
        <f t="shared" si="175"/>
        <v>-871.40001035300747</v>
      </c>
      <c r="M802" s="24">
        <f t="shared" si="176"/>
        <v>-15370.527960393327</v>
      </c>
      <c r="N802" s="24">
        <f t="shared" si="177"/>
        <v>-15.370527960393327</v>
      </c>
      <c r="O802" s="24">
        <v>1320112.0761176357</v>
      </c>
      <c r="P802" s="24">
        <v>-1371576.3750000002</v>
      </c>
      <c r="S802" s="45">
        <f>C803-C802</f>
        <v>1</v>
      </c>
      <c r="T802" s="45">
        <v>-15370.527960393327</v>
      </c>
      <c r="U802" s="45">
        <f>M802*S802</f>
        <v>-15370.527960393327</v>
      </c>
      <c r="V802" s="45">
        <f t="shared" si="178"/>
        <v>1320112.0761176357</v>
      </c>
      <c r="W802" s="45">
        <f>$AW$26*F802</f>
        <v>-1150.4999999999982</v>
      </c>
      <c r="X802" s="45">
        <f>IF(W802&lt;0, W802, 0)</f>
        <v>-1150.4999999999982</v>
      </c>
      <c r="Y802" s="45">
        <f>X802*H802</f>
        <v>-20293.541666666635</v>
      </c>
      <c r="Z802" s="45">
        <f t="shared" si="173"/>
        <v>-20293.541666666635</v>
      </c>
      <c r="AA802" s="45">
        <f t="shared" si="172"/>
        <v>-29534.375</v>
      </c>
      <c r="AB802" s="45">
        <v>-1371576.3750000002</v>
      </c>
      <c r="AC802" s="45">
        <f t="shared" si="179"/>
        <v>20293.541666666635</v>
      </c>
      <c r="AD802" s="45">
        <f>(AC802*S802)*($AW$31/100)</f>
        <v>16234.833333333308</v>
      </c>
      <c r="AE802" s="45">
        <f>AE801+AD802</f>
        <v>23627.5</v>
      </c>
      <c r="AF802" s="45">
        <v>1097261.1000000003</v>
      </c>
      <c r="BF802">
        <f t="shared" si="182"/>
        <v>0</v>
      </c>
      <c r="BG802">
        <f t="shared" si="183"/>
        <v>64</v>
      </c>
      <c r="BH802">
        <f t="shared" si="184"/>
        <v>17.777777777777779</v>
      </c>
    </row>
    <row r="803" spans="2:60">
      <c r="B803" s="4" t="s">
        <v>52</v>
      </c>
      <c r="C803" s="4">
        <v>795</v>
      </c>
      <c r="D803" s="4">
        <v>206</v>
      </c>
      <c r="E803" s="11">
        <v>59.7</v>
      </c>
      <c r="F803" s="35">
        <f t="shared" si="180"/>
        <v>-1.2361111111111109</v>
      </c>
      <c r="G803" s="35">
        <f t="shared" si="181"/>
        <v>-4.4499999999999993</v>
      </c>
      <c r="H803" s="24">
        <f t="shared" si="174"/>
        <v>16.583333333333332</v>
      </c>
      <c r="I803" s="24">
        <f>$AW$28*$AW$26*9.81</f>
        <v>179.05212</v>
      </c>
      <c r="J803" s="24">
        <f>0.5*$AW$30*$AW$29*$AW$27*(H803^2)</f>
        <v>88.431920572916638</v>
      </c>
      <c r="K803" s="24">
        <f>$AW$26*F803</f>
        <v>-1735.4999999999998</v>
      </c>
      <c r="L803" s="24">
        <f t="shared" si="175"/>
        <v>-1468.0159594270831</v>
      </c>
      <c r="M803" s="24">
        <f t="shared" si="176"/>
        <v>-24344.59799383246</v>
      </c>
      <c r="N803" s="24">
        <f t="shared" si="177"/>
        <v>-24.344597993832458</v>
      </c>
      <c r="O803" s="24">
        <v>1295767.4781238032</v>
      </c>
      <c r="P803" s="24">
        <v>-1400356.7500000002</v>
      </c>
      <c r="S803" s="45">
        <f>C804-C803</f>
        <v>1</v>
      </c>
      <c r="T803" s="45">
        <v>-24344.59799383246</v>
      </c>
      <c r="U803" s="45">
        <f>M803*S803</f>
        <v>-24344.59799383246</v>
      </c>
      <c r="V803" s="45">
        <f t="shared" si="178"/>
        <v>1295767.4781238032</v>
      </c>
      <c r="W803" s="45">
        <f>$AW$26*F803</f>
        <v>-1735.4999999999998</v>
      </c>
      <c r="X803" s="45">
        <f>IF(W803&lt;0, W803, 0)</f>
        <v>-1735.4999999999998</v>
      </c>
      <c r="Y803" s="45">
        <f>X803*H803</f>
        <v>-28780.374999999993</v>
      </c>
      <c r="Z803" s="45">
        <f t="shared" si="173"/>
        <v>-28780.374999999993</v>
      </c>
      <c r="AA803" s="45">
        <f t="shared" si="172"/>
        <v>-58314.749999999993</v>
      </c>
      <c r="AB803" s="45">
        <v>-1400356.7500000002</v>
      </c>
      <c r="AC803" s="45">
        <f t="shared" si="179"/>
        <v>28780.374999999993</v>
      </c>
      <c r="AD803" s="45">
        <f>(AC803*S803)*($AW$31/100)</f>
        <v>23024.299999999996</v>
      </c>
      <c r="AE803" s="45">
        <f>AE802+AD803</f>
        <v>46651.799999999996</v>
      </c>
      <c r="AF803" s="45">
        <v>1120285.4000000004</v>
      </c>
      <c r="BF803">
        <f t="shared" si="182"/>
        <v>0</v>
      </c>
      <c r="BG803">
        <f t="shared" si="183"/>
        <v>64.7</v>
      </c>
      <c r="BH803">
        <f t="shared" si="184"/>
        <v>17.972222222222221</v>
      </c>
    </row>
    <row r="804" spans="2:60">
      <c r="B804" s="4" t="s">
        <v>52</v>
      </c>
      <c r="C804" s="4">
        <v>796</v>
      </c>
      <c r="D804" s="4">
        <v>207</v>
      </c>
      <c r="E804" s="11">
        <v>54.6</v>
      </c>
      <c r="F804" s="35">
        <f t="shared" si="180"/>
        <v>-1.4444444444444453</v>
      </c>
      <c r="G804" s="35">
        <f t="shared" si="181"/>
        <v>-5.2000000000000028</v>
      </c>
      <c r="H804" s="24">
        <f t="shared" si="174"/>
        <v>15.166666666666666</v>
      </c>
      <c r="I804" s="24">
        <f>$AW$28*$AW$26*9.81</f>
        <v>179.05212</v>
      </c>
      <c r="J804" s="24">
        <f>0.5*$AW$30*$AW$29*$AW$27*(H804^2)</f>
        <v>73.968307291666662</v>
      </c>
      <c r="K804" s="24">
        <f>$AW$26*F804</f>
        <v>-2028.0000000000011</v>
      </c>
      <c r="L804" s="24">
        <f t="shared" si="175"/>
        <v>-1774.9795727083344</v>
      </c>
      <c r="M804" s="24">
        <f t="shared" si="176"/>
        <v>-26920.523519409737</v>
      </c>
      <c r="N804" s="24">
        <f t="shared" si="177"/>
        <v>-26.920523519409738</v>
      </c>
      <c r="O804" s="24">
        <v>1268846.9546043933</v>
      </c>
      <c r="P804" s="24">
        <v>-1431114.7500000002</v>
      </c>
      <c r="S804" s="45">
        <f>C805-C804</f>
        <v>1</v>
      </c>
      <c r="T804" s="45">
        <v>-26920.523519409737</v>
      </c>
      <c r="U804" s="45">
        <f>M804*S804</f>
        <v>-26920.523519409737</v>
      </c>
      <c r="V804" s="45">
        <f t="shared" si="178"/>
        <v>1268846.9546043933</v>
      </c>
      <c r="W804" s="45">
        <f>$AW$26*F804</f>
        <v>-2028.0000000000011</v>
      </c>
      <c r="X804" s="45">
        <f>IF(W804&lt;0, W804, 0)</f>
        <v>-2028.0000000000011</v>
      </c>
      <c r="Y804" s="45">
        <f>X804*H804</f>
        <v>-30758.000000000015</v>
      </c>
      <c r="Z804" s="45">
        <f t="shared" si="173"/>
        <v>-30758.000000000015</v>
      </c>
      <c r="AA804" s="45">
        <f t="shared" si="172"/>
        <v>-89072.75</v>
      </c>
      <c r="AB804" s="45">
        <v>-1431114.7500000002</v>
      </c>
      <c r="AC804" s="45">
        <f t="shared" si="179"/>
        <v>30758.000000000015</v>
      </c>
      <c r="AD804" s="45">
        <f>(AC804*S804)*($AW$31/100)</f>
        <v>24606.400000000012</v>
      </c>
      <c r="AE804" s="45">
        <f>AE803+AD804</f>
        <v>71258.200000000012</v>
      </c>
      <c r="AF804" s="45">
        <v>1144891.8000000003</v>
      </c>
      <c r="BF804">
        <f t="shared" si="182"/>
        <v>0</v>
      </c>
      <c r="BG804">
        <f t="shared" si="183"/>
        <v>65.2</v>
      </c>
      <c r="BH804">
        <f t="shared" si="184"/>
        <v>18.111111111111111</v>
      </c>
    </row>
    <row r="805" spans="2:60">
      <c r="B805" s="4" t="s">
        <v>52</v>
      </c>
      <c r="C805" s="4">
        <v>797</v>
      </c>
      <c r="D805" s="4">
        <v>208</v>
      </c>
      <c r="E805" s="11">
        <v>49.3</v>
      </c>
      <c r="F805" s="35">
        <f t="shared" si="180"/>
        <v>-1.3472222222222225</v>
      </c>
      <c r="G805" s="35">
        <f t="shared" si="181"/>
        <v>-4.8500000000000014</v>
      </c>
      <c r="H805" s="24">
        <f t="shared" si="174"/>
        <v>13.694444444444443</v>
      </c>
      <c r="I805" s="24">
        <f>$AW$28*$AW$26*9.81</f>
        <v>179.05212</v>
      </c>
      <c r="J805" s="24">
        <f>0.5*$AW$30*$AW$29*$AW$27*(H805^2)</f>
        <v>60.305126591435162</v>
      </c>
      <c r="K805" s="24">
        <f>$AW$26*F805</f>
        <v>-1891.5000000000005</v>
      </c>
      <c r="L805" s="24">
        <f t="shared" si="175"/>
        <v>-1652.1427534085653</v>
      </c>
      <c r="M805" s="24">
        <f t="shared" si="176"/>
        <v>-22625.177150845073</v>
      </c>
      <c r="N805" s="24">
        <f t="shared" si="177"/>
        <v>-22.625177150845072</v>
      </c>
      <c r="O805" s="24">
        <v>1246221.7774535483</v>
      </c>
      <c r="P805" s="24">
        <v>-1457017.791666667</v>
      </c>
      <c r="S805" s="45">
        <f>C806-C805</f>
        <v>1</v>
      </c>
      <c r="T805" s="45">
        <v>-22625.177150845073</v>
      </c>
      <c r="U805" s="45">
        <f>M805*S805</f>
        <v>-22625.177150845073</v>
      </c>
      <c r="V805" s="45">
        <f t="shared" si="178"/>
        <v>1246221.7774535483</v>
      </c>
      <c r="W805" s="45">
        <f>$AW$26*F805</f>
        <v>-1891.5000000000005</v>
      </c>
      <c r="X805" s="45">
        <f>IF(W805&lt;0, W805, 0)</f>
        <v>-1891.5000000000005</v>
      </c>
      <c r="Y805" s="45">
        <f>X805*H805</f>
        <v>-25903.041666666672</v>
      </c>
      <c r="Z805" s="45">
        <f t="shared" si="173"/>
        <v>-25903.041666666672</v>
      </c>
      <c r="AA805" s="45">
        <f t="shared" si="172"/>
        <v>-114975.79166666667</v>
      </c>
      <c r="AB805" s="45">
        <v>-1457017.791666667</v>
      </c>
      <c r="AC805" s="45">
        <f t="shared" si="179"/>
        <v>25903.041666666672</v>
      </c>
      <c r="AD805" s="45">
        <f>(AC805*S805)*($AW$31/100)</f>
        <v>20722.433333333338</v>
      </c>
      <c r="AE805" s="45">
        <f>AE804+AD805</f>
        <v>91980.633333333346</v>
      </c>
      <c r="AF805" s="45">
        <v>1165614.2333333336</v>
      </c>
      <c r="BF805">
        <f t="shared" si="182"/>
        <v>0</v>
      </c>
      <c r="BG805">
        <f t="shared" si="183"/>
        <v>65.3</v>
      </c>
      <c r="BH805">
        <f t="shared" si="184"/>
        <v>18.138888888888889</v>
      </c>
    </row>
    <row r="806" spans="2:60">
      <c r="B806" s="4" t="s">
        <v>52</v>
      </c>
      <c r="C806" s="4">
        <v>798</v>
      </c>
      <c r="D806" s="4">
        <v>209</v>
      </c>
      <c r="E806" s="11">
        <v>44.9</v>
      </c>
      <c r="F806" s="35">
        <f t="shared" si="180"/>
        <v>-0.97222222222222221</v>
      </c>
      <c r="G806" s="35">
        <f t="shared" si="181"/>
        <v>-3.5</v>
      </c>
      <c r="H806" s="24">
        <f t="shared" si="174"/>
        <v>12.472222222222221</v>
      </c>
      <c r="I806" s="24">
        <f>$AW$28*$AW$26*9.81</f>
        <v>179.05212</v>
      </c>
      <c r="J806" s="24">
        <f>0.5*$AW$30*$AW$29*$AW$27*(H806^2)</f>
        <v>50.021081452546284</v>
      </c>
      <c r="K806" s="24">
        <f>$AW$26*F806</f>
        <v>-1365</v>
      </c>
      <c r="L806" s="24">
        <f t="shared" si="175"/>
        <v>-1135.9267985474537</v>
      </c>
      <c r="M806" s="24">
        <f t="shared" si="176"/>
        <v>-14167.531459661297</v>
      </c>
      <c r="N806" s="24">
        <f t="shared" si="177"/>
        <v>-14.167531459661298</v>
      </c>
      <c r="O806" s="24">
        <v>1232054.2459938871</v>
      </c>
      <c r="P806" s="24">
        <v>-1474042.3750000002</v>
      </c>
      <c r="S806" s="45">
        <f>C807-C806</f>
        <v>1</v>
      </c>
      <c r="T806" s="45">
        <v>-14167.531459661297</v>
      </c>
      <c r="U806" s="45">
        <f>M806*S806</f>
        <v>-14167.531459661297</v>
      </c>
      <c r="V806" s="45">
        <f t="shared" si="178"/>
        <v>1232054.2459938871</v>
      </c>
      <c r="W806" s="45">
        <f>$AW$26*F806</f>
        <v>-1365</v>
      </c>
      <c r="X806" s="45">
        <f>IF(W806&lt;0, W806, 0)</f>
        <v>-1365</v>
      </c>
      <c r="Y806" s="45">
        <f>X806*H806</f>
        <v>-17024.583333333332</v>
      </c>
      <c r="Z806" s="45">
        <f t="shared" si="173"/>
        <v>-17024.583333333332</v>
      </c>
      <c r="AA806" s="45">
        <f t="shared" si="172"/>
        <v>-132000.375</v>
      </c>
      <c r="AB806" s="45">
        <v>-1474042.3750000002</v>
      </c>
      <c r="AC806" s="45">
        <f t="shared" si="179"/>
        <v>17024.583333333332</v>
      </c>
      <c r="AD806" s="45">
        <f>(AC806*S806)*($AW$31/100)</f>
        <v>13619.666666666666</v>
      </c>
      <c r="AE806" s="45">
        <f>AE805+AD806</f>
        <v>105600.30000000002</v>
      </c>
      <c r="AF806" s="45">
        <v>1179233.9000000004</v>
      </c>
      <c r="BF806">
        <f t="shared" si="182"/>
        <v>0</v>
      </c>
      <c r="BG806">
        <f t="shared" si="183"/>
        <v>65.3</v>
      </c>
      <c r="BH806">
        <f t="shared" si="184"/>
        <v>18.138888888888889</v>
      </c>
    </row>
    <row r="807" spans="2:60">
      <c r="B807" s="4" t="s">
        <v>52</v>
      </c>
      <c r="C807" s="4">
        <v>799</v>
      </c>
      <c r="D807" s="4">
        <v>210</v>
      </c>
      <c r="E807" s="11">
        <v>42.3</v>
      </c>
      <c r="F807" s="35">
        <f t="shared" si="180"/>
        <v>-0.4861111111111111</v>
      </c>
      <c r="G807" s="35">
        <f t="shared" si="181"/>
        <v>-1.75</v>
      </c>
      <c r="H807" s="24">
        <f t="shared" si="174"/>
        <v>11.749999999999998</v>
      </c>
      <c r="I807" s="24">
        <f>$AW$28*$AW$26*9.81</f>
        <v>179.05212</v>
      </c>
      <c r="J807" s="24">
        <f>0.5*$AW$30*$AW$29*$AW$27*(H807^2)</f>
        <v>44.395722656249987</v>
      </c>
      <c r="K807" s="24">
        <f>$AW$26*F807</f>
        <v>-682.5</v>
      </c>
      <c r="L807" s="24">
        <f t="shared" si="175"/>
        <v>-459.05215734375003</v>
      </c>
      <c r="M807" s="24">
        <f t="shared" si="176"/>
        <v>-5393.8628487890619</v>
      </c>
      <c r="N807" s="24">
        <f t="shared" si="177"/>
        <v>-5.3938628487890616</v>
      </c>
      <c r="O807" s="24">
        <v>1226660.3831450981</v>
      </c>
      <c r="P807" s="24">
        <v>-1482061.7500000002</v>
      </c>
      <c r="S807" s="45">
        <f>C808-C807</f>
        <v>1</v>
      </c>
      <c r="T807" s="45">
        <v>-5393.8628487890619</v>
      </c>
      <c r="U807" s="45">
        <f>M807*S807</f>
        <v>-5393.8628487890619</v>
      </c>
      <c r="V807" s="45">
        <f t="shared" si="178"/>
        <v>1226660.3831450981</v>
      </c>
      <c r="W807" s="45">
        <f>$AW$26*F807</f>
        <v>-682.5</v>
      </c>
      <c r="X807" s="45">
        <f>IF(W807&lt;0, W807, 0)</f>
        <v>-682.5</v>
      </c>
      <c r="Y807" s="45">
        <f>X807*H807</f>
        <v>-8019.3749999999991</v>
      </c>
      <c r="Z807" s="45">
        <f t="shared" si="173"/>
        <v>-8019.3749999999991</v>
      </c>
      <c r="AA807" s="45">
        <f t="shared" si="172"/>
        <v>-140019.75</v>
      </c>
      <c r="AB807" s="45">
        <v>-1482061.7500000002</v>
      </c>
      <c r="AC807" s="45">
        <f t="shared" si="179"/>
        <v>8019.3749999999991</v>
      </c>
      <c r="AD807" s="45">
        <f>(AC807*S807)*($AW$31/100)</f>
        <v>6415.5</v>
      </c>
      <c r="AE807" s="45">
        <f>AE806+AD807</f>
        <v>112015.80000000002</v>
      </c>
      <c r="AF807" s="45">
        <v>1185649.4000000004</v>
      </c>
      <c r="BF807">
        <f t="shared" si="182"/>
        <v>0</v>
      </c>
      <c r="BG807">
        <f t="shared" si="183"/>
        <v>65.400000000000006</v>
      </c>
      <c r="BH807">
        <f t="shared" si="184"/>
        <v>18.166666666666668</v>
      </c>
    </row>
    <row r="808" spans="2:60">
      <c r="B808" s="4" t="s">
        <v>52</v>
      </c>
      <c r="C808" s="4">
        <v>800</v>
      </c>
      <c r="D808" s="4">
        <v>211</v>
      </c>
      <c r="E808" s="11">
        <v>41.4</v>
      </c>
      <c r="F808" s="35">
        <f t="shared" si="180"/>
        <v>-0.1388888888888889</v>
      </c>
      <c r="G808" s="35">
        <f t="shared" si="181"/>
        <v>-0.5</v>
      </c>
      <c r="H808" s="24">
        <f t="shared" si="174"/>
        <v>11.5</v>
      </c>
      <c r="I808" s="24">
        <f>$AW$28*$AW$26*9.81</f>
        <v>179.05212</v>
      </c>
      <c r="J808" s="24">
        <f>0.5*$AW$30*$AW$29*$AW$27*(H808^2)</f>
        <v>42.526640624999999</v>
      </c>
      <c r="K808" s="24">
        <f>$AW$26*F808</f>
        <v>-195</v>
      </c>
      <c r="L808" s="24">
        <f t="shared" si="175"/>
        <v>26.578760625000001</v>
      </c>
      <c r="M808" s="24">
        <f t="shared" si="176"/>
        <v>305.65574718750003</v>
      </c>
      <c r="N808" s="24">
        <f t="shared" si="177"/>
        <v>0.30565574718750005</v>
      </c>
      <c r="O808" s="24">
        <v>1226966.0388922857</v>
      </c>
      <c r="P808" s="24">
        <v>-1484304.2500000002</v>
      </c>
      <c r="S808" s="45">
        <f>C809-C808</f>
        <v>1</v>
      </c>
      <c r="T808" s="45">
        <v>305.65574718750003</v>
      </c>
      <c r="U808" s="45">
        <f>M808*S808</f>
        <v>305.65574718750003</v>
      </c>
      <c r="V808" s="45">
        <f t="shared" si="178"/>
        <v>1226966.0388922857</v>
      </c>
      <c r="W808" s="45">
        <f>$AW$26*F808</f>
        <v>-195</v>
      </c>
      <c r="X808" s="45">
        <f>IF(W808&lt;0, W808, 0)</f>
        <v>-195</v>
      </c>
      <c r="Y808" s="45">
        <f>X808*H808</f>
        <v>-2242.5</v>
      </c>
      <c r="Z808" s="45">
        <f t="shared" si="173"/>
        <v>-2242.5</v>
      </c>
      <c r="AA808" s="45">
        <f t="shared" si="172"/>
        <v>-142262.25</v>
      </c>
      <c r="AB808" s="45">
        <v>-1484304.2500000002</v>
      </c>
      <c r="AC808" s="45">
        <f t="shared" si="179"/>
        <v>2242.5</v>
      </c>
      <c r="AD808" s="45">
        <f>(AC808*S808)*($AW$31/100)</f>
        <v>1794</v>
      </c>
      <c r="AE808" s="45">
        <f>AE807+AD808</f>
        <v>113809.80000000002</v>
      </c>
      <c r="AF808" s="45">
        <v>1187443.4000000004</v>
      </c>
      <c r="BF808">
        <f t="shared" si="182"/>
        <v>0</v>
      </c>
      <c r="BG808">
        <f t="shared" si="183"/>
        <v>65.7</v>
      </c>
      <c r="BH808">
        <f t="shared" si="184"/>
        <v>18.25</v>
      </c>
    </row>
    <row r="809" spans="2:60">
      <c r="B809" s="4" t="s">
        <v>52</v>
      </c>
      <c r="C809" s="4">
        <v>801</v>
      </c>
      <c r="D809" s="4">
        <v>212</v>
      </c>
      <c r="E809" s="11">
        <v>41.3</v>
      </c>
      <c r="F809" s="35">
        <f t="shared" si="180"/>
        <v>9.7222222222222612E-2</v>
      </c>
      <c r="G809" s="35">
        <f t="shared" si="181"/>
        <v>0.35000000000000142</v>
      </c>
      <c r="H809" s="24">
        <f t="shared" si="174"/>
        <v>11.472222222222221</v>
      </c>
      <c r="I809" s="24">
        <f>$AW$28*$AW$26*9.81</f>
        <v>179.05212</v>
      </c>
      <c r="J809" s="24">
        <f>0.5*$AW$30*$AW$29*$AW$27*(H809^2)</f>
        <v>42.321446035879617</v>
      </c>
      <c r="K809" s="24">
        <f>$AW$26*F809</f>
        <v>136.50000000000054</v>
      </c>
      <c r="L809" s="24">
        <f t="shared" si="175"/>
        <v>357.87356603588012</v>
      </c>
      <c r="M809" s="24">
        <f t="shared" si="176"/>
        <v>4105.6050770227357</v>
      </c>
      <c r="N809" s="24">
        <f t="shared" si="177"/>
        <v>4.1056050770227355</v>
      </c>
      <c r="O809" s="24">
        <v>1231071.6439693084</v>
      </c>
      <c r="P809" s="24">
        <v>-1484304.2500000002</v>
      </c>
      <c r="S809" s="45">
        <f>C810-C809</f>
        <v>1</v>
      </c>
      <c r="T809" s="45">
        <v>4105.6050770227357</v>
      </c>
      <c r="U809" s="45">
        <f>M809*S809</f>
        <v>4105.6050770227357</v>
      </c>
      <c r="V809" s="45">
        <f t="shared" si="178"/>
        <v>1231071.6439693084</v>
      </c>
      <c r="W809" s="45">
        <f>$AW$26*F809</f>
        <v>136.50000000000054</v>
      </c>
      <c r="X809" s="45">
        <f>IF(W809&lt;0, W809, 0)</f>
        <v>0</v>
      </c>
      <c r="Y809" s="45">
        <f>X809*H809</f>
        <v>0</v>
      </c>
      <c r="Z809" s="45">
        <f t="shared" si="173"/>
        <v>0</v>
      </c>
      <c r="AA809" s="45">
        <v>0</v>
      </c>
      <c r="AB809" s="45">
        <v>-1484304.2500000002</v>
      </c>
      <c r="AC809" s="45">
        <f t="shared" si="179"/>
        <v>0</v>
      </c>
      <c r="AD809" s="45">
        <f>(AC809*S809)*($AW$31/100)</f>
        <v>0</v>
      </c>
      <c r="AE809" s="45">
        <v>0</v>
      </c>
      <c r="AF809" s="45">
        <v>1187443.4000000004</v>
      </c>
      <c r="BF809">
        <f t="shared" si="182"/>
        <v>0</v>
      </c>
      <c r="BG809">
        <f t="shared" si="183"/>
        <v>66</v>
      </c>
      <c r="BH809">
        <f t="shared" si="184"/>
        <v>18.333333333333332</v>
      </c>
    </row>
    <row r="810" spans="2:60">
      <c r="B810" s="4" t="s">
        <v>52</v>
      </c>
      <c r="C810" s="4">
        <v>802</v>
      </c>
      <c r="D810" s="4">
        <v>213</v>
      </c>
      <c r="E810" s="11">
        <v>42.1</v>
      </c>
      <c r="F810" s="35">
        <f t="shared" si="180"/>
        <v>0.47222222222222299</v>
      </c>
      <c r="G810" s="35">
        <f t="shared" si="181"/>
        <v>1.7000000000000028</v>
      </c>
      <c r="H810" s="24">
        <f t="shared" si="174"/>
        <v>11.694444444444445</v>
      </c>
      <c r="I810" s="24">
        <f>$AW$28*$AW$26*9.81</f>
        <v>179.05212</v>
      </c>
      <c r="J810" s="24">
        <f>0.5*$AW$30*$AW$29*$AW$27*(H810^2)</f>
        <v>43.976897424768516</v>
      </c>
      <c r="K810" s="24">
        <f>$AW$26*F810</f>
        <v>663.00000000000102</v>
      </c>
      <c r="L810" s="24">
        <f t="shared" si="175"/>
        <v>886.02901742476956</v>
      </c>
      <c r="M810" s="24">
        <f t="shared" si="176"/>
        <v>10361.617120439667</v>
      </c>
      <c r="N810" s="24">
        <f t="shared" si="177"/>
        <v>10.361617120439666</v>
      </c>
      <c r="O810" s="24">
        <v>1241433.261089748</v>
      </c>
      <c r="P810" s="24">
        <v>-1484304.2500000002</v>
      </c>
      <c r="S810" s="45">
        <f>C811-C810</f>
        <v>1</v>
      </c>
      <c r="T810" s="45">
        <v>10361.617120439667</v>
      </c>
      <c r="U810" s="45">
        <f>M810*S810</f>
        <v>10361.617120439667</v>
      </c>
      <c r="V810" s="45">
        <f t="shared" si="178"/>
        <v>1241433.261089748</v>
      </c>
      <c r="W810" s="45">
        <f>$AW$26*F810</f>
        <v>663.00000000000102</v>
      </c>
      <c r="X810" s="45">
        <f>IF(W810&lt;0, W810, 0)</f>
        <v>0</v>
      </c>
      <c r="Y810" s="45">
        <f>X810*H810</f>
        <v>0</v>
      </c>
      <c r="Z810" s="45">
        <f t="shared" si="173"/>
        <v>0</v>
      </c>
      <c r="AA810" s="45">
        <f t="shared" ref="AA810:AA826" si="185">AA809+Z810</f>
        <v>0</v>
      </c>
      <c r="AB810" s="45">
        <v>-1484304.2500000002</v>
      </c>
      <c r="AC810" s="45">
        <f t="shared" si="179"/>
        <v>0</v>
      </c>
      <c r="AD810" s="45">
        <f>(AC810*S810)*($AW$31/100)</f>
        <v>0</v>
      </c>
      <c r="AE810" s="45">
        <f>AE809+AD810</f>
        <v>0</v>
      </c>
      <c r="AF810" s="45">
        <v>1187443.4000000004</v>
      </c>
      <c r="BF810">
        <f t="shared" si="182"/>
        <v>0</v>
      </c>
      <c r="BG810">
        <f t="shared" si="183"/>
        <v>65.599999999999994</v>
      </c>
      <c r="BH810">
        <f t="shared" si="184"/>
        <v>18.222222222222221</v>
      </c>
    </row>
    <row r="811" spans="2:60">
      <c r="B811" s="4" t="s">
        <v>52</v>
      </c>
      <c r="C811" s="4">
        <v>803</v>
      </c>
      <c r="D811" s="4">
        <v>214</v>
      </c>
      <c r="E811" s="11">
        <v>44.7</v>
      </c>
      <c r="F811" s="35">
        <f t="shared" si="180"/>
        <v>0.87499999999999956</v>
      </c>
      <c r="G811" s="35">
        <f t="shared" si="181"/>
        <v>3.1499999999999986</v>
      </c>
      <c r="H811" s="24">
        <f t="shared" si="174"/>
        <v>12.416666666666668</v>
      </c>
      <c r="I811" s="24">
        <f>$AW$28*$AW$26*9.81</f>
        <v>179.05212</v>
      </c>
      <c r="J811" s="24">
        <f>0.5*$AW$30*$AW$29*$AW$27*(H811^2)</f>
        <v>49.576451822916674</v>
      </c>
      <c r="K811" s="24">
        <f>$AW$26*F811</f>
        <v>1228.4999999999993</v>
      </c>
      <c r="L811" s="24">
        <f t="shared" si="175"/>
        <v>1457.128571822916</v>
      </c>
      <c r="M811" s="24">
        <f t="shared" si="176"/>
        <v>18092.679766801208</v>
      </c>
      <c r="N811" s="24">
        <f t="shared" si="177"/>
        <v>18.092679766801208</v>
      </c>
      <c r="O811" s="24">
        <v>1259525.9408565492</v>
      </c>
      <c r="P811" s="24">
        <v>-1484304.2500000002</v>
      </c>
      <c r="S811" s="45">
        <f>C812-C811</f>
        <v>1</v>
      </c>
      <c r="T811" s="45">
        <v>18092.679766801208</v>
      </c>
      <c r="U811" s="45">
        <f>M811*S811</f>
        <v>18092.679766801208</v>
      </c>
      <c r="V811" s="45">
        <f t="shared" si="178"/>
        <v>1259525.9408565492</v>
      </c>
      <c r="W811" s="45">
        <f>$AW$26*F811</f>
        <v>1228.4999999999993</v>
      </c>
      <c r="X811" s="45">
        <f>IF(W811&lt;0, W811, 0)</f>
        <v>0</v>
      </c>
      <c r="Y811" s="45">
        <f>X811*H811</f>
        <v>0</v>
      </c>
      <c r="Z811" s="45">
        <f t="shared" si="173"/>
        <v>0</v>
      </c>
      <c r="AA811" s="45">
        <f t="shared" si="185"/>
        <v>0</v>
      </c>
      <c r="AB811" s="45">
        <v>-1484304.2500000002</v>
      </c>
      <c r="AC811" s="45">
        <f t="shared" si="179"/>
        <v>0</v>
      </c>
      <c r="AD811" s="45">
        <f>(AC811*S811)*($AW$31/100)</f>
        <v>0</v>
      </c>
      <c r="AE811" s="45">
        <f>AE810+AD811</f>
        <v>0</v>
      </c>
      <c r="AF811" s="45">
        <v>1187443.4000000004</v>
      </c>
      <c r="BF811">
        <f t="shared" si="182"/>
        <v>0</v>
      </c>
      <c r="BG811">
        <f t="shared" si="183"/>
        <v>63.5</v>
      </c>
      <c r="BH811">
        <f t="shared" si="184"/>
        <v>17.638888888888889</v>
      </c>
    </row>
    <row r="812" spans="2:60">
      <c r="B812" s="4" t="s">
        <v>52</v>
      </c>
      <c r="C812" s="4">
        <v>804</v>
      </c>
      <c r="D812" s="4">
        <v>215</v>
      </c>
      <c r="E812" s="11">
        <v>48.4</v>
      </c>
      <c r="F812" s="35">
        <f t="shared" si="180"/>
        <v>0.93055555555555491</v>
      </c>
      <c r="G812" s="35">
        <f t="shared" si="181"/>
        <v>3.3499999999999979</v>
      </c>
      <c r="H812" s="24">
        <f t="shared" si="174"/>
        <v>13.444444444444443</v>
      </c>
      <c r="I812" s="24">
        <f>$AW$28*$AW$26*9.81</f>
        <v>179.05212</v>
      </c>
      <c r="J812" s="24">
        <f>0.5*$AW$30*$AW$29*$AW$27*(H812^2)</f>
        <v>58.123414351851828</v>
      </c>
      <c r="K812" s="24">
        <f>$AW$26*F812</f>
        <v>1306.4999999999991</v>
      </c>
      <c r="L812" s="24">
        <f t="shared" si="175"/>
        <v>1543.675534351851</v>
      </c>
      <c r="M812" s="24">
        <f t="shared" si="176"/>
        <v>20753.85996184155</v>
      </c>
      <c r="N812" s="24">
        <f t="shared" si="177"/>
        <v>20.753859961841549</v>
      </c>
      <c r="O812" s="24">
        <v>1280279.8008183907</v>
      </c>
      <c r="P812" s="24">
        <v>-1484304.2500000002</v>
      </c>
      <c r="S812" s="45">
        <f>C813-C812</f>
        <v>1</v>
      </c>
      <c r="T812" s="45">
        <v>20753.85996184155</v>
      </c>
      <c r="U812" s="45">
        <f>M812*S812</f>
        <v>20753.85996184155</v>
      </c>
      <c r="V812" s="45">
        <f t="shared" si="178"/>
        <v>1280279.8008183907</v>
      </c>
      <c r="W812" s="45">
        <f>$AW$26*F812</f>
        <v>1306.4999999999991</v>
      </c>
      <c r="X812" s="45">
        <f>IF(W812&lt;0, W812, 0)</f>
        <v>0</v>
      </c>
      <c r="Y812" s="45">
        <f>X812*H812</f>
        <v>0</v>
      </c>
      <c r="Z812" s="45">
        <f t="shared" si="173"/>
        <v>0</v>
      </c>
      <c r="AA812" s="45">
        <f t="shared" si="185"/>
        <v>0</v>
      </c>
      <c r="AB812" s="45">
        <v>-1484304.2500000002</v>
      </c>
      <c r="AC812" s="45">
        <f t="shared" si="179"/>
        <v>0</v>
      </c>
      <c r="AD812" s="45">
        <f>(AC812*S812)*($AW$31/100)</f>
        <v>0</v>
      </c>
      <c r="AE812" s="45">
        <f>AE811+AD812</f>
        <v>0</v>
      </c>
      <c r="AF812" s="45">
        <v>1187443.4000000004</v>
      </c>
      <c r="BF812">
        <f t="shared" si="182"/>
        <v>0</v>
      </c>
      <c r="BG812">
        <f t="shared" si="183"/>
        <v>59.7</v>
      </c>
      <c r="BH812">
        <f t="shared" si="184"/>
        <v>16.583333333333332</v>
      </c>
    </row>
    <row r="813" spans="2:60">
      <c r="B813" s="4" t="s">
        <v>52</v>
      </c>
      <c r="C813" s="4">
        <v>805</v>
      </c>
      <c r="D813" s="4">
        <v>216</v>
      </c>
      <c r="E813" s="11">
        <v>51.4</v>
      </c>
      <c r="F813" s="35">
        <f t="shared" si="180"/>
        <v>0.59722222222222276</v>
      </c>
      <c r="G813" s="35">
        <f t="shared" si="181"/>
        <v>2.1500000000000021</v>
      </c>
      <c r="H813" s="24">
        <f t="shared" si="174"/>
        <v>14.277777777777777</v>
      </c>
      <c r="I813" s="24">
        <f>$AW$28*$AW$26*9.81</f>
        <v>179.05212</v>
      </c>
      <c r="J813" s="24">
        <f>0.5*$AW$30*$AW$29*$AW$27*(H813^2)</f>
        <v>65.552103587962947</v>
      </c>
      <c r="K813" s="24">
        <f>$AW$26*F813</f>
        <v>838.5000000000008</v>
      </c>
      <c r="L813" s="24">
        <f t="shared" si="175"/>
        <v>1083.1042235879638</v>
      </c>
      <c r="M813" s="24">
        <f t="shared" si="176"/>
        <v>15464.321414561482</v>
      </c>
      <c r="N813" s="24">
        <f t="shared" si="177"/>
        <v>15.464321414561482</v>
      </c>
      <c r="O813" s="24">
        <v>1295744.1222329522</v>
      </c>
      <c r="P813" s="24">
        <v>-1484304.2500000002</v>
      </c>
      <c r="S813" s="45">
        <f>C814-C813</f>
        <v>1</v>
      </c>
      <c r="T813" s="45">
        <v>15464.321414561482</v>
      </c>
      <c r="U813" s="45">
        <f>M813*S813</f>
        <v>15464.321414561482</v>
      </c>
      <c r="V813" s="45">
        <f t="shared" si="178"/>
        <v>1295744.1222329522</v>
      </c>
      <c r="W813" s="45">
        <f>$AW$26*F813</f>
        <v>838.5000000000008</v>
      </c>
      <c r="X813" s="45">
        <f>IF(W813&lt;0, W813, 0)</f>
        <v>0</v>
      </c>
      <c r="Y813" s="45">
        <f>X813*H813</f>
        <v>0</v>
      </c>
      <c r="Z813" s="45">
        <f t="shared" si="173"/>
        <v>0</v>
      </c>
      <c r="AA813" s="45">
        <f t="shared" si="185"/>
        <v>0</v>
      </c>
      <c r="AB813" s="45">
        <v>-1484304.2500000002</v>
      </c>
      <c r="AC813" s="45">
        <f t="shared" si="179"/>
        <v>0</v>
      </c>
      <c r="AD813" s="45">
        <f>(AC813*S813)*($AW$31/100)</f>
        <v>0</v>
      </c>
      <c r="AE813" s="45">
        <f>AE812+AD813</f>
        <v>0</v>
      </c>
      <c r="AF813" s="45">
        <v>1187443.4000000004</v>
      </c>
      <c r="BF813">
        <f t="shared" si="182"/>
        <v>0</v>
      </c>
      <c r="BG813">
        <f t="shared" si="183"/>
        <v>54.6</v>
      </c>
      <c r="BH813">
        <f t="shared" si="184"/>
        <v>15.166666666666666</v>
      </c>
    </row>
    <row r="814" spans="2:60">
      <c r="B814" s="4" t="s">
        <v>52</v>
      </c>
      <c r="C814" s="4">
        <v>806</v>
      </c>
      <c r="D814" s="4">
        <v>217</v>
      </c>
      <c r="E814" s="11">
        <v>52.7</v>
      </c>
      <c r="F814" s="35">
        <f t="shared" si="180"/>
        <v>0.2222222222222224</v>
      </c>
      <c r="G814" s="35">
        <f t="shared" si="181"/>
        <v>0.80000000000000071</v>
      </c>
      <c r="H814" s="24">
        <f t="shared" si="174"/>
        <v>14.638888888888889</v>
      </c>
      <c r="I814" s="24">
        <f>$AW$28*$AW$26*9.81</f>
        <v>179.05212</v>
      </c>
      <c r="J814" s="24">
        <f>0.5*$AW$30*$AW$29*$AW$27*(H814^2)</f>
        <v>68.909900896990735</v>
      </c>
      <c r="K814" s="24">
        <f>$AW$26*F814</f>
        <v>312.00000000000023</v>
      </c>
      <c r="L814" s="24">
        <f t="shared" si="175"/>
        <v>559.96202089699091</v>
      </c>
      <c r="M814" s="24">
        <f t="shared" si="176"/>
        <v>8197.2218059087281</v>
      </c>
      <c r="N814" s="24">
        <f t="shared" si="177"/>
        <v>8.197221805908729</v>
      </c>
      <c r="O814" s="24">
        <v>1303941.3440388609</v>
      </c>
      <c r="P814" s="24">
        <v>-1484304.2500000002</v>
      </c>
      <c r="S814" s="45">
        <f>C815-C814</f>
        <v>1</v>
      </c>
      <c r="T814" s="45">
        <v>8197.2218059087281</v>
      </c>
      <c r="U814" s="45">
        <f>M814*S814</f>
        <v>8197.2218059087281</v>
      </c>
      <c r="V814" s="45">
        <f t="shared" si="178"/>
        <v>1303941.3440388609</v>
      </c>
      <c r="W814" s="45">
        <f>$AW$26*F814</f>
        <v>312.00000000000023</v>
      </c>
      <c r="X814" s="45">
        <f>IF(W814&lt;0, W814, 0)</f>
        <v>0</v>
      </c>
      <c r="Y814" s="45">
        <f>X814*H814</f>
        <v>0</v>
      </c>
      <c r="Z814" s="45">
        <f t="shared" si="173"/>
        <v>0</v>
      </c>
      <c r="AA814" s="45">
        <f t="shared" si="185"/>
        <v>0</v>
      </c>
      <c r="AB814" s="45">
        <v>-1484304.2500000002</v>
      </c>
      <c r="AC814" s="45">
        <f t="shared" si="179"/>
        <v>0</v>
      </c>
      <c r="AD814" s="45">
        <f>(AC814*S814)*($AW$31/100)</f>
        <v>0</v>
      </c>
      <c r="AE814" s="45">
        <f>AE813+AD814</f>
        <v>0</v>
      </c>
      <c r="AF814" s="45">
        <v>1187443.4000000004</v>
      </c>
      <c r="BF814">
        <f t="shared" si="182"/>
        <v>0</v>
      </c>
      <c r="BG814">
        <f t="shared" si="183"/>
        <v>49.3</v>
      </c>
      <c r="BH814">
        <f t="shared" si="184"/>
        <v>13.694444444444443</v>
      </c>
    </row>
    <row r="815" spans="2:60">
      <c r="B815" s="4" t="s">
        <v>52</v>
      </c>
      <c r="C815" s="4">
        <v>807</v>
      </c>
      <c r="D815" s="4">
        <v>218</v>
      </c>
      <c r="E815" s="11">
        <v>53</v>
      </c>
      <c r="F815" s="35">
        <f t="shared" si="180"/>
        <v>-2.7777777777778172E-2</v>
      </c>
      <c r="G815" s="35">
        <f t="shared" si="181"/>
        <v>-0.10000000000000142</v>
      </c>
      <c r="H815" s="24">
        <f t="shared" si="174"/>
        <v>14.722222222222221</v>
      </c>
      <c r="I815" s="24">
        <f>$AW$28*$AW$26*9.81</f>
        <v>179.05212</v>
      </c>
      <c r="J815" s="24">
        <f>0.5*$AW$30*$AW$29*$AW$27*(H815^2)</f>
        <v>69.696686921296276</v>
      </c>
      <c r="K815" s="24">
        <f>$AW$26*F815</f>
        <v>-39.000000000000554</v>
      </c>
      <c r="L815" s="24">
        <f t="shared" si="175"/>
        <v>209.74880692129574</v>
      </c>
      <c r="M815" s="24">
        <f t="shared" si="176"/>
        <v>3087.9685463412984</v>
      </c>
      <c r="N815" s="24">
        <f t="shared" si="177"/>
        <v>3.0879685463412985</v>
      </c>
      <c r="O815" s="24">
        <v>1307029.3125852023</v>
      </c>
      <c r="P815" s="24">
        <v>-1484878.416666667</v>
      </c>
      <c r="S815" s="45">
        <f>C816-C815</f>
        <v>1</v>
      </c>
      <c r="T815" s="45">
        <v>3087.9685463412984</v>
      </c>
      <c r="U815" s="45">
        <f>M815*S815</f>
        <v>3087.9685463412984</v>
      </c>
      <c r="V815" s="45">
        <f t="shared" si="178"/>
        <v>1307029.3125852023</v>
      </c>
      <c r="W815" s="45">
        <f>$AW$26*F815</f>
        <v>-39.000000000000554</v>
      </c>
      <c r="X815" s="45">
        <f>IF(W815&lt;0, W815, 0)</f>
        <v>-39.000000000000554</v>
      </c>
      <c r="Y815" s="45">
        <f>X815*H815</f>
        <v>-574.16666666667481</v>
      </c>
      <c r="Z815" s="45">
        <f t="shared" si="173"/>
        <v>-574.16666666667481</v>
      </c>
      <c r="AA815" s="45">
        <f t="shared" si="185"/>
        <v>-574.16666666667481</v>
      </c>
      <c r="AB815" s="45">
        <v>-1484878.416666667</v>
      </c>
      <c r="AC815" s="45">
        <f t="shared" si="179"/>
        <v>574.16666666667481</v>
      </c>
      <c r="AD815" s="45">
        <f>(AC815*S815)*($AW$31/100)</f>
        <v>459.33333333333985</v>
      </c>
      <c r="AE815" s="45">
        <f>AE814+AD815</f>
        <v>459.33333333333985</v>
      </c>
      <c r="AF815" s="45">
        <v>1187902.7333333336</v>
      </c>
      <c r="BF815">
        <f t="shared" si="182"/>
        <v>0</v>
      </c>
      <c r="BG815">
        <f t="shared" si="183"/>
        <v>44.9</v>
      </c>
      <c r="BH815">
        <f t="shared" si="184"/>
        <v>12.472222222222221</v>
      </c>
    </row>
    <row r="816" spans="2:60">
      <c r="B816" s="4" t="s">
        <v>52</v>
      </c>
      <c r="C816" s="4">
        <v>808</v>
      </c>
      <c r="D816" s="4">
        <v>219</v>
      </c>
      <c r="E816" s="11">
        <v>52.5</v>
      </c>
      <c r="F816" s="35">
        <f t="shared" si="180"/>
        <v>-0.23611111111111149</v>
      </c>
      <c r="G816" s="35">
        <f t="shared" si="181"/>
        <v>-0.85000000000000142</v>
      </c>
      <c r="H816" s="24">
        <f t="shared" si="174"/>
        <v>14.583333333333332</v>
      </c>
      <c r="I816" s="24">
        <f>$AW$28*$AW$26*9.81</f>
        <v>179.05212</v>
      </c>
      <c r="J816" s="24">
        <f>0.5*$AW$30*$AW$29*$AW$27*(H816^2)</f>
        <v>68.387858072916657</v>
      </c>
      <c r="K816" s="24">
        <f>$AW$26*F816</f>
        <v>-331.50000000000051</v>
      </c>
      <c r="L816" s="24">
        <f t="shared" si="175"/>
        <v>-84.060021927083852</v>
      </c>
      <c r="M816" s="24">
        <f t="shared" si="176"/>
        <v>-1225.8753197699727</v>
      </c>
      <c r="N816" s="24">
        <f t="shared" si="177"/>
        <v>-1.2258753197699728</v>
      </c>
      <c r="O816" s="24">
        <v>1305803.4372654322</v>
      </c>
      <c r="P816" s="24">
        <v>-1489712.791666667</v>
      </c>
      <c r="S816" s="45">
        <f>C817-C816</f>
        <v>1</v>
      </c>
      <c r="T816" s="45">
        <v>-1225.8753197699727</v>
      </c>
      <c r="U816" s="45">
        <f>M816*S816</f>
        <v>-1225.8753197699727</v>
      </c>
      <c r="V816" s="45">
        <f t="shared" si="178"/>
        <v>1305803.4372654322</v>
      </c>
      <c r="W816" s="45">
        <f>$AW$26*F816</f>
        <v>-331.50000000000051</v>
      </c>
      <c r="X816" s="45">
        <f>IF(W816&lt;0, W816, 0)</f>
        <v>-331.50000000000051</v>
      </c>
      <c r="Y816" s="45">
        <f>X816*H816</f>
        <v>-4834.3750000000073</v>
      </c>
      <c r="Z816" s="45">
        <f t="shared" si="173"/>
        <v>-4834.3750000000073</v>
      </c>
      <c r="AA816" s="45">
        <f t="shared" si="185"/>
        <v>-5408.5416666666824</v>
      </c>
      <c r="AB816" s="45">
        <v>-1489712.791666667</v>
      </c>
      <c r="AC816" s="45">
        <f t="shared" si="179"/>
        <v>4834.3750000000073</v>
      </c>
      <c r="AD816" s="45">
        <f>(AC816*S816)*($AW$31/100)</f>
        <v>3867.5000000000059</v>
      </c>
      <c r="AE816" s="45">
        <f>AE815+AD816</f>
        <v>4326.8333333333458</v>
      </c>
      <c r="AF816" s="45">
        <v>1191770.2333333336</v>
      </c>
      <c r="BF816">
        <f t="shared" si="182"/>
        <v>0</v>
      </c>
      <c r="BG816">
        <f t="shared" si="183"/>
        <v>42.3</v>
      </c>
      <c r="BH816">
        <f t="shared" si="184"/>
        <v>11.749999999999998</v>
      </c>
    </row>
    <row r="817" spans="2:60">
      <c r="B817" s="4" t="s">
        <v>52</v>
      </c>
      <c r="C817" s="4">
        <v>809</v>
      </c>
      <c r="D817" s="4">
        <v>220</v>
      </c>
      <c r="E817" s="11">
        <v>51.3</v>
      </c>
      <c r="F817" s="35">
        <f t="shared" si="180"/>
        <v>-0.38888888888888851</v>
      </c>
      <c r="G817" s="35">
        <f t="shared" si="181"/>
        <v>-1.3999999999999986</v>
      </c>
      <c r="H817" s="24">
        <f t="shared" si="174"/>
        <v>14.249999999999998</v>
      </c>
      <c r="I817" s="24">
        <f>$AW$28*$AW$26*9.81</f>
        <v>179.05212</v>
      </c>
      <c r="J817" s="24">
        <f>0.5*$AW$30*$AW$29*$AW$27*(H817^2)</f>
        <v>65.29728515624997</v>
      </c>
      <c r="K817" s="24">
        <f>$AW$26*F817</f>
        <v>-545.99999999999943</v>
      </c>
      <c r="L817" s="24">
        <f t="shared" si="175"/>
        <v>-301.65059484374945</v>
      </c>
      <c r="M817" s="24">
        <f t="shared" si="176"/>
        <v>-4298.5209765234295</v>
      </c>
      <c r="N817" s="24">
        <f t="shared" si="177"/>
        <v>-4.2985209765234291</v>
      </c>
      <c r="O817" s="24">
        <v>1301504.9162889088</v>
      </c>
      <c r="P817" s="24">
        <v>-1497493.291666667</v>
      </c>
      <c r="S817" s="45">
        <f>C818-C817</f>
        <v>1</v>
      </c>
      <c r="T817" s="45">
        <v>-4298.5209765234295</v>
      </c>
      <c r="U817" s="45">
        <f>M817*S817</f>
        <v>-4298.5209765234295</v>
      </c>
      <c r="V817" s="45">
        <f t="shared" si="178"/>
        <v>1301504.9162889088</v>
      </c>
      <c r="W817" s="45">
        <f>$AW$26*F817</f>
        <v>-545.99999999999943</v>
      </c>
      <c r="X817" s="45">
        <f>IF(W817&lt;0, W817, 0)</f>
        <v>-545.99999999999943</v>
      </c>
      <c r="Y817" s="45">
        <f>X817*H817</f>
        <v>-7780.4999999999909</v>
      </c>
      <c r="Z817" s="45">
        <f t="shared" si="173"/>
        <v>-7780.4999999999909</v>
      </c>
      <c r="AA817" s="45">
        <f t="shared" si="185"/>
        <v>-13189.041666666673</v>
      </c>
      <c r="AB817" s="45">
        <v>-1497493.291666667</v>
      </c>
      <c r="AC817" s="45">
        <f t="shared" si="179"/>
        <v>7780.4999999999909</v>
      </c>
      <c r="AD817" s="45">
        <f>(AC817*S817)*($AW$31/100)</f>
        <v>6224.3999999999933</v>
      </c>
      <c r="AE817" s="45">
        <f>AE816+AD817</f>
        <v>10551.233333333339</v>
      </c>
      <c r="AF817" s="45">
        <v>1197994.6333333335</v>
      </c>
      <c r="BF817">
        <f t="shared" si="182"/>
        <v>0</v>
      </c>
      <c r="BG817">
        <f t="shared" si="183"/>
        <v>41.4</v>
      </c>
      <c r="BH817">
        <f t="shared" si="184"/>
        <v>11.5</v>
      </c>
    </row>
    <row r="818" spans="2:60">
      <c r="B818" s="4" t="s">
        <v>52</v>
      </c>
      <c r="C818" s="4">
        <v>810</v>
      </c>
      <c r="D818" s="4">
        <v>221</v>
      </c>
      <c r="E818" s="11">
        <v>49.7</v>
      </c>
      <c r="F818" s="35">
        <f t="shared" si="180"/>
        <v>-0.54166666666666641</v>
      </c>
      <c r="G818" s="35">
        <f t="shared" si="181"/>
        <v>-1.9499999999999993</v>
      </c>
      <c r="H818" s="24">
        <f t="shared" si="174"/>
        <v>13.805555555555555</v>
      </c>
      <c r="I818" s="24">
        <f>$AW$28*$AW$26*9.81</f>
        <v>179.05212</v>
      </c>
      <c r="J818" s="24">
        <f>0.5*$AW$30*$AW$29*$AW$27*(H818^2)</f>
        <v>61.287678674768514</v>
      </c>
      <c r="K818" s="24">
        <f>$AW$26*F818</f>
        <v>-760.49999999999966</v>
      </c>
      <c r="L818" s="24">
        <f t="shared" si="175"/>
        <v>-520.16020132523113</v>
      </c>
      <c r="M818" s="24">
        <f t="shared" si="176"/>
        <v>-7181.1005571844407</v>
      </c>
      <c r="N818" s="24">
        <f t="shared" si="177"/>
        <v>-7.1811005571844406</v>
      </c>
      <c r="O818" s="24">
        <v>1294323.8157317243</v>
      </c>
      <c r="P818" s="24">
        <v>-1507992.416666667</v>
      </c>
      <c r="S818" s="45">
        <f>C819-C818</f>
        <v>1</v>
      </c>
      <c r="T818" s="45">
        <v>-7181.1005571844407</v>
      </c>
      <c r="U818" s="45">
        <f>M818*S818</f>
        <v>-7181.1005571844407</v>
      </c>
      <c r="V818" s="45">
        <f t="shared" si="178"/>
        <v>1294323.8157317243</v>
      </c>
      <c r="W818" s="45">
        <f>$AW$26*F818</f>
        <v>-760.49999999999966</v>
      </c>
      <c r="X818" s="45">
        <f>IF(W818&lt;0, W818, 0)</f>
        <v>-760.49999999999966</v>
      </c>
      <c r="Y818" s="45">
        <f>X818*H818</f>
        <v>-10499.124999999995</v>
      </c>
      <c r="Z818" s="45">
        <f t="shared" si="173"/>
        <v>-10499.124999999995</v>
      </c>
      <c r="AA818" s="45">
        <f t="shared" si="185"/>
        <v>-23688.166666666668</v>
      </c>
      <c r="AB818" s="45">
        <v>-1507992.416666667</v>
      </c>
      <c r="AC818" s="45">
        <f t="shared" si="179"/>
        <v>10499.124999999995</v>
      </c>
      <c r="AD818" s="45">
        <f>(AC818*S818)*($AW$31/100)</f>
        <v>8399.2999999999956</v>
      </c>
      <c r="AE818" s="45">
        <f>AE817+AD818</f>
        <v>18950.533333333333</v>
      </c>
      <c r="AF818" s="45">
        <v>1206393.9333333336</v>
      </c>
      <c r="BF818">
        <f t="shared" si="182"/>
        <v>0</v>
      </c>
      <c r="BG818">
        <f t="shared" si="183"/>
        <v>41.3</v>
      </c>
      <c r="BH818">
        <f t="shared" si="184"/>
        <v>11.472222222222221</v>
      </c>
    </row>
    <row r="819" spans="2:60">
      <c r="B819" s="4" t="s">
        <v>52</v>
      </c>
      <c r="C819" s="4">
        <v>811</v>
      </c>
      <c r="D819" s="4">
        <v>222</v>
      </c>
      <c r="E819" s="11">
        <v>47.4</v>
      </c>
      <c r="F819" s="35">
        <f t="shared" si="180"/>
        <v>-0.83333333333333326</v>
      </c>
      <c r="G819" s="35">
        <f t="shared" si="181"/>
        <v>-3</v>
      </c>
      <c r="H819" s="24">
        <f t="shared" si="174"/>
        <v>13.166666666666666</v>
      </c>
      <c r="I819" s="24">
        <f>$AW$28*$AW$26*9.81</f>
        <v>179.05212</v>
      </c>
      <c r="J819" s="24">
        <f>0.5*$AW$30*$AW$29*$AW$27*(H819^2)</f>
        <v>55.74643229166665</v>
      </c>
      <c r="K819" s="24">
        <f>$AW$26*F819</f>
        <v>-1170</v>
      </c>
      <c r="L819" s="24">
        <f t="shared" si="175"/>
        <v>-935.20144770833338</v>
      </c>
      <c r="M819" s="24">
        <f t="shared" si="176"/>
        <v>-12313.485728159721</v>
      </c>
      <c r="N819" s="24">
        <f t="shared" si="177"/>
        <v>-12.313485728159721</v>
      </c>
      <c r="O819" s="24">
        <v>1282010.3300035645</v>
      </c>
      <c r="P819" s="24">
        <v>-1523397.416666667</v>
      </c>
      <c r="S819" s="45">
        <f>C820-C819</f>
        <v>1</v>
      </c>
      <c r="T819" s="45">
        <v>-12313.485728159721</v>
      </c>
      <c r="U819" s="45">
        <f>M819*S819</f>
        <v>-12313.485728159721</v>
      </c>
      <c r="V819" s="45">
        <f t="shared" si="178"/>
        <v>1282010.3300035645</v>
      </c>
      <c r="W819" s="45">
        <f>$AW$26*F819</f>
        <v>-1170</v>
      </c>
      <c r="X819" s="45">
        <f>IF(W819&lt;0, W819, 0)</f>
        <v>-1170</v>
      </c>
      <c r="Y819" s="45">
        <f>X819*H819</f>
        <v>-15405</v>
      </c>
      <c r="Z819" s="45">
        <f t="shared" si="173"/>
        <v>-15405</v>
      </c>
      <c r="AA819" s="45">
        <f t="shared" si="185"/>
        <v>-39093.166666666672</v>
      </c>
      <c r="AB819" s="45">
        <v>-1523397.416666667</v>
      </c>
      <c r="AC819" s="45">
        <f t="shared" si="179"/>
        <v>15405</v>
      </c>
      <c r="AD819" s="45">
        <f>(AC819*S819)*($AW$31/100)</f>
        <v>12324</v>
      </c>
      <c r="AE819" s="45">
        <f>AE818+AD819</f>
        <v>31274.533333333333</v>
      </c>
      <c r="AF819" s="45">
        <v>1218717.9333333336</v>
      </c>
      <c r="BF819">
        <f t="shared" si="182"/>
        <v>0</v>
      </c>
      <c r="BG819">
        <f t="shared" si="183"/>
        <v>42.1</v>
      </c>
      <c r="BH819">
        <f t="shared" si="184"/>
        <v>11.694444444444445</v>
      </c>
    </row>
    <row r="820" spans="2:60">
      <c r="B820" s="4" t="s">
        <v>52</v>
      </c>
      <c r="C820" s="4">
        <v>812</v>
      </c>
      <c r="D820" s="4">
        <v>223</v>
      </c>
      <c r="E820" s="11">
        <v>43.7</v>
      </c>
      <c r="F820" s="35">
        <f t="shared" si="180"/>
        <v>-1.0694444444444438</v>
      </c>
      <c r="G820" s="35">
        <f t="shared" si="181"/>
        <v>-3.8499999999999979</v>
      </c>
      <c r="H820" s="24">
        <f t="shared" si="174"/>
        <v>12.138888888888889</v>
      </c>
      <c r="I820" s="24">
        <f>$AW$28*$AW$26*9.81</f>
        <v>179.05212</v>
      </c>
      <c r="J820" s="24">
        <f>0.5*$AW$30*$AW$29*$AW$27*(H820^2)</f>
        <v>47.383077980324074</v>
      </c>
      <c r="K820" s="24">
        <f>$AW$26*F820</f>
        <v>-1501.4999999999991</v>
      </c>
      <c r="L820" s="24">
        <f t="shared" si="175"/>
        <v>-1275.064802019675</v>
      </c>
      <c r="M820" s="24">
        <f t="shared" si="176"/>
        <v>-15477.869957849944</v>
      </c>
      <c r="N820" s="24">
        <f t="shared" si="177"/>
        <v>-15.477869957849943</v>
      </c>
      <c r="O820" s="24">
        <v>1266532.4600457146</v>
      </c>
      <c r="P820" s="24">
        <v>-1541623.9583333337</v>
      </c>
      <c r="S820" s="45">
        <f>C821-C820</f>
        <v>1</v>
      </c>
      <c r="T820" s="45">
        <v>-15477.869957849944</v>
      </c>
      <c r="U820" s="45">
        <f>M820*S820</f>
        <v>-15477.869957849944</v>
      </c>
      <c r="V820" s="45">
        <f t="shared" si="178"/>
        <v>1266532.4600457146</v>
      </c>
      <c r="W820" s="45">
        <f>$AW$26*F820</f>
        <v>-1501.4999999999991</v>
      </c>
      <c r="X820" s="45">
        <f>IF(W820&lt;0, W820, 0)</f>
        <v>-1501.4999999999991</v>
      </c>
      <c r="Y820" s="45">
        <f>X820*H820</f>
        <v>-18226.541666666657</v>
      </c>
      <c r="Z820" s="45">
        <f t="shared" si="173"/>
        <v>-18226.541666666657</v>
      </c>
      <c r="AA820" s="45">
        <f t="shared" si="185"/>
        <v>-57319.708333333328</v>
      </c>
      <c r="AB820" s="45">
        <v>-1541623.9583333337</v>
      </c>
      <c r="AC820" s="45">
        <f t="shared" si="179"/>
        <v>18226.541666666657</v>
      </c>
      <c r="AD820" s="45">
        <f>(AC820*S820)*($AW$31/100)</f>
        <v>14581.233333333326</v>
      </c>
      <c r="AE820" s="45">
        <f>AE819+AD820</f>
        <v>45855.766666666663</v>
      </c>
      <c r="AF820" s="45">
        <v>1233299.166666667</v>
      </c>
      <c r="BF820">
        <f t="shared" si="182"/>
        <v>0</v>
      </c>
      <c r="BG820">
        <f t="shared" si="183"/>
        <v>44.7</v>
      </c>
      <c r="BH820">
        <f t="shared" si="184"/>
        <v>12.416666666666668</v>
      </c>
    </row>
    <row r="821" spans="2:60">
      <c r="B821" s="4" t="s">
        <v>52</v>
      </c>
      <c r="C821" s="4">
        <v>813</v>
      </c>
      <c r="D821" s="4">
        <v>224</v>
      </c>
      <c r="E821" s="11">
        <v>39.700000000000003</v>
      </c>
      <c r="F821" s="35">
        <f t="shared" si="180"/>
        <v>-1.1388888888888893</v>
      </c>
      <c r="G821" s="35">
        <f t="shared" si="181"/>
        <v>-4.1000000000000014</v>
      </c>
      <c r="H821" s="24">
        <f t="shared" si="174"/>
        <v>11.027777777777779</v>
      </c>
      <c r="I821" s="24">
        <f>$AW$28*$AW$26*9.81</f>
        <v>179.05212</v>
      </c>
      <c r="J821" s="24">
        <f>0.5*$AW$30*$AW$29*$AW$27*(H821^2)</f>
        <v>39.105821035879629</v>
      </c>
      <c r="K821" s="24">
        <f>$AW$26*F821</f>
        <v>-1599.0000000000005</v>
      </c>
      <c r="L821" s="24">
        <f t="shared" si="175"/>
        <v>-1380.842058964121</v>
      </c>
      <c r="M821" s="24">
        <f t="shared" si="176"/>
        <v>-15227.619372465446</v>
      </c>
      <c r="N821" s="24">
        <f t="shared" si="177"/>
        <v>-15.227619372465446</v>
      </c>
      <c r="O821" s="24">
        <v>1251304.8406732492</v>
      </c>
      <c r="P821" s="24">
        <v>-1559257.3750000005</v>
      </c>
      <c r="S821" s="45">
        <f>C822-C821</f>
        <v>1</v>
      </c>
      <c r="T821" s="45">
        <v>-15227.619372465446</v>
      </c>
      <c r="U821" s="45">
        <f>M821*S821</f>
        <v>-15227.619372465446</v>
      </c>
      <c r="V821" s="45">
        <f t="shared" si="178"/>
        <v>1251304.8406732492</v>
      </c>
      <c r="W821" s="45">
        <f>$AW$26*F821</f>
        <v>-1599.0000000000005</v>
      </c>
      <c r="X821" s="45">
        <f>IF(W821&lt;0, W821, 0)</f>
        <v>-1599.0000000000005</v>
      </c>
      <c r="Y821" s="45">
        <f>X821*H821</f>
        <v>-17633.416666666672</v>
      </c>
      <c r="Z821" s="45">
        <f t="shared" si="173"/>
        <v>-17633.416666666672</v>
      </c>
      <c r="AA821" s="45">
        <f t="shared" si="185"/>
        <v>-74953.125</v>
      </c>
      <c r="AB821" s="45">
        <v>-1559257.3750000005</v>
      </c>
      <c r="AC821" s="45">
        <f t="shared" si="179"/>
        <v>17633.416666666672</v>
      </c>
      <c r="AD821" s="45">
        <f>(AC821*S821)*($AW$31/100)</f>
        <v>14106.733333333337</v>
      </c>
      <c r="AE821" s="45">
        <f>AE820+AD821</f>
        <v>59962.5</v>
      </c>
      <c r="AF821" s="45">
        <v>1247405.9000000004</v>
      </c>
      <c r="BF821">
        <f t="shared" si="182"/>
        <v>0</v>
      </c>
      <c r="BG821">
        <f t="shared" si="183"/>
        <v>48.4</v>
      </c>
      <c r="BH821">
        <f t="shared" si="184"/>
        <v>13.444444444444443</v>
      </c>
    </row>
    <row r="822" spans="2:60">
      <c r="B822" s="4" t="s">
        <v>52</v>
      </c>
      <c r="C822" s="4">
        <v>814</v>
      </c>
      <c r="D822" s="4">
        <v>225</v>
      </c>
      <c r="E822" s="11">
        <v>35.5</v>
      </c>
      <c r="F822" s="35">
        <f t="shared" si="180"/>
        <v>-1.1944444444444446</v>
      </c>
      <c r="G822" s="35">
        <f t="shared" si="181"/>
        <v>-4.3000000000000007</v>
      </c>
      <c r="H822" s="24">
        <f t="shared" si="174"/>
        <v>9.8611111111111107</v>
      </c>
      <c r="I822" s="24">
        <f>$AW$28*$AW$26*9.81</f>
        <v>179.05212</v>
      </c>
      <c r="J822" s="24">
        <f>0.5*$AW$30*$AW$29*$AW$27*(H822^2)</f>
        <v>31.269223813657401</v>
      </c>
      <c r="K822" s="24">
        <f>$AW$26*F822</f>
        <v>-1677.0000000000002</v>
      </c>
      <c r="L822" s="24">
        <f t="shared" si="175"/>
        <v>-1466.6786561863428</v>
      </c>
      <c r="M822" s="24">
        <f t="shared" si="176"/>
        <v>-14463.081192948657</v>
      </c>
      <c r="N822" s="24">
        <f t="shared" si="177"/>
        <v>-14.463081192948657</v>
      </c>
      <c r="O822" s="24">
        <v>1236841.7594803006</v>
      </c>
      <c r="P822" s="24">
        <v>-1575794.4583333337</v>
      </c>
      <c r="S822" s="45">
        <f>C823-C822</f>
        <v>1</v>
      </c>
      <c r="T822" s="45">
        <v>-14463.081192948657</v>
      </c>
      <c r="U822" s="45">
        <f>M822*S822</f>
        <v>-14463.081192948657</v>
      </c>
      <c r="V822" s="45">
        <f t="shared" si="178"/>
        <v>1236841.7594803006</v>
      </c>
      <c r="W822" s="45">
        <f>$AW$26*F822</f>
        <v>-1677.0000000000002</v>
      </c>
      <c r="X822" s="45">
        <f>IF(W822&lt;0, W822, 0)</f>
        <v>-1677.0000000000002</v>
      </c>
      <c r="Y822" s="45">
        <f>X822*H822</f>
        <v>-16537.083333333336</v>
      </c>
      <c r="Z822" s="45">
        <f t="shared" si="173"/>
        <v>-16537.083333333336</v>
      </c>
      <c r="AA822" s="45">
        <f t="shared" si="185"/>
        <v>-91490.208333333343</v>
      </c>
      <c r="AB822" s="45">
        <v>-1575794.4583333337</v>
      </c>
      <c r="AC822" s="45">
        <f t="shared" si="179"/>
        <v>16537.083333333336</v>
      </c>
      <c r="AD822" s="45">
        <f>(AC822*S822)*($AW$31/100)</f>
        <v>13229.66666666667</v>
      </c>
      <c r="AE822" s="45">
        <f>AE821+AD822</f>
        <v>73192.166666666672</v>
      </c>
      <c r="AF822" s="45">
        <v>1260635.5666666671</v>
      </c>
      <c r="BF822">
        <f t="shared" si="182"/>
        <v>0</v>
      </c>
      <c r="BG822">
        <f t="shared" si="183"/>
        <v>51.4</v>
      </c>
      <c r="BH822">
        <f t="shared" si="184"/>
        <v>14.277777777777777</v>
      </c>
    </row>
    <row r="823" spans="2:60">
      <c r="B823" s="4" t="s">
        <v>52</v>
      </c>
      <c r="C823" s="4">
        <v>815</v>
      </c>
      <c r="D823" s="4">
        <v>226</v>
      </c>
      <c r="E823" s="11">
        <v>31.1</v>
      </c>
      <c r="F823" s="35">
        <f t="shared" si="180"/>
        <v>-1.2777777777777777</v>
      </c>
      <c r="G823" s="35">
        <f t="shared" si="181"/>
        <v>-4.5999999999999996</v>
      </c>
      <c r="H823" s="24">
        <f t="shared" si="174"/>
        <v>8.6388888888888893</v>
      </c>
      <c r="I823" s="24">
        <f>$AW$28*$AW$26*9.81</f>
        <v>179.05212</v>
      </c>
      <c r="J823" s="24">
        <f>0.5*$AW$30*$AW$29*$AW$27*(H823^2)</f>
        <v>23.998338396990743</v>
      </c>
      <c r="K823" s="24">
        <f>$AW$26*F823</f>
        <v>-1793.9999999999998</v>
      </c>
      <c r="L823" s="24">
        <f t="shared" si="175"/>
        <v>-1590.949541603009</v>
      </c>
      <c r="M823" s="24">
        <f t="shared" si="176"/>
        <v>-13744.036317737107</v>
      </c>
      <c r="N823" s="24">
        <f t="shared" si="177"/>
        <v>-13.744036317737107</v>
      </c>
      <c r="O823" s="24">
        <v>1223097.7231625635</v>
      </c>
      <c r="P823" s="24">
        <v>-1591292.6250000005</v>
      </c>
      <c r="S823" s="45">
        <f>C824-C823</f>
        <v>1</v>
      </c>
      <c r="T823" s="45">
        <v>-13744.036317737107</v>
      </c>
      <c r="U823" s="45">
        <f>M823*S823</f>
        <v>-13744.036317737107</v>
      </c>
      <c r="V823" s="45">
        <f t="shared" si="178"/>
        <v>1223097.7231625635</v>
      </c>
      <c r="W823" s="45">
        <f>$AW$26*F823</f>
        <v>-1793.9999999999998</v>
      </c>
      <c r="X823" s="45">
        <f>IF(W823&lt;0, W823, 0)</f>
        <v>-1793.9999999999998</v>
      </c>
      <c r="Y823" s="45">
        <f>X823*H823</f>
        <v>-15498.166666666666</v>
      </c>
      <c r="Z823" s="45">
        <f t="shared" si="173"/>
        <v>-15498.166666666666</v>
      </c>
      <c r="AA823" s="45">
        <f t="shared" si="185"/>
        <v>-106988.37500000001</v>
      </c>
      <c r="AB823" s="45">
        <v>-1591292.6250000005</v>
      </c>
      <c r="AC823" s="45">
        <f t="shared" si="179"/>
        <v>15498.166666666666</v>
      </c>
      <c r="AD823" s="45">
        <f>(AC823*S823)*($AW$31/100)</f>
        <v>12398.533333333333</v>
      </c>
      <c r="AE823" s="45">
        <f>AE822+AD823</f>
        <v>85590.700000000012</v>
      </c>
      <c r="AF823" s="45">
        <v>1273034.1000000006</v>
      </c>
      <c r="BF823">
        <f t="shared" si="182"/>
        <v>0</v>
      </c>
      <c r="BG823">
        <f t="shared" si="183"/>
        <v>52.7</v>
      </c>
      <c r="BH823">
        <f t="shared" si="184"/>
        <v>14.638888888888889</v>
      </c>
    </row>
    <row r="824" spans="2:60">
      <c r="B824" s="4" t="s">
        <v>52</v>
      </c>
      <c r="C824" s="4">
        <v>816</v>
      </c>
      <c r="D824" s="4">
        <v>227</v>
      </c>
      <c r="E824" s="11">
        <v>26.3</v>
      </c>
      <c r="F824" s="35">
        <f t="shared" si="180"/>
        <v>-1.2777777777777781</v>
      </c>
      <c r="G824" s="35">
        <f t="shared" si="181"/>
        <v>-4.6000000000000014</v>
      </c>
      <c r="H824" s="24">
        <f t="shared" si="174"/>
        <v>7.3055555555555554</v>
      </c>
      <c r="I824" s="24">
        <f>$AW$28*$AW$26*9.81</f>
        <v>179.05212</v>
      </c>
      <c r="J824" s="24">
        <f>0.5*$AW$30*$AW$29*$AW$27*(H824^2)</f>
        <v>17.162157841435182</v>
      </c>
      <c r="K824" s="24">
        <f>$AW$26*F824</f>
        <v>-1794.0000000000005</v>
      </c>
      <c r="L824" s="24">
        <f t="shared" si="175"/>
        <v>-1597.7857221585652</v>
      </c>
      <c r="M824" s="24">
        <f t="shared" si="176"/>
        <v>-11672.712359102852</v>
      </c>
      <c r="N824" s="24">
        <f t="shared" si="177"/>
        <v>-11.672712359102853</v>
      </c>
      <c r="O824" s="24">
        <v>1211425.0108034606</v>
      </c>
      <c r="P824" s="24">
        <v>-1604398.7916666672</v>
      </c>
      <c r="S824" s="45">
        <f>C825-C824</f>
        <v>1</v>
      </c>
      <c r="T824" s="45">
        <v>-11672.712359102852</v>
      </c>
      <c r="U824" s="45">
        <f>M824*S824</f>
        <v>-11672.712359102852</v>
      </c>
      <c r="V824" s="45">
        <f t="shared" si="178"/>
        <v>1211425.0108034606</v>
      </c>
      <c r="W824" s="45">
        <f>$AW$26*F824</f>
        <v>-1794.0000000000005</v>
      </c>
      <c r="X824" s="45">
        <f>IF(W824&lt;0, W824, 0)</f>
        <v>-1794.0000000000005</v>
      </c>
      <c r="Y824" s="45">
        <f>X824*H824</f>
        <v>-13106.16666666667</v>
      </c>
      <c r="Z824" s="45">
        <f t="shared" si="173"/>
        <v>-13106.16666666667</v>
      </c>
      <c r="AA824" s="45">
        <f t="shared" si="185"/>
        <v>-120094.54166666669</v>
      </c>
      <c r="AB824" s="45">
        <v>-1604398.7916666672</v>
      </c>
      <c r="AC824" s="45">
        <f t="shared" si="179"/>
        <v>13106.16666666667</v>
      </c>
      <c r="AD824" s="45">
        <f>(AC824*S824)*($AW$31/100)</f>
        <v>10484.933333333336</v>
      </c>
      <c r="AE824" s="45">
        <f>AE823+AD824</f>
        <v>96075.633333333346</v>
      </c>
      <c r="AF824" s="45">
        <v>1283519.0333333339</v>
      </c>
      <c r="BF824">
        <f t="shared" si="182"/>
        <v>0</v>
      </c>
      <c r="BG824">
        <f t="shared" si="183"/>
        <v>53</v>
      </c>
      <c r="BH824">
        <f t="shared" si="184"/>
        <v>14.722222222222221</v>
      </c>
    </row>
    <row r="825" spans="2:60">
      <c r="B825" s="4" t="s">
        <v>52</v>
      </c>
      <c r="C825" s="4">
        <v>817</v>
      </c>
      <c r="D825" s="4">
        <v>228</v>
      </c>
      <c r="E825" s="11">
        <v>21.9</v>
      </c>
      <c r="F825" s="35">
        <f t="shared" si="180"/>
        <v>-1.1527777777777779</v>
      </c>
      <c r="G825" s="35">
        <f t="shared" si="181"/>
        <v>-4.1500000000000004</v>
      </c>
      <c r="H825" s="24">
        <f t="shared" si="174"/>
        <v>6.083333333333333</v>
      </c>
      <c r="I825" s="24">
        <f>$AW$28*$AW$26*9.81</f>
        <v>179.05212</v>
      </c>
      <c r="J825" s="24">
        <f>0.5*$AW$30*$AW$29*$AW$27*(H825^2)</f>
        <v>11.900045572916666</v>
      </c>
      <c r="K825" s="24">
        <f>$AW$26*F825</f>
        <v>-1618.5000000000002</v>
      </c>
      <c r="L825" s="24">
        <f t="shared" si="175"/>
        <v>-1427.5478344270837</v>
      </c>
      <c r="M825" s="24">
        <f t="shared" si="176"/>
        <v>-8684.2493260980918</v>
      </c>
      <c r="N825" s="24">
        <f t="shared" si="177"/>
        <v>-8.684249326098092</v>
      </c>
      <c r="O825" s="24">
        <v>1202740.7614773626</v>
      </c>
      <c r="P825" s="24">
        <v>-1614244.6666666672</v>
      </c>
      <c r="S825" s="45">
        <f>C826-C825</f>
        <v>1</v>
      </c>
      <c r="T825" s="45">
        <v>-8684.2493260980918</v>
      </c>
      <c r="U825" s="45">
        <f>M825*S825</f>
        <v>-8684.2493260980918</v>
      </c>
      <c r="V825" s="45">
        <f t="shared" si="178"/>
        <v>1202740.7614773626</v>
      </c>
      <c r="W825" s="45">
        <f>$AW$26*F825</f>
        <v>-1618.5000000000002</v>
      </c>
      <c r="X825" s="45">
        <f>IF(W825&lt;0, W825, 0)</f>
        <v>-1618.5000000000002</v>
      </c>
      <c r="Y825" s="45">
        <f>X825*H825</f>
        <v>-9845.875</v>
      </c>
      <c r="Z825" s="45">
        <f t="shared" si="173"/>
        <v>-9845.875</v>
      </c>
      <c r="AA825" s="45">
        <f t="shared" si="185"/>
        <v>-129940.41666666669</v>
      </c>
      <c r="AB825" s="45">
        <v>-1614244.6666666672</v>
      </c>
      <c r="AC825" s="45">
        <f t="shared" si="179"/>
        <v>9845.875</v>
      </c>
      <c r="AD825" s="45">
        <f>(AC825*S825)*($AW$31/100)</f>
        <v>7876.7000000000007</v>
      </c>
      <c r="AE825" s="45">
        <f>AE824+AD825</f>
        <v>103952.33333333334</v>
      </c>
      <c r="AF825" s="45">
        <v>1291395.7333333339</v>
      </c>
      <c r="BF825">
        <f t="shared" si="182"/>
        <v>0</v>
      </c>
      <c r="BG825">
        <f t="shared" si="183"/>
        <v>52.5</v>
      </c>
      <c r="BH825">
        <f t="shared" si="184"/>
        <v>14.583333333333332</v>
      </c>
    </row>
    <row r="826" spans="2:60">
      <c r="B826" s="5" t="s">
        <v>52</v>
      </c>
      <c r="C826" s="4">
        <v>818</v>
      </c>
      <c r="D826" s="4">
        <v>229</v>
      </c>
      <c r="E826" s="11">
        <v>18</v>
      </c>
      <c r="F826" s="35">
        <f t="shared" si="180"/>
        <v>-0.68055555555555536</v>
      </c>
      <c r="G826" s="35">
        <f t="shared" si="181"/>
        <v>-2.4499999999999993</v>
      </c>
      <c r="H826" s="24">
        <f t="shared" si="174"/>
        <v>5</v>
      </c>
      <c r="I826" s="24">
        <f>$AW$28*$AW$26*9.81</f>
        <v>179.05212</v>
      </c>
      <c r="J826" s="24">
        <f>0.5*$AW$30*$AW$29*$AW$27*(H826^2)</f>
        <v>8.0390625</v>
      </c>
      <c r="K826" s="24">
        <f>$AW$26*F826</f>
        <v>-955.49999999999977</v>
      </c>
      <c r="L826" s="24">
        <f t="shared" si="175"/>
        <v>-768.40881749999971</v>
      </c>
      <c r="M826" s="24">
        <f t="shared" si="176"/>
        <v>-3842.0440874999986</v>
      </c>
      <c r="N826" s="24">
        <f t="shared" si="177"/>
        <v>-3.8420440874999984</v>
      </c>
      <c r="O826" s="24">
        <v>1198898.7173898625</v>
      </c>
      <c r="P826" s="24">
        <v>-1619022.1666666672</v>
      </c>
      <c r="S826" s="45">
        <f>C827-C826</f>
        <v>1</v>
      </c>
      <c r="T826" s="45">
        <v>-3842.0440874999986</v>
      </c>
      <c r="U826" s="45">
        <f>M826*S826</f>
        <v>-3842.0440874999986</v>
      </c>
      <c r="V826" s="45">
        <f t="shared" si="178"/>
        <v>1198898.7173898625</v>
      </c>
      <c r="W826" s="45">
        <f>$AW$26*F826</f>
        <v>-955.49999999999977</v>
      </c>
      <c r="X826" s="45">
        <f>IF(W826&lt;0, W826, 0)</f>
        <v>-955.49999999999977</v>
      </c>
      <c r="Y826" s="45">
        <f>X826*H826</f>
        <v>-4777.4999999999991</v>
      </c>
      <c r="Z826" s="45">
        <f t="shared" si="173"/>
        <v>-4777.4999999999991</v>
      </c>
      <c r="AA826" s="45">
        <f t="shared" si="185"/>
        <v>-134717.91666666669</v>
      </c>
      <c r="AB826" s="45">
        <v>-1619022.1666666672</v>
      </c>
      <c r="AC826" s="45">
        <f t="shared" si="179"/>
        <v>4777.4999999999991</v>
      </c>
      <c r="AD826" s="45">
        <f>(AC826*S826)*($AW$31/100)</f>
        <v>3821.9999999999995</v>
      </c>
      <c r="AE826" s="45">
        <f>AE825+AD826</f>
        <v>107774.33333333334</v>
      </c>
      <c r="AF826" s="45">
        <v>1295217.7333333339</v>
      </c>
      <c r="BF826">
        <f t="shared" si="182"/>
        <v>0</v>
      </c>
      <c r="BG826">
        <f t="shared" si="183"/>
        <v>51.3</v>
      </c>
      <c r="BH826">
        <f t="shared" si="184"/>
        <v>14.249999999999998</v>
      </c>
    </row>
    <row r="827" spans="2:60">
      <c r="B827" s="4" t="s">
        <v>52</v>
      </c>
      <c r="C827" s="4">
        <v>819</v>
      </c>
      <c r="D827" s="4">
        <v>230</v>
      </c>
      <c r="E827" s="11">
        <v>17</v>
      </c>
      <c r="F827" s="35">
        <f t="shared" si="180"/>
        <v>0</v>
      </c>
      <c r="G827" s="35">
        <f t="shared" si="181"/>
        <v>0</v>
      </c>
      <c r="H827" s="24">
        <f t="shared" si="174"/>
        <v>4.7222222222222223</v>
      </c>
      <c r="I827" s="24">
        <f>$AW$28*$AW$26*9.81</f>
        <v>179.05212</v>
      </c>
      <c r="J827" s="24">
        <f>0.5*$AW$30*$AW$29*$AW$27*(H827^2)</f>
        <v>7.1706452546296289</v>
      </c>
      <c r="K827" s="24">
        <f>$AW$26*F827</f>
        <v>0</v>
      </c>
      <c r="L827" s="24">
        <f t="shared" si="175"/>
        <v>186.22276525462962</v>
      </c>
      <c r="M827" s="24">
        <f t="shared" si="176"/>
        <v>879.38528036908428</v>
      </c>
      <c r="N827" s="24">
        <f t="shared" si="177"/>
        <v>0.87938528036908425</v>
      </c>
      <c r="O827" s="24">
        <v>1199778.1026702316</v>
      </c>
      <c r="P827" s="24">
        <v>-1619022.1666666672</v>
      </c>
      <c r="S827" s="45">
        <f>C828-C827</f>
        <v>1</v>
      </c>
      <c r="T827" s="45">
        <v>879.38528036908428</v>
      </c>
      <c r="U827" s="45">
        <f>M827*S827</f>
        <v>879.38528036908428</v>
      </c>
      <c r="V827" s="45">
        <f t="shared" si="178"/>
        <v>1199778.1026702316</v>
      </c>
      <c r="W827" s="45">
        <f>$AW$26*F827</f>
        <v>0</v>
      </c>
      <c r="X827" s="45">
        <f>IF(W827&lt;0, W827, 0)</f>
        <v>0</v>
      </c>
      <c r="Y827" s="45">
        <f>X827*H827</f>
        <v>0</v>
      </c>
      <c r="Z827" s="45">
        <f t="shared" si="173"/>
        <v>0</v>
      </c>
      <c r="AA827" s="45">
        <v>0</v>
      </c>
      <c r="AB827" s="45">
        <v>-1619022.1666666672</v>
      </c>
      <c r="AC827" s="45">
        <f t="shared" si="179"/>
        <v>0</v>
      </c>
      <c r="AD827" s="45">
        <f>(AC827*S827)*($AW$31/100)</f>
        <v>0</v>
      </c>
      <c r="AE827" s="45">
        <v>0</v>
      </c>
      <c r="AF827" s="45">
        <v>1295217.7333333339</v>
      </c>
      <c r="BF827">
        <f t="shared" si="182"/>
        <v>0</v>
      </c>
      <c r="BG827">
        <f t="shared" si="183"/>
        <v>49.7</v>
      </c>
      <c r="BH827">
        <f t="shared" si="184"/>
        <v>13.805555555555555</v>
      </c>
    </row>
    <row r="828" spans="2:60">
      <c r="B828" s="4" t="s">
        <v>52</v>
      </c>
      <c r="C828" s="4">
        <v>820</v>
      </c>
      <c r="D828" s="4">
        <v>231</v>
      </c>
      <c r="E828" s="11">
        <v>18</v>
      </c>
      <c r="F828" s="35">
        <f t="shared" si="180"/>
        <v>0.61111111111111094</v>
      </c>
      <c r="G828" s="35">
        <f t="shared" si="181"/>
        <v>2.1999999999999993</v>
      </c>
      <c r="H828" s="24">
        <f t="shared" si="174"/>
        <v>5</v>
      </c>
      <c r="I828" s="24">
        <f>$AW$28*$AW$26*9.81</f>
        <v>179.05212</v>
      </c>
      <c r="J828" s="24">
        <f>0.5*$AW$30*$AW$29*$AW$27*(H828^2)</f>
        <v>8.0390625</v>
      </c>
      <c r="K828" s="24">
        <f>$AW$26*F828</f>
        <v>857.99999999999977</v>
      </c>
      <c r="L828" s="24">
        <f t="shared" si="175"/>
        <v>1045.0911824999998</v>
      </c>
      <c r="M828" s="24">
        <f t="shared" si="176"/>
        <v>5225.4559124999996</v>
      </c>
      <c r="N828" s="24">
        <f t="shared" si="177"/>
        <v>5.2254559124999993</v>
      </c>
      <c r="O828" s="24">
        <v>1205003.5585827315</v>
      </c>
      <c r="P828" s="24">
        <v>-1619022.1666666672</v>
      </c>
      <c r="S828" s="45">
        <f>C829-C828</f>
        <v>1</v>
      </c>
      <c r="T828" s="45">
        <v>5225.4559124999996</v>
      </c>
      <c r="U828" s="45">
        <f>M828*S828</f>
        <v>5225.4559124999996</v>
      </c>
      <c r="V828" s="45">
        <f t="shared" si="178"/>
        <v>1205003.5585827315</v>
      </c>
      <c r="W828" s="45">
        <f>$AW$26*F828</f>
        <v>857.99999999999977</v>
      </c>
      <c r="X828" s="45">
        <f>IF(W828&lt;0, W828, 0)</f>
        <v>0</v>
      </c>
      <c r="Y828" s="45">
        <f>X828*H828</f>
        <v>0</v>
      </c>
      <c r="Z828" s="45">
        <f t="shared" si="173"/>
        <v>0</v>
      </c>
      <c r="AA828" s="45">
        <f t="shared" ref="AA828:AA859" si="186">AA827+Z828</f>
        <v>0</v>
      </c>
      <c r="AB828" s="45">
        <v>-1619022.1666666672</v>
      </c>
      <c r="AC828" s="45">
        <f t="shared" si="179"/>
        <v>0</v>
      </c>
      <c r="AD828" s="45">
        <f>(AC828*S828)*($AW$31/100)</f>
        <v>0</v>
      </c>
      <c r="AE828" s="45">
        <f>AE827+AD828</f>
        <v>0</v>
      </c>
      <c r="AF828" s="45">
        <v>1295217.7333333339</v>
      </c>
      <c r="BF828">
        <f t="shared" si="182"/>
        <v>0</v>
      </c>
      <c r="BG828">
        <f t="shared" si="183"/>
        <v>47.4</v>
      </c>
      <c r="BH828">
        <f t="shared" si="184"/>
        <v>13.166666666666666</v>
      </c>
    </row>
    <row r="829" spans="2:60">
      <c r="B829" s="4" t="s">
        <v>52</v>
      </c>
      <c r="C829" s="4">
        <v>821</v>
      </c>
      <c r="D829" s="4">
        <v>232</v>
      </c>
      <c r="E829" s="11">
        <v>21.4</v>
      </c>
      <c r="F829" s="35">
        <f t="shared" si="180"/>
        <v>0.94444444444444453</v>
      </c>
      <c r="G829" s="35">
        <f t="shared" si="181"/>
        <v>3.4000000000000004</v>
      </c>
      <c r="H829" s="24">
        <f t="shared" si="174"/>
        <v>5.9444444444444438</v>
      </c>
      <c r="I829" s="24">
        <f>$AW$28*$AW$26*9.81</f>
        <v>179.05212</v>
      </c>
      <c r="J829" s="24">
        <f>0.5*$AW$30*$AW$29*$AW$27*(H829^2)</f>
        <v>11.362867476851848</v>
      </c>
      <c r="K829" s="24">
        <f>$AW$26*F829</f>
        <v>1326.0000000000002</v>
      </c>
      <c r="L829" s="24">
        <f t="shared" si="175"/>
        <v>1516.414987476852</v>
      </c>
      <c r="M829" s="24">
        <f t="shared" si="176"/>
        <v>9014.2446477790636</v>
      </c>
      <c r="N829" s="24">
        <f t="shared" si="177"/>
        <v>9.0142446477790639</v>
      </c>
      <c r="O829" s="24">
        <v>1214017.8032305106</v>
      </c>
      <c r="P829" s="24">
        <v>-1619022.1666666672</v>
      </c>
      <c r="S829" s="45">
        <f>C830-C829</f>
        <v>1</v>
      </c>
      <c r="T829" s="45">
        <v>9014.2446477790636</v>
      </c>
      <c r="U829" s="45">
        <f>M829*S829</f>
        <v>9014.2446477790636</v>
      </c>
      <c r="V829" s="45">
        <f t="shared" si="178"/>
        <v>1214017.8032305106</v>
      </c>
      <c r="W829" s="45">
        <f>$AW$26*F829</f>
        <v>1326.0000000000002</v>
      </c>
      <c r="X829" s="45">
        <f>IF(W829&lt;0, W829, 0)</f>
        <v>0</v>
      </c>
      <c r="Y829" s="45">
        <f>X829*H829</f>
        <v>0</v>
      </c>
      <c r="Z829" s="45">
        <f t="shared" si="173"/>
        <v>0</v>
      </c>
      <c r="AA829" s="45">
        <f t="shared" si="186"/>
        <v>0</v>
      </c>
      <c r="AB829" s="45">
        <v>-1619022.1666666672</v>
      </c>
      <c r="AC829" s="45">
        <f t="shared" si="179"/>
        <v>0</v>
      </c>
      <c r="AD829" s="45">
        <f>(AC829*S829)*($AW$31/100)</f>
        <v>0</v>
      </c>
      <c r="AE829" s="45">
        <f>AE828+AD829</f>
        <v>0</v>
      </c>
      <c r="AF829" s="45">
        <v>1295217.7333333339</v>
      </c>
      <c r="BF829">
        <f t="shared" si="182"/>
        <v>0</v>
      </c>
      <c r="BG829">
        <f t="shared" si="183"/>
        <v>43.7</v>
      </c>
      <c r="BH829">
        <f t="shared" si="184"/>
        <v>12.138888888888889</v>
      </c>
    </row>
    <row r="830" spans="2:60">
      <c r="B830" s="4" t="s">
        <v>52</v>
      </c>
      <c r="C830" s="4">
        <v>822</v>
      </c>
      <c r="D830" s="4">
        <v>233</v>
      </c>
      <c r="E830" s="11">
        <v>24.8</v>
      </c>
      <c r="F830" s="35">
        <f t="shared" si="180"/>
        <v>0.90277777777777779</v>
      </c>
      <c r="G830" s="35">
        <f t="shared" si="181"/>
        <v>3.25</v>
      </c>
      <c r="H830" s="24">
        <f t="shared" si="174"/>
        <v>6.8888888888888893</v>
      </c>
      <c r="I830" s="24">
        <f>$AW$28*$AW$26*9.81</f>
        <v>179.05212</v>
      </c>
      <c r="J830" s="24">
        <f>0.5*$AW$30*$AW$29*$AW$27*(H830^2)</f>
        <v>15.260324074074076</v>
      </c>
      <c r="K830" s="24">
        <f>$AW$26*F830</f>
        <v>1267.5</v>
      </c>
      <c r="L830" s="24">
        <f t="shared" si="175"/>
        <v>1461.8124440740742</v>
      </c>
      <c r="M830" s="24">
        <f t="shared" si="176"/>
        <v>10070.2635036214</v>
      </c>
      <c r="N830" s="24">
        <f t="shared" si="177"/>
        <v>10.070263503621399</v>
      </c>
      <c r="O830" s="24">
        <v>1224088.0667341319</v>
      </c>
      <c r="P830" s="24">
        <v>-1619022.1666666672</v>
      </c>
      <c r="S830" s="45">
        <f>C831-C830</f>
        <v>1</v>
      </c>
      <c r="T830" s="45">
        <v>10070.2635036214</v>
      </c>
      <c r="U830" s="45">
        <f>M830*S830</f>
        <v>10070.2635036214</v>
      </c>
      <c r="V830" s="45">
        <f t="shared" si="178"/>
        <v>1224088.0667341319</v>
      </c>
      <c r="W830" s="45">
        <f>$AW$26*F830</f>
        <v>1267.5</v>
      </c>
      <c r="X830" s="45">
        <f>IF(W830&lt;0, W830, 0)</f>
        <v>0</v>
      </c>
      <c r="Y830" s="45">
        <f>X830*H830</f>
        <v>0</v>
      </c>
      <c r="Z830" s="45">
        <f t="shared" si="173"/>
        <v>0</v>
      </c>
      <c r="AA830" s="45">
        <f t="shared" si="186"/>
        <v>0</v>
      </c>
      <c r="AB830" s="45">
        <v>-1619022.1666666672</v>
      </c>
      <c r="AC830" s="45">
        <f t="shared" si="179"/>
        <v>0</v>
      </c>
      <c r="AD830" s="45">
        <f>(AC830*S830)*($AW$31/100)</f>
        <v>0</v>
      </c>
      <c r="AE830" s="45">
        <f>AE829+AD830</f>
        <v>0</v>
      </c>
      <c r="AF830" s="45">
        <v>1295217.7333333339</v>
      </c>
      <c r="BF830">
        <f t="shared" si="182"/>
        <v>0</v>
      </c>
      <c r="BG830">
        <f t="shared" si="183"/>
        <v>39.700000000000003</v>
      </c>
      <c r="BH830">
        <f t="shared" si="184"/>
        <v>11.027777777777779</v>
      </c>
    </row>
    <row r="831" spans="2:60">
      <c r="B831" s="4" t="s">
        <v>52</v>
      </c>
      <c r="C831" s="4">
        <v>823</v>
      </c>
      <c r="D831" s="4">
        <v>234</v>
      </c>
      <c r="E831" s="11">
        <v>27.9</v>
      </c>
      <c r="F831" s="35">
        <f t="shared" si="180"/>
        <v>0.83333333333333326</v>
      </c>
      <c r="G831" s="35">
        <f t="shared" si="181"/>
        <v>3</v>
      </c>
      <c r="H831" s="24">
        <f t="shared" si="174"/>
        <v>7.7499999999999991</v>
      </c>
      <c r="I831" s="24">
        <f>$AW$28*$AW$26*9.81</f>
        <v>179.05212</v>
      </c>
      <c r="J831" s="24">
        <f>0.5*$AW$30*$AW$29*$AW$27*(H831^2)</f>
        <v>19.313847656249994</v>
      </c>
      <c r="K831" s="24">
        <f>$AW$26*F831</f>
        <v>1170</v>
      </c>
      <c r="L831" s="24">
        <f t="shared" si="175"/>
        <v>1368.3659676562499</v>
      </c>
      <c r="M831" s="24">
        <f t="shared" si="176"/>
        <v>10604.836249335936</v>
      </c>
      <c r="N831" s="24">
        <f t="shared" si="177"/>
        <v>10.604836249335936</v>
      </c>
      <c r="O831" s="24">
        <v>1234692.9029834678</v>
      </c>
      <c r="P831" s="24">
        <v>-1619022.1666666672</v>
      </c>
      <c r="S831" s="45">
        <f>C832-C831</f>
        <v>1</v>
      </c>
      <c r="T831" s="45">
        <v>10604.836249335936</v>
      </c>
      <c r="U831" s="45">
        <f>M831*S831</f>
        <v>10604.836249335936</v>
      </c>
      <c r="V831" s="45">
        <f t="shared" si="178"/>
        <v>1234692.9029834678</v>
      </c>
      <c r="W831" s="45">
        <f>$AW$26*F831</f>
        <v>1170</v>
      </c>
      <c r="X831" s="45">
        <f>IF(W831&lt;0, W831, 0)</f>
        <v>0</v>
      </c>
      <c r="Y831" s="45">
        <f>X831*H831</f>
        <v>0</v>
      </c>
      <c r="Z831" s="45">
        <f t="shared" si="173"/>
        <v>0</v>
      </c>
      <c r="AA831" s="45">
        <f t="shared" si="186"/>
        <v>0</v>
      </c>
      <c r="AB831" s="45">
        <v>-1619022.1666666672</v>
      </c>
      <c r="AC831" s="45">
        <f t="shared" si="179"/>
        <v>0</v>
      </c>
      <c r="AD831" s="45">
        <f>(AC831*S831)*($AW$31/100)</f>
        <v>0</v>
      </c>
      <c r="AE831" s="45">
        <f>AE830+AD831</f>
        <v>0</v>
      </c>
      <c r="AF831" s="45">
        <v>1295217.7333333339</v>
      </c>
      <c r="BF831">
        <f t="shared" si="182"/>
        <v>0</v>
      </c>
      <c r="BG831">
        <f t="shared" si="183"/>
        <v>35.5</v>
      </c>
      <c r="BH831">
        <f t="shared" si="184"/>
        <v>9.8611111111111107</v>
      </c>
    </row>
    <row r="832" spans="2:60">
      <c r="B832" s="4" t="s">
        <v>52</v>
      </c>
      <c r="C832" s="4">
        <v>824</v>
      </c>
      <c r="D832" s="4">
        <v>235</v>
      </c>
      <c r="E832" s="11">
        <v>30.8</v>
      </c>
      <c r="F832" s="35">
        <f t="shared" si="180"/>
        <v>0.70833333333333348</v>
      </c>
      <c r="G832" s="35">
        <f t="shared" si="181"/>
        <v>2.5500000000000007</v>
      </c>
      <c r="H832" s="24">
        <f t="shared" si="174"/>
        <v>8.5555555555555554</v>
      </c>
      <c r="I832" s="24">
        <f>$AW$28*$AW$26*9.81</f>
        <v>179.05212</v>
      </c>
      <c r="J832" s="24">
        <f>0.5*$AW$30*$AW$29*$AW$27*(H832^2)</f>
        <v>23.537581018518516</v>
      </c>
      <c r="K832" s="24">
        <f>$AW$26*F832</f>
        <v>994.50000000000023</v>
      </c>
      <c r="L832" s="24">
        <f t="shared" si="175"/>
        <v>1197.0897010185188</v>
      </c>
      <c r="M832" s="24">
        <f t="shared" si="176"/>
        <v>10241.767442047327</v>
      </c>
      <c r="N832" s="24">
        <f t="shared" si="177"/>
        <v>10.241767442047326</v>
      </c>
      <c r="O832" s="24">
        <v>1244934.6704255152</v>
      </c>
      <c r="P832" s="24">
        <v>-1619022.1666666672</v>
      </c>
      <c r="S832" s="45">
        <f>C833-C832</f>
        <v>1</v>
      </c>
      <c r="T832" s="45">
        <v>10241.767442047327</v>
      </c>
      <c r="U832" s="45">
        <f>M832*S832</f>
        <v>10241.767442047327</v>
      </c>
      <c r="V832" s="45">
        <f t="shared" si="178"/>
        <v>1244934.6704255152</v>
      </c>
      <c r="W832" s="45">
        <f>$AW$26*F832</f>
        <v>994.50000000000023</v>
      </c>
      <c r="X832" s="45">
        <f>IF(W832&lt;0, W832, 0)</f>
        <v>0</v>
      </c>
      <c r="Y832" s="45">
        <f>X832*H832</f>
        <v>0</v>
      </c>
      <c r="Z832" s="45">
        <f t="shared" si="173"/>
        <v>0</v>
      </c>
      <c r="AA832" s="45">
        <f t="shared" si="186"/>
        <v>0</v>
      </c>
      <c r="AB832" s="45">
        <v>-1619022.1666666672</v>
      </c>
      <c r="AC832" s="45">
        <f t="shared" si="179"/>
        <v>0</v>
      </c>
      <c r="AD832" s="45">
        <f>(AC832*S832)*($AW$31/100)</f>
        <v>0</v>
      </c>
      <c r="AE832" s="45">
        <f>AE831+AD832</f>
        <v>0</v>
      </c>
      <c r="AF832" s="45">
        <v>1295217.7333333339</v>
      </c>
      <c r="BF832">
        <f t="shared" si="182"/>
        <v>0</v>
      </c>
      <c r="BG832">
        <f t="shared" si="183"/>
        <v>31.1</v>
      </c>
      <c r="BH832">
        <f t="shared" si="184"/>
        <v>8.6388888888888893</v>
      </c>
    </row>
    <row r="833" spans="2:60">
      <c r="B833" s="4" t="s">
        <v>52</v>
      </c>
      <c r="C833" s="4">
        <v>825</v>
      </c>
      <c r="D833" s="4">
        <v>236</v>
      </c>
      <c r="E833" s="11">
        <v>33</v>
      </c>
      <c r="F833" s="35">
        <f t="shared" si="180"/>
        <v>0.59722222222222232</v>
      </c>
      <c r="G833" s="35">
        <f t="shared" si="181"/>
        <v>2.1500000000000004</v>
      </c>
      <c r="H833" s="24">
        <f t="shared" si="174"/>
        <v>9.1666666666666661</v>
      </c>
      <c r="I833" s="24">
        <f>$AW$28*$AW$26*9.81</f>
        <v>179.05212</v>
      </c>
      <c r="J833" s="24">
        <f>0.5*$AW$30*$AW$29*$AW$27*(H833^2)</f>
        <v>27.020182291666661</v>
      </c>
      <c r="K833" s="24">
        <f>$AW$26*F833</f>
        <v>838.50000000000011</v>
      </c>
      <c r="L833" s="24">
        <f t="shared" si="175"/>
        <v>1044.5723022916668</v>
      </c>
      <c r="M833" s="24">
        <f t="shared" si="176"/>
        <v>9575.2461043402782</v>
      </c>
      <c r="N833" s="24">
        <f t="shared" si="177"/>
        <v>9.5752461043402786</v>
      </c>
      <c r="O833" s="24">
        <v>1254509.9165298555</v>
      </c>
      <c r="P833" s="24">
        <v>-1619022.1666666672</v>
      </c>
      <c r="S833" s="45">
        <f>C834-C833</f>
        <v>1</v>
      </c>
      <c r="T833" s="45">
        <v>9575.2461043402782</v>
      </c>
      <c r="U833" s="45">
        <f>M833*S833</f>
        <v>9575.2461043402782</v>
      </c>
      <c r="V833" s="45">
        <f t="shared" si="178"/>
        <v>1254509.9165298555</v>
      </c>
      <c r="W833" s="45">
        <f>$AW$26*F833</f>
        <v>838.50000000000011</v>
      </c>
      <c r="X833" s="45">
        <f>IF(W833&lt;0, W833, 0)</f>
        <v>0</v>
      </c>
      <c r="Y833" s="45">
        <f>X833*H833</f>
        <v>0</v>
      </c>
      <c r="Z833" s="45">
        <f t="shared" si="173"/>
        <v>0</v>
      </c>
      <c r="AA833" s="45">
        <f t="shared" si="186"/>
        <v>0</v>
      </c>
      <c r="AB833" s="45">
        <v>-1619022.1666666672</v>
      </c>
      <c r="AC833" s="45">
        <f t="shared" si="179"/>
        <v>0</v>
      </c>
      <c r="AD833" s="45">
        <f>(AC833*S833)*($AW$31/100)</f>
        <v>0</v>
      </c>
      <c r="AE833" s="45">
        <f>AE832+AD833</f>
        <v>0</v>
      </c>
      <c r="AF833" s="45">
        <v>1295217.7333333339</v>
      </c>
      <c r="BF833">
        <f t="shared" si="182"/>
        <v>0</v>
      </c>
      <c r="BG833">
        <f t="shared" si="183"/>
        <v>26.3</v>
      </c>
      <c r="BH833">
        <f t="shared" si="184"/>
        <v>7.3055555555555554</v>
      </c>
    </row>
    <row r="834" spans="2:60">
      <c r="B834" s="4" t="s">
        <v>52</v>
      </c>
      <c r="C834" s="4">
        <v>826</v>
      </c>
      <c r="D834" s="4">
        <v>237</v>
      </c>
      <c r="E834" s="11">
        <v>35.1</v>
      </c>
      <c r="F834" s="35">
        <f t="shared" si="180"/>
        <v>0.56944444444444464</v>
      </c>
      <c r="G834" s="35">
        <f t="shared" si="181"/>
        <v>2.0500000000000007</v>
      </c>
      <c r="H834" s="24">
        <f t="shared" si="174"/>
        <v>9.75</v>
      </c>
      <c r="I834" s="24">
        <f>$AW$28*$AW$26*9.81</f>
        <v>179.05212</v>
      </c>
      <c r="J834" s="24">
        <f>0.5*$AW$30*$AW$29*$AW$27*(H834^2)</f>
        <v>30.568535156249997</v>
      </c>
      <c r="K834" s="24">
        <f>$AW$26*F834</f>
        <v>799.50000000000023</v>
      </c>
      <c r="L834" s="24">
        <f t="shared" si="175"/>
        <v>1009.1206551562502</v>
      </c>
      <c r="M834" s="24">
        <f t="shared" si="176"/>
        <v>9838.9263877734393</v>
      </c>
      <c r="N834" s="24">
        <f t="shared" si="177"/>
        <v>9.838926387773439</v>
      </c>
      <c r="O834" s="24">
        <v>1264348.8429176288</v>
      </c>
      <c r="P834" s="24">
        <v>-1619022.1666666672</v>
      </c>
      <c r="S834" s="45">
        <f>C835-C834</f>
        <v>1</v>
      </c>
      <c r="T834" s="45">
        <v>9838.9263877734393</v>
      </c>
      <c r="U834" s="45">
        <f>M834*S834</f>
        <v>9838.9263877734393</v>
      </c>
      <c r="V834" s="45">
        <f t="shared" si="178"/>
        <v>1264348.8429176288</v>
      </c>
      <c r="W834" s="45">
        <f>$AW$26*F834</f>
        <v>799.50000000000023</v>
      </c>
      <c r="X834" s="45">
        <f>IF(W834&lt;0, W834, 0)</f>
        <v>0</v>
      </c>
      <c r="Y834" s="45">
        <f>X834*H834</f>
        <v>0</v>
      </c>
      <c r="Z834" s="45">
        <f t="shared" si="173"/>
        <v>0</v>
      </c>
      <c r="AA834" s="45">
        <f t="shared" si="186"/>
        <v>0</v>
      </c>
      <c r="AB834" s="45">
        <v>-1619022.1666666672</v>
      </c>
      <c r="AC834" s="45">
        <f t="shared" si="179"/>
        <v>0</v>
      </c>
      <c r="AD834" s="45">
        <f>(AC834*S834)*($AW$31/100)</f>
        <v>0</v>
      </c>
      <c r="AE834" s="45">
        <f>AE833+AD834</f>
        <v>0</v>
      </c>
      <c r="AF834" s="45">
        <v>1295217.7333333339</v>
      </c>
      <c r="BF834">
        <f t="shared" si="182"/>
        <v>0</v>
      </c>
      <c r="BG834">
        <f t="shared" si="183"/>
        <v>21.9</v>
      </c>
      <c r="BH834">
        <f t="shared" si="184"/>
        <v>6.083333333333333</v>
      </c>
    </row>
    <row r="835" spans="2:60">
      <c r="B835" s="4" t="s">
        <v>52</v>
      </c>
      <c r="C835" s="4">
        <v>827</v>
      </c>
      <c r="D835" s="4">
        <v>238</v>
      </c>
      <c r="E835" s="11">
        <v>37.1</v>
      </c>
      <c r="F835" s="35">
        <f t="shared" si="180"/>
        <v>0.52777777777777735</v>
      </c>
      <c r="G835" s="35">
        <f t="shared" si="181"/>
        <v>1.8999999999999986</v>
      </c>
      <c r="H835" s="24">
        <f t="shared" si="174"/>
        <v>10.305555555555555</v>
      </c>
      <c r="I835" s="24">
        <f>$AW$28*$AW$26*9.81</f>
        <v>179.05212</v>
      </c>
      <c r="J835" s="24">
        <f>0.5*$AW$30*$AW$29*$AW$27*(H835^2)</f>
        <v>34.151376591435181</v>
      </c>
      <c r="K835" s="24">
        <f>$AW$26*F835</f>
        <v>740.99999999999943</v>
      </c>
      <c r="L835" s="24">
        <f t="shared" si="175"/>
        <v>954.2034965914346</v>
      </c>
      <c r="M835" s="24">
        <f t="shared" si="176"/>
        <v>9833.5971454283954</v>
      </c>
      <c r="N835" s="24">
        <f t="shared" si="177"/>
        <v>9.8335971454283957</v>
      </c>
      <c r="O835" s="24">
        <v>1274182.4400630572</v>
      </c>
      <c r="P835" s="24">
        <v>-1619022.1666666672</v>
      </c>
      <c r="S835" s="45">
        <f>C836-C835</f>
        <v>1</v>
      </c>
      <c r="T835" s="45">
        <v>9833.5971454283954</v>
      </c>
      <c r="U835" s="45">
        <f>M835*S835</f>
        <v>9833.5971454283954</v>
      </c>
      <c r="V835" s="45">
        <f t="shared" si="178"/>
        <v>1274182.4400630572</v>
      </c>
      <c r="W835" s="45">
        <f>$AW$26*F835</f>
        <v>740.99999999999943</v>
      </c>
      <c r="X835" s="45">
        <f>IF(W835&lt;0, W835, 0)</f>
        <v>0</v>
      </c>
      <c r="Y835" s="45">
        <f>X835*H835</f>
        <v>0</v>
      </c>
      <c r="Z835" s="45">
        <f t="shared" si="173"/>
        <v>0</v>
      </c>
      <c r="AA835" s="45">
        <f t="shared" si="186"/>
        <v>0</v>
      </c>
      <c r="AB835" s="45">
        <v>-1619022.1666666672</v>
      </c>
      <c r="AC835" s="45">
        <f t="shared" si="179"/>
        <v>0</v>
      </c>
      <c r="AD835" s="45">
        <f>(AC835*S835)*($AW$31/100)</f>
        <v>0</v>
      </c>
      <c r="AE835" s="45">
        <f>AE834+AD835</f>
        <v>0</v>
      </c>
      <c r="AF835" s="45">
        <v>1295217.7333333339</v>
      </c>
      <c r="BF835">
        <f t="shared" si="182"/>
        <v>0</v>
      </c>
      <c r="BG835">
        <f t="shared" si="183"/>
        <v>18</v>
      </c>
      <c r="BH835">
        <f t="shared" si="184"/>
        <v>5</v>
      </c>
    </row>
    <row r="836" spans="2:60">
      <c r="B836" s="4" t="s">
        <v>52</v>
      </c>
      <c r="C836" s="4">
        <v>828</v>
      </c>
      <c r="D836" s="4">
        <v>239</v>
      </c>
      <c r="E836" s="11">
        <v>38.9</v>
      </c>
      <c r="F836" s="35">
        <f t="shared" si="180"/>
        <v>0.59722222222222177</v>
      </c>
      <c r="G836" s="35">
        <f t="shared" si="181"/>
        <v>2.1499999999999986</v>
      </c>
      <c r="H836" s="24">
        <f t="shared" si="174"/>
        <v>10.805555555555555</v>
      </c>
      <c r="I836" s="24">
        <f>$AW$28*$AW$26*9.81</f>
        <v>179.05212</v>
      </c>
      <c r="J836" s="24">
        <f>0.5*$AW$30*$AW$29*$AW$27*(H836^2)</f>
        <v>37.545647424768518</v>
      </c>
      <c r="K836" s="24">
        <f>$AW$26*F836</f>
        <v>838.49999999999932</v>
      </c>
      <c r="L836" s="24">
        <f t="shared" si="175"/>
        <v>1055.0977674247679</v>
      </c>
      <c r="M836" s="24">
        <f t="shared" si="176"/>
        <v>11400.917542450963</v>
      </c>
      <c r="N836" s="24">
        <f t="shared" si="177"/>
        <v>11.400917542450964</v>
      </c>
      <c r="O836" s="24">
        <v>1285583.3576055083</v>
      </c>
      <c r="P836" s="24">
        <v>-1619022.1666666672</v>
      </c>
      <c r="S836" s="45">
        <f>C837-C836</f>
        <v>1</v>
      </c>
      <c r="T836" s="45">
        <v>11400.917542450963</v>
      </c>
      <c r="U836" s="45">
        <f>M836*S836</f>
        <v>11400.917542450963</v>
      </c>
      <c r="V836" s="45">
        <f t="shared" si="178"/>
        <v>1285583.3576055083</v>
      </c>
      <c r="W836" s="45">
        <f>$AW$26*F836</f>
        <v>838.49999999999932</v>
      </c>
      <c r="X836" s="45">
        <f>IF(W836&lt;0, W836, 0)</f>
        <v>0</v>
      </c>
      <c r="Y836" s="45">
        <f>X836*H836</f>
        <v>0</v>
      </c>
      <c r="Z836" s="45">
        <f t="shared" si="173"/>
        <v>0</v>
      </c>
      <c r="AA836" s="45">
        <f t="shared" si="186"/>
        <v>0</v>
      </c>
      <c r="AB836" s="45">
        <v>-1619022.1666666672</v>
      </c>
      <c r="AC836" s="45">
        <f t="shared" si="179"/>
        <v>0</v>
      </c>
      <c r="AD836" s="45">
        <f>(AC836*S836)*($AW$31/100)</f>
        <v>0</v>
      </c>
      <c r="AE836" s="45">
        <f>AE835+AD836</f>
        <v>0</v>
      </c>
      <c r="AF836" s="45">
        <v>1295217.7333333339</v>
      </c>
      <c r="BF836">
        <f t="shared" si="182"/>
        <v>0</v>
      </c>
      <c r="BG836">
        <f t="shared" si="183"/>
        <v>17</v>
      </c>
      <c r="BH836">
        <f t="shared" si="184"/>
        <v>4.7222222222222223</v>
      </c>
    </row>
    <row r="837" spans="2:60">
      <c r="B837" s="4" t="s">
        <v>52</v>
      </c>
      <c r="C837" s="4">
        <v>829</v>
      </c>
      <c r="D837" s="4">
        <v>240</v>
      </c>
      <c r="E837" s="11">
        <v>41.4</v>
      </c>
      <c r="F837" s="35">
        <f t="shared" si="180"/>
        <v>0.70833333333333348</v>
      </c>
      <c r="G837" s="35">
        <f t="shared" si="181"/>
        <v>2.5500000000000007</v>
      </c>
      <c r="H837" s="24">
        <f t="shared" si="174"/>
        <v>11.5</v>
      </c>
      <c r="I837" s="24">
        <f>$AW$28*$AW$26*9.81</f>
        <v>179.05212</v>
      </c>
      <c r="J837" s="24">
        <f>0.5*$AW$30*$AW$29*$AW$27*(H837^2)</f>
        <v>42.526640624999999</v>
      </c>
      <c r="K837" s="24">
        <f>$AW$26*F837</f>
        <v>994.50000000000023</v>
      </c>
      <c r="L837" s="24">
        <f t="shared" si="175"/>
        <v>1216.0787606250003</v>
      </c>
      <c r="M837" s="24">
        <f t="shared" si="176"/>
        <v>13984.905747187504</v>
      </c>
      <c r="N837" s="24">
        <f t="shared" si="177"/>
        <v>13.984905747187504</v>
      </c>
      <c r="O837" s="24">
        <v>1299568.2633526959</v>
      </c>
      <c r="P837" s="24">
        <v>-1619022.1666666672</v>
      </c>
      <c r="S837" s="45">
        <f>C838-C837</f>
        <v>1</v>
      </c>
      <c r="T837" s="45">
        <v>13984.905747187504</v>
      </c>
      <c r="U837" s="45">
        <f>M837*S837</f>
        <v>13984.905747187504</v>
      </c>
      <c r="V837" s="45">
        <f t="shared" si="178"/>
        <v>1299568.2633526959</v>
      </c>
      <c r="W837" s="45">
        <f>$AW$26*F837</f>
        <v>994.50000000000023</v>
      </c>
      <c r="X837" s="45">
        <f>IF(W837&lt;0, W837, 0)</f>
        <v>0</v>
      </c>
      <c r="Y837" s="45">
        <f>X837*H837</f>
        <v>0</v>
      </c>
      <c r="Z837" s="45">
        <f t="shared" si="173"/>
        <v>0</v>
      </c>
      <c r="AA837" s="45">
        <f t="shared" si="186"/>
        <v>0</v>
      </c>
      <c r="AB837" s="45">
        <v>-1619022.1666666672</v>
      </c>
      <c r="AC837" s="45">
        <f t="shared" si="179"/>
        <v>0</v>
      </c>
      <c r="AD837" s="45">
        <f>(AC837*S837)*($AW$31/100)</f>
        <v>0</v>
      </c>
      <c r="AE837" s="45">
        <f>AE836+AD837</f>
        <v>0</v>
      </c>
      <c r="AF837" s="45">
        <v>1295217.7333333339</v>
      </c>
      <c r="BF837">
        <f t="shared" si="182"/>
        <v>0</v>
      </c>
      <c r="BG837">
        <f t="shared" si="183"/>
        <v>18</v>
      </c>
      <c r="BH837">
        <f t="shared" si="184"/>
        <v>5</v>
      </c>
    </row>
    <row r="838" spans="2:60">
      <c r="B838" s="4" t="s">
        <v>52</v>
      </c>
      <c r="C838" s="4">
        <v>830</v>
      </c>
      <c r="D838" s="4">
        <v>241</v>
      </c>
      <c r="E838" s="11">
        <v>44</v>
      </c>
      <c r="F838" s="35">
        <f t="shared" si="180"/>
        <v>0.68055555555555536</v>
      </c>
      <c r="G838" s="35">
        <f t="shared" si="181"/>
        <v>2.4499999999999993</v>
      </c>
      <c r="H838" s="24">
        <f t="shared" si="174"/>
        <v>12.222222222222221</v>
      </c>
      <c r="I838" s="24">
        <f>$AW$28*$AW$26*9.81</f>
        <v>179.05212</v>
      </c>
      <c r="J838" s="24">
        <f>0.5*$AW$30*$AW$29*$AW$27*(H838^2)</f>
        <v>48.035879629629626</v>
      </c>
      <c r="K838" s="24">
        <f>$AW$26*F838</f>
        <v>955.49999999999977</v>
      </c>
      <c r="L838" s="24">
        <f t="shared" si="175"/>
        <v>1182.5879996296294</v>
      </c>
      <c r="M838" s="24">
        <f t="shared" si="176"/>
        <v>14453.853328806581</v>
      </c>
      <c r="N838" s="24">
        <f t="shared" si="177"/>
        <v>14.453853328806581</v>
      </c>
      <c r="O838" s="24">
        <v>1314022.1166815024</v>
      </c>
      <c r="P838" s="24">
        <v>-1619022.1666666672</v>
      </c>
      <c r="S838" s="45">
        <f>C839-C838</f>
        <v>1</v>
      </c>
      <c r="T838" s="45">
        <v>14453.853328806581</v>
      </c>
      <c r="U838" s="45">
        <f>M838*S838</f>
        <v>14453.853328806581</v>
      </c>
      <c r="V838" s="45">
        <f t="shared" si="178"/>
        <v>1314022.1166815024</v>
      </c>
      <c r="W838" s="45">
        <f>$AW$26*F838</f>
        <v>955.49999999999977</v>
      </c>
      <c r="X838" s="45">
        <f>IF(W838&lt;0, W838, 0)</f>
        <v>0</v>
      </c>
      <c r="Y838" s="45">
        <f>X838*H838</f>
        <v>0</v>
      </c>
      <c r="Z838" s="45">
        <f t="shared" si="173"/>
        <v>0</v>
      </c>
      <c r="AA838" s="45">
        <f t="shared" si="186"/>
        <v>0</v>
      </c>
      <c r="AB838" s="45">
        <v>-1619022.1666666672</v>
      </c>
      <c r="AC838" s="45">
        <f t="shared" si="179"/>
        <v>0</v>
      </c>
      <c r="AD838" s="45">
        <f>(AC838*S838)*($AW$31/100)</f>
        <v>0</v>
      </c>
      <c r="AE838" s="45">
        <f>AE837+AD838</f>
        <v>0</v>
      </c>
      <c r="AF838" s="45">
        <v>1295217.7333333339</v>
      </c>
      <c r="BF838">
        <f t="shared" si="182"/>
        <v>0</v>
      </c>
      <c r="BG838">
        <f t="shared" si="183"/>
        <v>21.4</v>
      </c>
      <c r="BH838">
        <f t="shared" si="184"/>
        <v>5.9444444444444438</v>
      </c>
    </row>
    <row r="839" spans="2:60">
      <c r="B839" s="4" t="s">
        <v>52</v>
      </c>
      <c r="C839" s="4">
        <v>831</v>
      </c>
      <c r="D839" s="4">
        <v>242</v>
      </c>
      <c r="E839" s="11">
        <v>46.3</v>
      </c>
      <c r="F839" s="35">
        <f t="shared" si="180"/>
        <v>0.51388888888888928</v>
      </c>
      <c r="G839" s="35">
        <f t="shared" si="181"/>
        <v>1.8500000000000014</v>
      </c>
      <c r="H839" s="24">
        <f t="shared" si="174"/>
        <v>12.861111111111111</v>
      </c>
      <c r="I839" s="24">
        <f>$AW$28*$AW$26*9.81</f>
        <v>179.05212</v>
      </c>
      <c r="J839" s="24">
        <f>0.5*$AW$30*$AW$29*$AW$27*(H839^2)</f>
        <v>53.189067563657403</v>
      </c>
      <c r="K839" s="24">
        <f>$AW$26*F839</f>
        <v>721.50000000000057</v>
      </c>
      <c r="L839" s="24">
        <f t="shared" si="175"/>
        <v>953.74118756365795</v>
      </c>
      <c r="M839" s="24">
        <f t="shared" si="176"/>
        <v>12266.171384499266</v>
      </c>
      <c r="N839" s="24">
        <f t="shared" si="177"/>
        <v>12.266171384499266</v>
      </c>
      <c r="O839" s="24">
        <v>1326288.2880660016</v>
      </c>
      <c r="P839" s="24">
        <v>-1619022.1666666672</v>
      </c>
      <c r="S839" s="45">
        <f>C840-C839</f>
        <v>1</v>
      </c>
      <c r="T839" s="45">
        <v>12266.171384499266</v>
      </c>
      <c r="U839" s="45">
        <f>M839*S839</f>
        <v>12266.171384499266</v>
      </c>
      <c r="V839" s="45">
        <f t="shared" si="178"/>
        <v>1326288.2880660016</v>
      </c>
      <c r="W839" s="45">
        <f>$AW$26*F839</f>
        <v>721.50000000000057</v>
      </c>
      <c r="X839" s="45">
        <f>IF(W839&lt;0, W839, 0)</f>
        <v>0</v>
      </c>
      <c r="Y839" s="45">
        <f>X839*H839</f>
        <v>0</v>
      </c>
      <c r="Z839" s="45">
        <f t="shared" si="173"/>
        <v>0</v>
      </c>
      <c r="AA839" s="45">
        <f t="shared" si="186"/>
        <v>0</v>
      </c>
      <c r="AB839" s="45">
        <v>-1619022.1666666672</v>
      </c>
      <c r="AC839" s="45">
        <f t="shared" si="179"/>
        <v>0</v>
      </c>
      <c r="AD839" s="45">
        <f>(AC839*S839)*($AW$31/100)</f>
        <v>0</v>
      </c>
      <c r="AE839" s="45">
        <f>AE838+AD839</f>
        <v>0</v>
      </c>
      <c r="AF839" s="45">
        <v>1295217.7333333339</v>
      </c>
      <c r="BF839">
        <f t="shared" si="182"/>
        <v>0</v>
      </c>
      <c r="BG839">
        <f t="shared" si="183"/>
        <v>24.8</v>
      </c>
      <c r="BH839">
        <f t="shared" si="184"/>
        <v>6.8888888888888893</v>
      </c>
    </row>
    <row r="840" spans="2:60">
      <c r="B840" s="4" t="s">
        <v>52</v>
      </c>
      <c r="C840" s="4">
        <v>832</v>
      </c>
      <c r="D840" s="4">
        <v>243</v>
      </c>
      <c r="E840" s="11">
        <v>47.7</v>
      </c>
      <c r="F840" s="35">
        <f t="shared" si="180"/>
        <v>0.26388888888888967</v>
      </c>
      <c r="G840" s="35">
        <f t="shared" si="181"/>
        <v>0.95000000000000284</v>
      </c>
      <c r="H840" s="24">
        <f t="shared" si="174"/>
        <v>13.25</v>
      </c>
      <c r="I840" s="24">
        <f>$AW$28*$AW$26*9.81</f>
        <v>179.05212</v>
      </c>
      <c r="J840" s="24">
        <f>0.5*$AW$30*$AW$29*$AW$27*(H840^2)</f>
        <v>56.454316406249994</v>
      </c>
      <c r="K840" s="24">
        <f>$AW$26*F840</f>
        <v>370.50000000000108</v>
      </c>
      <c r="L840" s="24">
        <f t="shared" si="175"/>
        <v>606.00643640625105</v>
      </c>
      <c r="M840" s="24">
        <f t="shared" si="176"/>
        <v>8029.5852823828263</v>
      </c>
      <c r="N840" s="24">
        <f t="shared" si="177"/>
        <v>8.0295852823828255</v>
      </c>
      <c r="O840" s="24">
        <v>1334317.8733483844</v>
      </c>
      <c r="P840" s="24">
        <v>-1619022.1666666672</v>
      </c>
      <c r="S840" s="45">
        <f>C841-C840</f>
        <v>1</v>
      </c>
      <c r="T840" s="45">
        <v>8029.5852823828263</v>
      </c>
      <c r="U840" s="45">
        <f>M840*S840</f>
        <v>8029.5852823828263</v>
      </c>
      <c r="V840" s="45">
        <f t="shared" si="178"/>
        <v>1334317.8733483844</v>
      </c>
      <c r="W840" s="45">
        <f>$AW$26*F840</f>
        <v>370.50000000000108</v>
      </c>
      <c r="X840" s="45">
        <f>IF(W840&lt;0, W840, 0)</f>
        <v>0</v>
      </c>
      <c r="Y840" s="45">
        <f>X840*H840</f>
        <v>0</v>
      </c>
      <c r="Z840" s="45">
        <f t="shared" ref="Z840:Z903" si="187">Y840*S840</f>
        <v>0</v>
      </c>
      <c r="AA840" s="45">
        <f t="shared" si="186"/>
        <v>0</v>
      </c>
      <c r="AB840" s="45">
        <v>-1619022.1666666672</v>
      </c>
      <c r="AC840" s="45">
        <f t="shared" si="179"/>
        <v>0</v>
      </c>
      <c r="AD840" s="45">
        <f>(AC840*S840)*($AW$31/100)</f>
        <v>0</v>
      </c>
      <c r="AE840" s="45">
        <f>AE839+AD840</f>
        <v>0</v>
      </c>
      <c r="AF840" s="45">
        <v>1295217.7333333339</v>
      </c>
      <c r="BF840">
        <f t="shared" si="182"/>
        <v>0</v>
      </c>
      <c r="BG840">
        <f t="shared" si="183"/>
        <v>27.9</v>
      </c>
      <c r="BH840">
        <f t="shared" si="184"/>
        <v>7.7499999999999991</v>
      </c>
    </row>
    <row r="841" spans="2:60">
      <c r="B841" s="4" t="s">
        <v>52</v>
      </c>
      <c r="C841" s="4">
        <v>833</v>
      </c>
      <c r="D841" s="4">
        <v>244</v>
      </c>
      <c r="E841" s="11">
        <v>48.2</v>
      </c>
      <c r="F841" s="35">
        <f t="shared" si="180"/>
        <v>0.1388888888888889</v>
      </c>
      <c r="G841" s="35">
        <f t="shared" si="181"/>
        <v>0.5</v>
      </c>
      <c r="H841" s="24">
        <f t="shared" ref="H841:H904" si="188">E841/3.6</f>
        <v>13.388888888888889</v>
      </c>
      <c r="I841" s="24">
        <f>$AW$28*$AW$26*9.81</f>
        <v>179.05212</v>
      </c>
      <c r="J841" s="24">
        <f>0.5*$AW$30*$AW$29*$AW$27*(H841^2)</f>
        <v>57.644048032407404</v>
      </c>
      <c r="K841" s="24">
        <f>$AW$26*F841</f>
        <v>195</v>
      </c>
      <c r="L841" s="24">
        <f t="shared" ref="L841:L904" si="189">I841+J841+K841</f>
        <v>431.6961680324074</v>
      </c>
      <c r="M841" s="24">
        <f t="shared" ref="M841:M904" si="190">L841*H841</f>
        <v>5779.93202754501</v>
      </c>
      <c r="N841" s="24">
        <f t="shared" ref="N841:N904" si="191">M841/1000</f>
        <v>5.7799320275450103</v>
      </c>
      <c r="O841" s="24">
        <v>1340097.8053759295</v>
      </c>
      <c r="P841" s="24">
        <v>-1619022.1666666672</v>
      </c>
      <c r="S841" s="45">
        <f>C842-C841</f>
        <v>1</v>
      </c>
      <c r="T841" s="45">
        <v>5779.93202754501</v>
      </c>
      <c r="U841" s="45">
        <f>M841*S841</f>
        <v>5779.93202754501</v>
      </c>
      <c r="V841" s="45">
        <f t="shared" ref="V841:V904" si="192">V840+U841</f>
        <v>1340097.8053759295</v>
      </c>
      <c r="W841" s="45">
        <f>$AW$26*F841</f>
        <v>195</v>
      </c>
      <c r="X841" s="45">
        <f>IF(W841&lt;0, W841, 0)</f>
        <v>0</v>
      </c>
      <c r="Y841" s="45">
        <f>X841*H841</f>
        <v>0</v>
      </c>
      <c r="Z841" s="45">
        <f t="shared" si="187"/>
        <v>0</v>
      </c>
      <c r="AA841" s="45">
        <f t="shared" si="186"/>
        <v>0</v>
      </c>
      <c r="AB841" s="45">
        <v>-1619022.1666666672</v>
      </c>
      <c r="AC841" s="45">
        <f t="shared" ref="AC841:AC904" si="193">ABS(Y841)</f>
        <v>0</v>
      </c>
      <c r="AD841" s="45">
        <f>(AC841*S841)*($AW$31/100)</f>
        <v>0</v>
      </c>
      <c r="AE841" s="45">
        <f>AE840+AD841</f>
        <v>0</v>
      </c>
      <c r="AF841" s="45">
        <v>1295217.7333333339</v>
      </c>
      <c r="BF841">
        <f t="shared" si="182"/>
        <v>0</v>
      </c>
      <c r="BG841">
        <f t="shared" si="183"/>
        <v>30.8</v>
      </c>
      <c r="BH841">
        <f t="shared" si="184"/>
        <v>8.5555555555555554</v>
      </c>
    </row>
    <row r="842" spans="2:60">
      <c r="B842" s="4" t="s">
        <v>52</v>
      </c>
      <c r="C842" s="4">
        <v>834</v>
      </c>
      <c r="D842" s="4">
        <v>245</v>
      </c>
      <c r="E842" s="11">
        <v>48.7</v>
      </c>
      <c r="F842" s="35">
        <f t="shared" ref="F842:F905" si="194">($E843-$E841)/2/3.6</f>
        <v>0.15277777777777699</v>
      </c>
      <c r="G842" s="35">
        <f t="shared" ref="G842:G905" si="195">($E843-$E841)/2</f>
        <v>0.54999999999999716</v>
      </c>
      <c r="H842" s="24">
        <f t="shared" si="188"/>
        <v>13.527777777777779</v>
      </c>
      <c r="I842" s="24">
        <f>$AW$28*$AW$26*9.81</f>
        <v>179.05212</v>
      </c>
      <c r="J842" s="24">
        <f>0.5*$AW$30*$AW$29*$AW$27*(H842^2)</f>
        <v>58.84618561921296</v>
      </c>
      <c r="K842" s="24">
        <f>$AW$26*F842</f>
        <v>214.49999999999889</v>
      </c>
      <c r="L842" s="24">
        <f t="shared" si="189"/>
        <v>452.3983056192119</v>
      </c>
      <c r="M842" s="24">
        <f t="shared" si="190"/>
        <v>6119.9437454598947</v>
      </c>
      <c r="N842" s="24">
        <f t="shared" si="191"/>
        <v>6.1199437454598948</v>
      </c>
      <c r="O842" s="24">
        <v>1346217.7491213894</v>
      </c>
      <c r="P842" s="24">
        <v>-1619022.1666666672</v>
      </c>
      <c r="S842" s="45">
        <f>C843-C842</f>
        <v>1</v>
      </c>
      <c r="T842" s="45">
        <v>6119.9437454598947</v>
      </c>
      <c r="U842" s="45">
        <f>M842*S842</f>
        <v>6119.9437454598947</v>
      </c>
      <c r="V842" s="45">
        <f t="shared" si="192"/>
        <v>1346217.7491213894</v>
      </c>
      <c r="W842" s="45">
        <f>$AW$26*F842</f>
        <v>214.49999999999889</v>
      </c>
      <c r="X842" s="45">
        <f>IF(W842&lt;0, W842, 0)</f>
        <v>0</v>
      </c>
      <c r="Y842" s="45">
        <f>X842*H842</f>
        <v>0</v>
      </c>
      <c r="Z842" s="45">
        <f t="shared" si="187"/>
        <v>0</v>
      </c>
      <c r="AA842" s="45">
        <f t="shared" si="186"/>
        <v>0</v>
      </c>
      <c r="AB842" s="45">
        <v>-1619022.1666666672</v>
      </c>
      <c r="AC842" s="45">
        <f t="shared" si="193"/>
        <v>0</v>
      </c>
      <c r="AD842" s="45">
        <f>(AC842*S842)*($AW$31/100)</f>
        <v>0</v>
      </c>
      <c r="AE842" s="45">
        <f>AE841+AD842</f>
        <v>0</v>
      </c>
      <c r="AF842" s="45">
        <v>1295217.7333333339</v>
      </c>
      <c r="BF842">
        <f t="shared" si="182"/>
        <v>0</v>
      </c>
      <c r="BG842">
        <f t="shared" si="183"/>
        <v>33</v>
      </c>
      <c r="BH842">
        <f t="shared" si="184"/>
        <v>9.1666666666666661</v>
      </c>
    </row>
    <row r="843" spans="2:60">
      <c r="B843" s="4" t="s">
        <v>52</v>
      </c>
      <c r="C843" s="4">
        <v>835</v>
      </c>
      <c r="D843" s="4">
        <v>246</v>
      </c>
      <c r="E843" s="11">
        <v>49.3</v>
      </c>
      <c r="F843" s="35">
        <f t="shared" si="194"/>
        <v>0.15277777777777699</v>
      </c>
      <c r="G843" s="35">
        <f t="shared" si="195"/>
        <v>0.54999999999999716</v>
      </c>
      <c r="H843" s="24">
        <f t="shared" si="188"/>
        <v>13.694444444444443</v>
      </c>
      <c r="I843" s="24">
        <f>$AW$28*$AW$26*9.81</f>
        <v>179.05212</v>
      </c>
      <c r="J843" s="24">
        <f>0.5*$AW$30*$AW$29*$AW$27*(H843^2)</f>
        <v>60.305126591435162</v>
      </c>
      <c r="K843" s="24">
        <f>$AW$26*F843</f>
        <v>214.49999999999889</v>
      </c>
      <c r="L843" s="24">
        <f t="shared" si="189"/>
        <v>453.85724659143409</v>
      </c>
      <c r="M843" s="24">
        <f t="shared" si="190"/>
        <v>6215.3228491549162</v>
      </c>
      <c r="N843" s="24">
        <f t="shared" si="191"/>
        <v>6.2153228491549166</v>
      </c>
      <c r="O843" s="24">
        <v>1352433.0719705443</v>
      </c>
      <c r="P843" s="24">
        <v>-1619022.1666666672</v>
      </c>
      <c r="S843" s="45">
        <f>C844-C843</f>
        <v>1</v>
      </c>
      <c r="T843" s="45">
        <v>6215.3228491549162</v>
      </c>
      <c r="U843" s="45">
        <f>M843*S843</f>
        <v>6215.3228491549162</v>
      </c>
      <c r="V843" s="45">
        <f t="shared" si="192"/>
        <v>1352433.0719705443</v>
      </c>
      <c r="W843" s="45">
        <f>$AW$26*F843</f>
        <v>214.49999999999889</v>
      </c>
      <c r="X843" s="45">
        <f>IF(W843&lt;0, W843, 0)</f>
        <v>0</v>
      </c>
      <c r="Y843" s="45">
        <f>X843*H843</f>
        <v>0</v>
      </c>
      <c r="Z843" s="45">
        <f t="shared" si="187"/>
        <v>0</v>
      </c>
      <c r="AA843" s="45">
        <f t="shared" si="186"/>
        <v>0</v>
      </c>
      <c r="AB843" s="45">
        <v>-1619022.1666666672</v>
      </c>
      <c r="AC843" s="45">
        <f t="shared" si="193"/>
        <v>0</v>
      </c>
      <c r="AD843" s="45">
        <f>(AC843*S843)*($AW$31/100)</f>
        <v>0</v>
      </c>
      <c r="AE843" s="45">
        <f>AE842+AD843</f>
        <v>0</v>
      </c>
      <c r="AF843" s="45">
        <v>1295217.7333333339</v>
      </c>
      <c r="BF843">
        <f t="shared" si="182"/>
        <v>0</v>
      </c>
      <c r="BG843">
        <f t="shared" si="183"/>
        <v>35.1</v>
      </c>
      <c r="BH843">
        <f t="shared" si="184"/>
        <v>9.75</v>
      </c>
    </row>
    <row r="844" spans="2:60">
      <c r="B844" s="4" t="s">
        <v>52</v>
      </c>
      <c r="C844" s="4">
        <v>836</v>
      </c>
      <c r="D844" s="4">
        <v>247</v>
      </c>
      <c r="E844" s="11">
        <v>49.8</v>
      </c>
      <c r="F844" s="35">
        <f t="shared" si="194"/>
        <v>0.12500000000000078</v>
      </c>
      <c r="G844" s="35">
        <f t="shared" si="195"/>
        <v>0.45000000000000284</v>
      </c>
      <c r="H844" s="24">
        <f t="shared" si="188"/>
        <v>13.833333333333332</v>
      </c>
      <c r="I844" s="24">
        <f>$AW$28*$AW$26*9.81</f>
        <v>179.05212</v>
      </c>
      <c r="J844" s="24">
        <f>0.5*$AW$30*$AW$29*$AW$27*(H844^2)</f>
        <v>61.534557291666651</v>
      </c>
      <c r="K844" s="24">
        <f>$AW$26*F844</f>
        <v>175.50000000000108</v>
      </c>
      <c r="L844" s="24">
        <f t="shared" si="189"/>
        <v>416.08667729166774</v>
      </c>
      <c r="M844" s="24">
        <f t="shared" si="190"/>
        <v>5755.8657025347366</v>
      </c>
      <c r="N844" s="24">
        <f t="shared" si="191"/>
        <v>5.7558657025347362</v>
      </c>
      <c r="O844" s="24">
        <v>1358188.9376730791</v>
      </c>
      <c r="P844" s="24">
        <v>-1619022.1666666672</v>
      </c>
      <c r="S844" s="45">
        <f>C845-C844</f>
        <v>1</v>
      </c>
      <c r="T844" s="45">
        <v>5755.8657025347366</v>
      </c>
      <c r="U844" s="45">
        <f>M844*S844</f>
        <v>5755.8657025347366</v>
      </c>
      <c r="V844" s="45">
        <f t="shared" si="192"/>
        <v>1358188.9376730791</v>
      </c>
      <c r="W844" s="45">
        <f>$AW$26*F844</f>
        <v>175.50000000000108</v>
      </c>
      <c r="X844" s="45">
        <f>IF(W844&lt;0, W844, 0)</f>
        <v>0</v>
      </c>
      <c r="Y844" s="45">
        <f>X844*H844</f>
        <v>0</v>
      </c>
      <c r="Z844" s="45">
        <f t="shared" si="187"/>
        <v>0</v>
      </c>
      <c r="AA844" s="45">
        <f t="shared" si="186"/>
        <v>0</v>
      </c>
      <c r="AB844" s="45">
        <v>-1619022.1666666672</v>
      </c>
      <c r="AC844" s="45">
        <f t="shared" si="193"/>
        <v>0</v>
      </c>
      <c r="AD844" s="45">
        <f>(AC844*S844)*($AW$31/100)</f>
        <v>0</v>
      </c>
      <c r="AE844" s="45">
        <f>AE843+AD844</f>
        <v>0</v>
      </c>
      <c r="AF844" s="45">
        <v>1295217.7333333339</v>
      </c>
      <c r="BF844">
        <f t="shared" si="182"/>
        <v>0</v>
      </c>
      <c r="BG844">
        <f t="shared" si="183"/>
        <v>37.1</v>
      </c>
      <c r="BH844">
        <f t="shared" si="184"/>
        <v>10.305555555555555</v>
      </c>
    </row>
    <row r="845" spans="2:60">
      <c r="B845" s="4" t="s">
        <v>52</v>
      </c>
      <c r="C845" s="4">
        <v>837</v>
      </c>
      <c r="D845" s="4">
        <v>248</v>
      </c>
      <c r="E845" s="11">
        <v>50.2</v>
      </c>
      <c r="F845" s="35">
        <f t="shared" si="194"/>
        <v>0.15277777777777798</v>
      </c>
      <c r="G845" s="35">
        <f t="shared" si="195"/>
        <v>0.55000000000000071</v>
      </c>
      <c r="H845" s="24">
        <f t="shared" si="188"/>
        <v>13.944444444444445</v>
      </c>
      <c r="I845" s="24">
        <f>$AW$28*$AW$26*9.81</f>
        <v>179.05212</v>
      </c>
      <c r="J845" s="24">
        <f>0.5*$AW$30*$AW$29*$AW$27*(H845^2)</f>
        <v>62.52703414351852</v>
      </c>
      <c r="K845" s="24">
        <f>$AW$26*F845</f>
        <v>214.50000000000028</v>
      </c>
      <c r="L845" s="24">
        <f t="shared" si="189"/>
        <v>456.07915414351879</v>
      </c>
      <c r="M845" s="24">
        <f t="shared" si="190"/>
        <v>6359.7704272235123</v>
      </c>
      <c r="N845" s="24">
        <f t="shared" si="191"/>
        <v>6.3597704272235127</v>
      </c>
      <c r="O845" s="24">
        <v>1364548.7081003026</v>
      </c>
      <c r="P845" s="24">
        <v>-1619022.1666666672</v>
      </c>
      <c r="S845" s="45">
        <f>C846-C845</f>
        <v>1</v>
      </c>
      <c r="T845" s="45">
        <v>6359.7704272235123</v>
      </c>
      <c r="U845" s="45">
        <f>M845*S845</f>
        <v>6359.7704272235123</v>
      </c>
      <c r="V845" s="45">
        <f t="shared" si="192"/>
        <v>1364548.7081003026</v>
      </c>
      <c r="W845" s="45">
        <f>$AW$26*F845</f>
        <v>214.50000000000028</v>
      </c>
      <c r="X845" s="45">
        <f>IF(W845&lt;0, W845, 0)</f>
        <v>0</v>
      </c>
      <c r="Y845" s="45">
        <f>X845*H845</f>
        <v>0</v>
      </c>
      <c r="Z845" s="45">
        <f t="shared" si="187"/>
        <v>0</v>
      </c>
      <c r="AA845" s="45">
        <f t="shared" si="186"/>
        <v>0</v>
      </c>
      <c r="AB845" s="45">
        <v>-1619022.1666666672</v>
      </c>
      <c r="AC845" s="45">
        <f t="shared" si="193"/>
        <v>0</v>
      </c>
      <c r="AD845" s="45">
        <f>(AC845*S845)*($AW$31/100)</f>
        <v>0</v>
      </c>
      <c r="AE845" s="45">
        <f>AE844+AD845</f>
        <v>0</v>
      </c>
      <c r="AF845" s="45">
        <v>1295217.7333333339</v>
      </c>
      <c r="BF845">
        <f t="shared" si="182"/>
        <v>0</v>
      </c>
      <c r="BG845">
        <f t="shared" si="183"/>
        <v>38.9</v>
      </c>
      <c r="BH845">
        <f t="shared" si="184"/>
        <v>10.805555555555555</v>
      </c>
    </row>
    <row r="846" spans="2:60">
      <c r="B846" s="4" t="s">
        <v>52</v>
      </c>
      <c r="C846" s="4">
        <v>838</v>
      </c>
      <c r="D846" s="4">
        <v>249</v>
      </c>
      <c r="E846" s="11">
        <v>50.9</v>
      </c>
      <c r="F846" s="35">
        <f t="shared" si="194"/>
        <v>0.22222222222222143</v>
      </c>
      <c r="G846" s="35">
        <f t="shared" si="195"/>
        <v>0.79999999999999716</v>
      </c>
      <c r="H846" s="24">
        <f t="shared" si="188"/>
        <v>14.138888888888888</v>
      </c>
      <c r="I846" s="24">
        <f>$AW$28*$AW$26*9.81</f>
        <v>179.05212</v>
      </c>
      <c r="J846" s="24">
        <f>0.5*$AW$30*$AW$29*$AW$27*(H846^2)</f>
        <v>64.282973813657392</v>
      </c>
      <c r="K846" s="24">
        <f>$AW$26*F846</f>
        <v>311.99999999999886</v>
      </c>
      <c r="L846" s="24">
        <f t="shared" si="189"/>
        <v>555.33509381365627</v>
      </c>
      <c r="M846" s="24">
        <f t="shared" si="190"/>
        <v>7851.821187531973</v>
      </c>
      <c r="N846" s="24">
        <f t="shared" si="191"/>
        <v>7.8518211875319732</v>
      </c>
      <c r="O846" s="24">
        <v>1372400.5292878347</v>
      </c>
      <c r="P846" s="24">
        <v>-1619022.1666666672</v>
      </c>
      <c r="S846" s="45">
        <f>C847-C846</f>
        <v>1</v>
      </c>
      <c r="T846" s="45">
        <v>7851.821187531973</v>
      </c>
      <c r="U846" s="45">
        <f>M846*S846</f>
        <v>7851.821187531973</v>
      </c>
      <c r="V846" s="45">
        <f t="shared" si="192"/>
        <v>1372400.5292878347</v>
      </c>
      <c r="W846" s="45">
        <f>$AW$26*F846</f>
        <v>311.99999999999886</v>
      </c>
      <c r="X846" s="45">
        <f>IF(W846&lt;0, W846, 0)</f>
        <v>0</v>
      </c>
      <c r="Y846" s="45">
        <f>X846*H846</f>
        <v>0</v>
      </c>
      <c r="Z846" s="45">
        <f t="shared" si="187"/>
        <v>0</v>
      </c>
      <c r="AA846" s="45">
        <f t="shared" si="186"/>
        <v>0</v>
      </c>
      <c r="AB846" s="45">
        <v>-1619022.1666666672</v>
      </c>
      <c r="AC846" s="45">
        <f t="shared" si="193"/>
        <v>0</v>
      </c>
      <c r="AD846" s="45">
        <f>(AC846*S846)*($AW$31/100)</f>
        <v>0</v>
      </c>
      <c r="AE846" s="45">
        <f>AE845+AD846</f>
        <v>0</v>
      </c>
      <c r="AF846" s="45">
        <v>1295217.7333333339</v>
      </c>
      <c r="BF846">
        <f t="shared" si="182"/>
        <v>0</v>
      </c>
      <c r="BG846">
        <f t="shared" si="183"/>
        <v>41.4</v>
      </c>
      <c r="BH846">
        <f t="shared" si="184"/>
        <v>11.5</v>
      </c>
    </row>
    <row r="847" spans="2:60">
      <c r="B847" s="4" t="s">
        <v>52</v>
      </c>
      <c r="C847" s="4">
        <v>839</v>
      </c>
      <c r="D847" s="4">
        <v>250</v>
      </c>
      <c r="E847" s="11">
        <v>51.8</v>
      </c>
      <c r="F847" s="35">
        <f t="shared" si="194"/>
        <v>0.2222222222222224</v>
      </c>
      <c r="G847" s="35">
        <f t="shared" si="195"/>
        <v>0.80000000000000071</v>
      </c>
      <c r="H847" s="24">
        <f t="shared" si="188"/>
        <v>14.388888888888888</v>
      </c>
      <c r="I847" s="24">
        <f>$AW$28*$AW$26*9.81</f>
        <v>179.05212</v>
      </c>
      <c r="J847" s="24">
        <f>0.5*$AW$30*$AW$29*$AW$27*(H847^2)</f>
        <v>66.576339699074055</v>
      </c>
      <c r="K847" s="24">
        <f>$AW$26*F847</f>
        <v>312.00000000000023</v>
      </c>
      <c r="L847" s="24">
        <f t="shared" si="189"/>
        <v>557.62845969907426</v>
      </c>
      <c r="M847" s="24">
        <f t="shared" si="190"/>
        <v>8023.6539478922341</v>
      </c>
      <c r="N847" s="24">
        <f t="shared" si="191"/>
        <v>8.0236539478922335</v>
      </c>
      <c r="O847" s="24">
        <v>1380424.1832357268</v>
      </c>
      <c r="P847" s="24">
        <v>-1619022.1666666672</v>
      </c>
      <c r="S847" s="45">
        <f>C848-C847</f>
        <v>1</v>
      </c>
      <c r="T847" s="45">
        <v>8023.6539478922341</v>
      </c>
      <c r="U847" s="45">
        <f>M847*S847</f>
        <v>8023.6539478922341</v>
      </c>
      <c r="V847" s="45">
        <f t="shared" si="192"/>
        <v>1380424.1832357268</v>
      </c>
      <c r="W847" s="45">
        <f>$AW$26*F847</f>
        <v>312.00000000000023</v>
      </c>
      <c r="X847" s="45">
        <f>IF(W847&lt;0, W847, 0)</f>
        <v>0</v>
      </c>
      <c r="Y847" s="45">
        <f>X847*H847</f>
        <v>0</v>
      </c>
      <c r="Z847" s="45">
        <f t="shared" si="187"/>
        <v>0</v>
      </c>
      <c r="AA847" s="45">
        <f t="shared" si="186"/>
        <v>0</v>
      </c>
      <c r="AB847" s="45">
        <v>-1619022.1666666672</v>
      </c>
      <c r="AC847" s="45">
        <f t="shared" si="193"/>
        <v>0</v>
      </c>
      <c r="AD847" s="45">
        <f>(AC847*S847)*($AW$31/100)</f>
        <v>0</v>
      </c>
      <c r="AE847" s="45">
        <f>AE846+AD847</f>
        <v>0</v>
      </c>
      <c r="AF847" s="45">
        <v>1295217.7333333339</v>
      </c>
      <c r="BF847">
        <f t="shared" si="182"/>
        <v>0</v>
      </c>
      <c r="BG847">
        <f t="shared" si="183"/>
        <v>44</v>
      </c>
      <c r="BH847">
        <f t="shared" si="184"/>
        <v>12.222222222222221</v>
      </c>
    </row>
    <row r="848" spans="2:60">
      <c r="B848" s="4" t="s">
        <v>52</v>
      </c>
      <c r="C848" s="4">
        <v>840</v>
      </c>
      <c r="D848" s="4">
        <v>251</v>
      </c>
      <c r="E848" s="11">
        <v>52.5</v>
      </c>
      <c r="F848" s="35">
        <f t="shared" si="194"/>
        <v>0.20833333333333331</v>
      </c>
      <c r="G848" s="35">
        <f t="shared" si="195"/>
        <v>0.75</v>
      </c>
      <c r="H848" s="24">
        <f t="shared" si="188"/>
        <v>14.583333333333332</v>
      </c>
      <c r="I848" s="24">
        <f>$AW$28*$AW$26*9.81</f>
        <v>179.05212</v>
      </c>
      <c r="J848" s="24">
        <f>0.5*$AW$30*$AW$29*$AW$27*(H848^2)</f>
        <v>68.387858072916657</v>
      </c>
      <c r="K848" s="24">
        <f>$AW$26*F848</f>
        <v>292.5</v>
      </c>
      <c r="L848" s="24">
        <f t="shared" si="189"/>
        <v>539.93997807291669</v>
      </c>
      <c r="M848" s="24">
        <f t="shared" si="190"/>
        <v>7874.1246802300348</v>
      </c>
      <c r="N848" s="24">
        <f t="shared" si="191"/>
        <v>7.8741246802300351</v>
      </c>
      <c r="O848" s="24">
        <v>1388298.3079159567</v>
      </c>
      <c r="P848" s="24">
        <v>-1619022.1666666672</v>
      </c>
      <c r="S848" s="45">
        <f>C849-C848</f>
        <v>1</v>
      </c>
      <c r="T848" s="45">
        <v>7874.1246802300348</v>
      </c>
      <c r="U848" s="45">
        <f>M848*S848</f>
        <v>7874.1246802300348</v>
      </c>
      <c r="V848" s="45">
        <f t="shared" si="192"/>
        <v>1388298.3079159567</v>
      </c>
      <c r="W848" s="45">
        <f>$AW$26*F848</f>
        <v>292.5</v>
      </c>
      <c r="X848" s="45">
        <f>IF(W848&lt;0, W848, 0)</f>
        <v>0</v>
      </c>
      <c r="Y848" s="45">
        <f>X848*H848</f>
        <v>0</v>
      </c>
      <c r="Z848" s="45">
        <f t="shared" si="187"/>
        <v>0</v>
      </c>
      <c r="AA848" s="45">
        <f t="shared" si="186"/>
        <v>0</v>
      </c>
      <c r="AB848" s="45">
        <v>-1619022.1666666672</v>
      </c>
      <c r="AC848" s="45">
        <f t="shared" si="193"/>
        <v>0</v>
      </c>
      <c r="AD848" s="45">
        <f>(AC848*S848)*($AW$31/100)</f>
        <v>0</v>
      </c>
      <c r="AE848" s="45">
        <f>AE847+AD848</f>
        <v>0</v>
      </c>
      <c r="AF848" s="45">
        <v>1295217.7333333339</v>
      </c>
      <c r="BF848">
        <f t="shared" si="182"/>
        <v>0</v>
      </c>
      <c r="BG848">
        <f t="shared" si="183"/>
        <v>46.3</v>
      </c>
      <c r="BH848">
        <f t="shared" si="184"/>
        <v>12.861111111111111</v>
      </c>
    </row>
    <row r="849" spans="2:60">
      <c r="B849" s="4" t="s">
        <v>52</v>
      </c>
      <c r="C849" s="4">
        <v>841</v>
      </c>
      <c r="D849" s="4">
        <v>252</v>
      </c>
      <c r="E849" s="11">
        <v>53.3</v>
      </c>
      <c r="F849" s="35">
        <f t="shared" si="194"/>
        <v>0.27777777777777779</v>
      </c>
      <c r="G849" s="35">
        <f t="shared" si="195"/>
        <v>1</v>
      </c>
      <c r="H849" s="24">
        <f t="shared" si="188"/>
        <v>14.805555555555554</v>
      </c>
      <c r="I849" s="24">
        <f>$AW$28*$AW$26*9.81</f>
        <v>179.05212</v>
      </c>
      <c r="J849" s="24">
        <f>0.5*$AW$30*$AW$29*$AW$27*(H849^2)</f>
        <v>70.487939091435166</v>
      </c>
      <c r="K849" s="24">
        <f>$AW$26*F849</f>
        <v>390</v>
      </c>
      <c r="L849" s="24">
        <f t="shared" si="189"/>
        <v>639.54005909143518</v>
      </c>
      <c r="M849" s="24">
        <f t="shared" si="190"/>
        <v>9468.7458748815243</v>
      </c>
      <c r="N849" s="24">
        <f t="shared" si="191"/>
        <v>9.4687458748815239</v>
      </c>
      <c r="O849" s="24">
        <v>1397767.0537908382</v>
      </c>
      <c r="P849" s="24">
        <v>-1619022.1666666672</v>
      </c>
      <c r="S849" s="45">
        <f>C850-C849</f>
        <v>1</v>
      </c>
      <c r="T849" s="45">
        <v>9468.7458748815243</v>
      </c>
      <c r="U849" s="45">
        <f>M849*S849</f>
        <v>9468.7458748815243</v>
      </c>
      <c r="V849" s="45">
        <f t="shared" si="192"/>
        <v>1397767.0537908382</v>
      </c>
      <c r="W849" s="45">
        <f>$AW$26*F849</f>
        <v>390</v>
      </c>
      <c r="X849" s="45">
        <f>IF(W849&lt;0, W849, 0)</f>
        <v>0</v>
      </c>
      <c r="Y849" s="45">
        <f>X849*H849</f>
        <v>0</v>
      </c>
      <c r="Z849" s="45">
        <f t="shared" si="187"/>
        <v>0</v>
      </c>
      <c r="AA849" s="45">
        <f t="shared" si="186"/>
        <v>0</v>
      </c>
      <c r="AB849" s="45">
        <v>-1619022.1666666672</v>
      </c>
      <c r="AC849" s="45">
        <f t="shared" si="193"/>
        <v>0</v>
      </c>
      <c r="AD849" s="45">
        <f>(AC849*S849)*($AW$31/100)</f>
        <v>0</v>
      </c>
      <c r="AE849" s="45">
        <f>AE848+AD849</f>
        <v>0</v>
      </c>
      <c r="AF849" s="45">
        <v>1295217.7333333339</v>
      </c>
      <c r="BF849">
        <f t="shared" ref="BF849:BF912" si="196">IF(E840&lt;1,1,0)</f>
        <v>0</v>
      </c>
      <c r="BG849">
        <f t="shared" ref="BG849:BG912" si="197">IF(BF849=1,"",E840)</f>
        <v>47.7</v>
      </c>
      <c r="BH849">
        <f t="shared" ref="BH849:BH912" si="198">E840/3.6</f>
        <v>13.25</v>
      </c>
    </row>
    <row r="850" spans="2:60">
      <c r="B850" s="4" t="s">
        <v>52</v>
      </c>
      <c r="C850" s="4">
        <v>842</v>
      </c>
      <c r="D850" s="4">
        <v>253</v>
      </c>
      <c r="E850" s="11">
        <v>54.5</v>
      </c>
      <c r="F850" s="35">
        <f t="shared" si="194"/>
        <v>0.33333333333333409</v>
      </c>
      <c r="G850" s="35">
        <f t="shared" si="195"/>
        <v>1.2000000000000028</v>
      </c>
      <c r="H850" s="24">
        <f t="shared" si="188"/>
        <v>15.138888888888889</v>
      </c>
      <c r="I850" s="24">
        <f>$AW$28*$AW$26*9.81</f>
        <v>179.05212</v>
      </c>
      <c r="J850" s="24">
        <f>0.5*$AW$30*$AW$29*$AW$27*(H850^2)</f>
        <v>73.697609230324076</v>
      </c>
      <c r="K850" s="24">
        <f>$AW$26*F850</f>
        <v>468.00000000000108</v>
      </c>
      <c r="L850" s="24">
        <f t="shared" si="189"/>
        <v>720.7497292303251</v>
      </c>
      <c r="M850" s="24">
        <f t="shared" si="190"/>
        <v>10911.350067514644</v>
      </c>
      <c r="N850" s="24">
        <f t="shared" si="191"/>
        <v>10.911350067514645</v>
      </c>
      <c r="O850" s="24">
        <v>1408678.4038583529</v>
      </c>
      <c r="P850" s="24">
        <v>-1619022.1666666672</v>
      </c>
      <c r="S850" s="45">
        <f>C851-C850</f>
        <v>1</v>
      </c>
      <c r="T850" s="45">
        <v>10911.350067514644</v>
      </c>
      <c r="U850" s="45">
        <f>M850*S850</f>
        <v>10911.350067514644</v>
      </c>
      <c r="V850" s="45">
        <f t="shared" si="192"/>
        <v>1408678.4038583529</v>
      </c>
      <c r="W850" s="45">
        <f>$AW$26*F850</f>
        <v>468.00000000000108</v>
      </c>
      <c r="X850" s="45">
        <f>IF(W850&lt;0, W850, 0)</f>
        <v>0</v>
      </c>
      <c r="Y850" s="45">
        <f>X850*H850</f>
        <v>0</v>
      </c>
      <c r="Z850" s="45">
        <f t="shared" si="187"/>
        <v>0</v>
      </c>
      <c r="AA850" s="45">
        <f t="shared" si="186"/>
        <v>0</v>
      </c>
      <c r="AB850" s="45">
        <v>-1619022.1666666672</v>
      </c>
      <c r="AC850" s="45">
        <f t="shared" si="193"/>
        <v>0</v>
      </c>
      <c r="AD850" s="45">
        <f>(AC850*S850)*($AW$31/100)</f>
        <v>0</v>
      </c>
      <c r="AE850" s="45">
        <f>AE849+AD850</f>
        <v>0</v>
      </c>
      <c r="AF850" s="45">
        <v>1295217.7333333339</v>
      </c>
      <c r="BF850">
        <f t="shared" si="196"/>
        <v>0</v>
      </c>
      <c r="BG850">
        <f t="shared" si="197"/>
        <v>48.2</v>
      </c>
      <c r="BH850">
        <f t="shared" si="198"/>
        <v>13.388888888888889</v>
      </c>
    </row>
    <row r="851" spans="2:60">
      <c r="B851" s="4" t="s">
        <v>52</v>
      </c>
      <c r="C851" s="4">
        <v>843</v>
      </c>
      <c r="D851" s="4">
        <v>254</v>
      </c>
      <c r="E851" s="11">
        <v>55.7</v>
      </c>
      <c r="F851" s="35">
        <f t="shared" si="194"/>
        <v>0.27777777777777779</v>
      </c>
      <c r="G851" s="35">
        <f t="shared" si="195"/>
        <v>1</v>
      </c>
      <c r="H851" s="24">
        <f t="shared" si="188"/>
        <v>15.472222222222223</v>
      </c>
      <c r="I851" s="24">
        <f>$AW$28*$AW$26*9.81</f>
        <v>179.05212</v>
      </c>
      <c r="J851" s="24">
        <f>0.5*$AW$30*$AW$29*$AW$27*(H851^2)</f>
        <v>76.978737702546297</v>
      </c>
      <c r="K851" s="24">
        <f>$AW$26*F851</f>
        <v>390</v>
      </c>
      <c r="L851" s="24">
        <f t="shared" si="189"/>
        <v>646.03085770254631</v>
      </c>
      <c r="M851" s="24">
        <f t="shared" si="190"/>
        <v>9995.5329927866205</v>
      </c>
      <c r="N851" s="24">
        <f t="shared" si="191"/>
        <v>9.9955329927866199</v>
      </c>
      <c r="O851" s="24">
        <v>1418673.9368511396</v>
      </c>
      <c r="P851" s="24">
        <v>-1619022.1666666672</v>
      </c>
      <c r="S851" s="45">
        <f>C852-C851</f>
        <v>1</v>
      </c>
      <c r="T851" s="45">
        <v>9995.5329927866205</v>
      </c>
      <c r="U851" s="45">
        <f>M851*S851</f>
        <v>9995.5329927866205</v>
      </c>
      <c r="V851" s="45">
        <f t="shared" si="192"/>
        <v>1418673.9368511396</v>
      </c>
      <c r="W851" s="45">
        <f>$AW$26*F851</f>
        <v>390</v>
      </c>
      <c r="X851" s="45">
        <f>IF(W851&lt;0, W851, 0)</f>
        <v>0</v>
      </c>
      <c r="Y851" s="45">
        <f>X851*H851</f>
        <v>0</v>
      </c>
      <c r="Z851" s="45">
        <f t="shared" si="187"/>
        <v>0</v>
      </c>
      <c r="AA851" s="45">
        <f t="shared" si="186"/>
        <v>0</v>
      </c>
      <c r="AB851" s="45">
        <v>-1619022.1666666672</v>
      </c>
      <c r="AC851" s="45">
        <f t="shared" si="193"/>
        <v>0</v>
      </c>
      <c r="AD851" s="45">
        <f>(AC851*S851)*($AW$31/100)</f>
        <v>0</v>
      </c>
      <c r="AE851" s="45">
        <f>AE850+AD851</f>
        <v>0</v>
      </c>
      <c r="AF851" s="45">
        <v>1295217.7333333339</v>
      </c>
      <c r="BF851">
        <f t="shared" si="196"/>
        <v>0</v>
      </c>
      <c r="BG851">
        <f t="shared" si="197"/>
        <v>48.7</v>
      </c>
      <c r="BH851">
        <f t="shared" si="198"/>
        <v>13.527777777777779</v>
      </c>
    </row>
    <row r="852" spans="2:60">
      <c r="B852" s="4" t="s">
        <v>52</v>
      </c>
      <c r="C852" s="4">
        <v>844</v>
      </c>
      <c r="D852" s="4">
        <v>255</v>
      </c>
      <c r="E852" s="11">
        <v>56.5</v>
      </c>
      <c r="F852" s="35">
        <f t="shared" si="194"/>
        <v>0.15277777777777699</v>
      </c>
      <c r="G852" s="35">
        <f t="shared" si="195"/>
        <v>0.54999999999999716</v>
      </c>
      <c r="H852" s="24">
        <f t="shared" si="188"/>
        <v>15.694444444444445</v>
      </c>
      <c r="I852" s="24">
        <f>$AW$28*$AW$26*9.81</f>
        <v>179.05212</v>
      </c>
      <c r="J852" s="24">
        <f>0.5*$AW$30*$AW$29*$AW$27*(H852^2)</f>
        <v>79.205855758101848</v>
      </c>
      <c r="K852" s="24">
        <f>$AW$26*F852</f>
        <v>214.49999999999889</v>
      </c>
      <c r="L852" s="24">
        <f t="shared" si="189"/>
        <v>472.75797575810077</v>
      </c>
      <c r="M852" s="24">
        <f t="shared" si="190"/>
        <v>7419.6737862035261</v>
      </c>
      <c r="N852" s="24">
        <f t="shared" si="191"/>
        <v>7.4196737862035258</v>
      </c>
      <c r="O852" s="24">
        <v>1426093.6106373433</v>
      </c>
      <c r="P852" s="24">
        <v>-1619022.1666666672</v>
      </c>
      <c r="S852" s="45">
        <f>C853-C852</f>
        <v>1</v>
      </c>
      <c r="T852" s="45">
        <v>7419.6737862035261</v>
      </c>
      <c r="U852" s="45">
        <f>M852*S852</f>
        <v>7419.6737862035261</v>
      </c>
      <c r="V852" s="45">
        <f t="shared" si="192"/>
        <v>1426093.6106373433</v>
      </c>
      <c r="W852" s="45">
        <f>$AW$26*F852</f>
        <v>214.49999999999889</v>
      </c>
      <c r="X852" s="45">
        <f>IF(W852&lt;0, W852, 0)</f>
        <v>0</v>
      </c>
      <c r="Y852" s="45">
        <f>X852*H852</f>
        <v>0</v>
      </c>
      <c r="Z852" s="45">
        <f t="shared" si="187"/>
        <v>0</v>
      </c>
      <c r="AA852" s="45">
        <f t="shared" si="186"/>
        <v>0</v>
      </c>
      <c r="AB852" s="45">
        <v>-1619022.1666666672</v>
      </c>
      <c r="AC852" s="45">
        <f t="shared" si="193"/>
        <v>0</v>
      </c>
      <c r="AD852" s="45">
        <f>(AC852*S852)*($AW$31/100)</f>
        <v>0</v>
      </c>
      <c r="AE852" s="45">
        <f>AE851+AD852</f>
        <v>0</v>
      </c>
      <c r="AF852" s="45">
        <v>1295217.7333333339</v>
      </c>
      <c r="BF852">
        <f t="shared" si="196"/>
        <v>0</v>
      </c>
      <c r="BG852">
        <f t="shared" si="197"/>
        <v>49.3</v>
      </c>
      <c r="BH852">
        <f t="shared" si="198"/>
        <v>13.694444444444443</v>
      </c>
    </row>
    <row r="853" spans="2:60">
      <c r="B853" s="4" t="s">
        <v>52</v>
      </c>
      <c r="C853" s="4">
        <v>845</v>
      </c>
      <c r="D853" s="4">
        <v>256</v>
      </c>
      <c r="E853" s="11">
        <v>56.8</v>
      </c>
      <c r="F853" s="35">
        <f t="shared" si="194"/>
        <v>6.9444444444444448E-2</v>
      </c>
      <c r="G853" s="35">
        <f t="shared" si="195"/>
        <v>0.25</v>
      </c>
      <c r="H853" s="24">
        <f t="shared" si="188"/>
        <v>15.777777777777777</v>
      </c>
      <c r="I853" s="24">
        <f>$AW$28*$AW$26*9.81</f>
        <v>179.05212</v>
      </c>
      <c r="J853" s="24">
        <f>0.5*$AW$30*$AW$29*$AW$27*(H853^2)</f>
        <v>80.049212962962955</v>
      </c>
      <c r="K853" s="24">
        <f>$AW$26*F853</f>
        <v>97.5</v>
      </c>
      <c r="L853" s="24">
        <f t="shared" si="189"/>
        <v>356.60133296296294</v>
      </c>
      <c r="M853" s="24">
        <f t="shared" si="190"/>
        <v>5626.3765867489701</v>
      </c>
      <c r="N853" s="24">
        <f t="shared" si="191"/>
        <v>5.6263765867489699</v>
      </c>
      <c r="O853" s="24">
        <v>1431719.9872240922</v>
      </c>
      <c r="P853" s="24">
        <v>-1619022.1666666672</v>
      </c>
      <c r="S853" s="45">
        <f>C854-C853</f>
        <v>1</v>
      </c>
      <c r="T853" s="45">
        <v>5626.3765867489701</v>
      </c>
      <c r="U853" s="45">
        <f>M853*S853</f>
        <v>5626.3765867489701</v>
      </c>
      <c r="V853" s="45">
        <f t="shared" si="192"/>
        <v>1431719.9872240922</v>
      </c>
      <c r="W853" s="45">
        <f>$AW$26*F853</f>
        <v>97.5</v>
      </c>
      <c r="X853" s="45">
        <f>IF(W853&lt;0, W853, 0)</f>
        <v>0</v>
      </c>
      <c r="Y853" s="45">
        <f>X853*H853</f>
        <v>0</v>
      </c>
      <c r="Z853" s="45">
        <f t="shared" si="187"/>
        <v>0</v>
      </c>
      <c r="AA853" s="45">
        <f t="shared" si="186"/>
        <v>0</v>
      </c>
      <c r="AB853" s="45">
        <v>-1619022.1666666672</v>
      </c>
      <c r="AC853" s="45">
        <f t="shared" si="193"/>
        <v>0</v>
      </c>
      <c r="AD853" s="45">
        <f>(AC853*S853)*($AW$31/100)</f>
        <v>0</v>
      </c>
      <c r="AE853" s="45">
        <f>AE852+AD853</f>
        <v>0</v>
      </c>
      <c r="AF853" s="45">
        <v>1295217.7333333339</v>
      </c>
      <c r="BF853">
        <f t="shared" si="196"/>
        <v>0</v>
      </c>
      <c r="BG853">
        <f t="shared" si="197"/>
        <v>49.8</v>
      </c>
      <c r="BH853">
        <f t="shared" si="198"/>
        <v>13.833333333333332</v>
      </c>
    </row>
    <row r="854" spans="2:60">
      <c r="B854" s="4" t="s">
        <v>52</v>
      </c>
      <c r="C854" s="4">
        <v>846</v>
      </c>
      <c r="D854" s="4">
        <v>257</v>
      </c>
      <c r="E854" s="11">
        <v>57</v>
      </c>
      <c r="F854" s="35">
        <f t="shared" si="194"/>
        <v>5.5555555555556344E-2</v>
      </c>
      <c r="G854" s="35">
        <f t="shared" si="195"/>
        <v>0.20000000000000284</v>
      </c>
      <c r="H854" s="24">
        <f t="shared" si="188"/>
        <v>15.833333333333332</v>
      </c>
      <c r="I854" s="24">
        <f>$AW$28*$AW$26*9.81</f>
        <v>179.05212</v>
      </c>
      <c r="J854" s="24">
        <f>0.5*$AW$30*$AW$29*$AW$27*(H854^2)</f>
        <v>80.613932291666643</v>
      </c>
      <c r="K854" s="24">
        <f>$AW$26*F854</f>
        <v>78.000000000001108</v>
      </c>
      <c r="L854" s="24">
        <f t="shared" si="189"/>
        <v>337.66605229166771</v>
      </c>
      <c r="M854" s="24">
        <f t="shared" si="190"/>
        <v>5346.3791612847381</v>
      </c>
      <c r="N854" s="24">
        <f t="shared" si="191"/>
        <v>5.3463791612847382</v>
      </c>
      <c r="O854" s="24">
        <v>1437066.366385377</v>
      </c>
      <c r="P854" s="24">
        <v>-1619022.1666666672</v>
      </c>
      <c r="S854" s="45">
        <f>C855-C854</f>
        <v>1</v>
      </c>
      <c r="T854" s="45">
        <v>5346.3791612847381</v>
      </c>
      <c r="U854" s="45">
        <f>M854*S854</f>
        <v>5346.3791612847381</v>
      </c>
      <c r="V854" s="45">
        <f t="shared" si="192"/>
        <v>1437066.366385377</v>
      </c>
      <c r="W854" s="45">
        <f>$AW$26*F854</f>
        <v>78.000000000001108</v>
      </c>
      <c r="X854" s="45">
        <f>IF(W854&lt;0, W854, 0)</f>
        <v>0</v>
      </c>
      <c r="Y854" s="45">
        <f>X854*H854</f>
        <v>0</v>
      </c>
      <c r="Z854" s="45">
        <f t="shared" si="187"/>
        <v>0</v>
      </c>
      <c r="AA854" s="45">
        <f t="shared" si="186"/>
        <v>0</v>
      </c>
      <c r="AB854" s="45">
        <v>-1619022.1666666672</v>
      </c>
      <c r="AC854" s="45">
        <f t="shared" si="193"/>
        <v>0</v>
      </c>
      <c r="AD854" s="45">
        <f>(AC854*S854)*($AW$31/100)</f>
        <v>0</v>
      </c>
      <c r="AE854" s="45">
        <f>AE853+AD854</f>
        <v>0</v>
      </c>
      <c r="AF854" s="45">
        <v>1295217.7333333339</v>
      </c>
      <c r="BF854">
        <f t="shared" si="196"/>
        <v>0</v>
      </c>
      <c r="BG854">
        <f t="shared" si="197"/>
        <v>50.2</v>
      </c>
      <c r="BH854">
        <f t="shared" si="198"/>
        <v>13.944444444444445</v>
      </c>
    </row>
    <row r="855" spans="2:60">
      <c r="B855" s="4" t="s">
        <v>52</v>
      </c>
      <c r="C855" s="4">
        <v>847</v>
      </c>
      <c r="D855" s="4">
        <v>258</v>
      </c>
      <c r="E855" s="11">
        <v>57.2</v>
      </c>
      <c r="F855" s="35">
        <f t="shared" si="194"/>
        <v>9.7222222222222612E-2</v>
      </c>
      <c r="G855" s="35">
        <f t="shared" si="195"/>
        <v>0.35000000000000142</v>
      </c>
      <c r="H855" s="24">
        <f t="shared" si="188"/>
        <v>15.888888888888889</v>
      </c>
      <c r="I855" s="24">
        <f>$AW$28*$AW$26*9.81</f>
        <v>179.05212</v>
      </c>
      <c r="J855" s="24">
        <f>0.5*$AW$30*$AW$29*$AW$27*(H855^2)</f>
        <v>81.180636574074072</v>
      </c>
      <c r="K855" s="24">
        <f>$AW$26*F855</f>
        <v>136.50000000000054</v>
      </c>
      <c r="L855" s="24">
        <f t="shared" si="189"/>
        <v>396.73275657407464</v>
      </c>
      <c r="M855" s="24">
        <f t="shared" si="190"/>
        <v>6303.6426877880749</v>
      </c>
      <c r="N855" s="24">
        <f t="shared" si="191"/>
        <v>6.3036426877880753</v>
      </c>
      <c r="O855" s="24">
        <v>1443370.009073165</v>
      </c>
      <c r="P855" s="24">
        <v>-1619022.1666666672</v>
      </c>
      <c r="S855" s="45">
        <f>C856-C855</f>
        <v>1</v>
      </c>
      <c r="T855" s="45">
        <v>6303.6426877880749</v>
      </c>
      <c r="U855" s="45">
        <f>M855*S855</f>
        <v>6303.6426877880749</v>
      </c>
      <c r="V855" s="45">
        <f t="shared" si="192"/>
        <v>1443370.009073165</v>
      </c>
      <c r="W855" s="45">
        <f>$AW$26*F855</f>
        <v>136.50000000000054</v>
      </c>
      <c r="X855" s="45">
        <f>IF(W855&lt;0, W855, 0)</f>
        <v>0</v>
      </c>
      <c r="Y855" s="45">
        <f>X855*H855</f>
        <v>0</v>
      </c>
      <c r="Z855" s="45">
        <f t="shared" si="187"/>
        <v>0</v>
      </c>
      <c r="AA855" s="45">
        <f t="shared" si="186"/>
        <v>0</v>
      </c>
      <c r="AB855" s="45">
        <v>-1619022.1666666672</v>
      </c>
      <c r="AC855" s="45">
        <f t="shared" si="193"/>
        <v>0</v>
      </c>
      <c r="AD855" s="45">
        <f>(AC855*S855)*($AW$31/100)</f>
        <v>0</v>
      </c>
      <c r="AE855" s="45">
        <f>AE854+AD855</f>
        <v>0</v>
      </c>
      <c r="AF855" s="45">
        <v>1295217.7333333339</v>
      </c>
      <c r="BF855">
        <f t="shared" si="196"/>
        <v>0</v>
      </c>
      <c r="BG855">
        <f t="shared" si="197"/>
        <v>50.9</v>
      </c>
      <c r="BH855">
        <f t="shared" si="198"/>
        <v>14.138888888888888</v>
      </c>
    </row>
    <row r="856" spans="2:60">
      <c r="B856" s="4" t="s">
        <v>52</v>
      </c>
      <c r="C856" s="4">
        <v>848</v>
      </c>
      <c r="D856" s="4">
        <v>259</v>
      </c>
      <c r="E856" s="11">
        <v>57.7</v>
      </c>
      <c r="F856" s="35">
        <f t="shared" si="194"/>
        <v>0.20833333333333331</v>
      </c>
      <c r="G856" s="35">
        <f t="shared" si="195"/>
        <v>0.75</v>
      </c>
      <c r="H856" s="24">
        <f t="shared" si="188"/>
        <v>16.027777777777779</v>
      </c>
      <c r="I856" s="24">
        <f>$AW$28*$AW$26*9.81</f>
        <v>179.05212</v>
      </c>
      <c r="J856" s="24">
        <f>0.5*$AW$30*$AW$29*$AW$27*(H856^2)</f>
        <v>82.606081452546306</v>
      </c>
      <c r="K856" s="24">
        <f>$AW$26*F856</f>
        <v>292.5</v>
      </c>
      <c r="L856" s="24">
        <f t="shared" si="189"/>
        <v>554.15820145254634</v>
      </c>
      <c r="M856" s="24">
        <f t="shared" si="190"/>
        <v>8881.9245066144231</v>
      </c>
      <c r="N856" s="24">
        <f t="shared" si="191"/>
        <v>8.881924506614423</v>
      </c>
      <c r="O856" s="24">
        <v>1452251.9335797795</v>
      </c>
      <c r="P856" s="24">
        <v>-1619022.1666666672</v>
      </c>
      <c r="S856" s="45">
        <f>C857-C856</f>
        <v>1</v>
      </c>
      <c r="T856" s="45">
        <v>8881.9245066144231</v>
      </c>
      <c r="U856" s="45">
        <f>M856*S856</f>
        <v>8881.9245066144231</v>
      </c>
      <c r="V856" s="45">
        <f t="shared" si="192"/>
        <v>1452251.9335797795</v>
      </c>
      <c r="W856" s="45">
        <f>$AW$26*F856</f>
        <v>292.5</v>
      </c>
      <c r="X856" s="45">
        <f>IF(W856&lt;0, W856, 0)</f>
        <v>0</v>
      </c>
      <c r="Y856" s="45">
        <f>X856*H856</f>
        <v>0</v>
      </c>
      <c r="Z856" s="45">
        <f t="shared" si="187"/>
        <v>0</v>
      </c>
      <c r="AA856" s="45">
        <f t="shared" si="186"/>
        <v>0</v>
      </c>
      <c r="AB856" s="45">
        <v>-1619022.1666666672</v>
      </c>
      <c r="AC856" s="45">
        <f t="shared" si="193"/>
        <v>0</v>
      </c>
      <c r="AD856" s="45">
        <f>(AC856*S856)*($AW$31/100)</f>
        <v>0</v>
      </c>
      <c r="AE856" s="45">
        <f>AE855+AD856</f>
        <v>0</v>
      </c>
      <c r="AF856" s="45">
        <v>1295217.7333333339</v>
      </c>
      <c r="BF856">
        <f t="shared" si="196"/>
        <v>0</v>
      </c>
      <c r="BG856">
        <f t="shared" si="197"/>
        <v>51.8</v>
      </c>
      <c r="BH856">
        <f t="shared" si="198"/>
        <v>14.388888888888888</v>
      </c>
    </row>
    <row r="857" spans="2:60">
      <c r="B857" s="4" t="s">
        <v>52</v>
      </c>
      <c r="C857" s="4">
        <v>849</v>
      </c>
      <c r="D857" s="4">
        <v>260</v>
      </c>
      <c r="E857" s="11">
        <v>58.7</v>
      </c>
      <c r="F857" s="35">
        <f t="shared" si="194"/>
        <v>0.33333333333333315</v>
      </c>
      <c r="G857" s="35">
        <f t="shared" si="195"/>
        <v>1.1999999999999993</v>
      </c>
      <c r="H857" s="24">
        <f t="shared" si="188"/>
        <v>16.305555555555557</v>
      </c>
      <c r="I857" s="24">
        <f>$AW$28*$AW$26*9.81</f>
        <v>179.05212</v>
      </c>
      <c r="J857" s="24">
        <f>0.5*$AW$30*$AW$29*$AW$27*(H857^2)</f>
        <v>85.494189091435203</v>
      </c>
      <c r="K857" s="24">
        <f>$AW$26*F857</f>
        <v>467.99999999999972</v>
      </c>
      <c r="L857" s="24">
        <f t="shared" si="189"/>
        <v>732.54630909143498</v>
      </c>
      <c r="M857" s="24">
        <f t="shared" si="190"/>
        <v>11944.574539907566</v>
      </c>
      <c r="N857" s="24">
        <f t="shared" si="191"/>
        <v>11.944574539907565</v>
      </c>
      <c r="O857" s="24">
        <v>1464196.508119687</v>
      </c>
      <c r="P857" s="24">
        <v>-1619022.1666666672</v>
      </c>
      <c r="S857" s="45">
        <f>C858-C857</f>
        <v>1</v>
      </c>
      <c r="T857" s="45">
        <v>11944.574539907566</v>
      </c>
      <c r="U857" s="45">
        <f>M857*S857</f>
        <v>11944.574539907566</v>
      </c>
      <c r="V857" s="45">
        <f t="shared" si="192"/>
        <v>1464196.508119687</v>
      </c>
      <c r="W857" s="45">
        <f>$AW$26*F857</f>
        <v>467.99999999999972</v>
      </c>
      <c r="X857" s="45">
        <f>IF(W857&lt;0, W857, 0)</f>
        <v>0</v>
      </c>
      <c r="Y857" s="45">
        <f>X857*H857</f>
        <v>0</v>
      </c>
      <c r="Z857" s="45">
        <f t="shared" si="187"/>
        <v>0</v>
      </c>
      <c r="AA857" s="45">
        <f t="shared" si="186"/>
        <v>0</v>
      </c>
      <c r="AB857" s="45">
        <v>-1619022.1666666672</v>
      </c>
      <c r="AC857" s="45">
        <f t="shared" si="193"/>
        <v>0</v>
      </c>
      <c r="AD857" s="45">
        <f>(AC857*S857)*($AW$31/100)</f>
        <v>0</v>
      </c>
      <c r="AE857" s="45">
        <f>AE856+AD857</f>
        <v>0</v>
      </c>
      <c r="AF857" s="45">
        <v>1295217.7333333339</v>
      </c>
      <c r="BF857">
        <f t="shared" si="196"/>
        <v>0</v>
      </c>
      <c r="BG857">
        <f t="shared" si="197"/>
        <v>52.5</v>
      </c>
      <c r="BH857">
        <f t="shared" si="198"/>
        <v>14.583333333333332</v>
      </c>
    </row>
    <row r="858" spans="2:60">
      <c r="B858" s="4" t="s">
        <v>52</v>
      </c>
      <c r="C858" s="4">
        <v>850</v>
      </c>
      <c r="D858" s="4">
        <v>261</v>
      </c>
      <c r="E858" s="11">
        <v>60.1</v>
      </c>
      <c r="F858" s="35">
        <f t="shared" si="194"/>
        <v>0.33333333333333315</v>
      </c>
      <c r="G858" s="35">
        <f t="shared" si="195"/>
        <v>1.1999999999999993</v>
      </c>
      <c r="H858" s="24">
        <f t="shared" si="188"/>
        <v>16.694444444444443</v>
      </c>
      <c r="I858" s="24">
        <f>$AW$28*$AW$26*9.81</f>
        <v>179.05212</v>
      </c>
      <c r="J858" s="24">
        <f>0.5*$AW$30*$AW$29*$AW$27*(H858^2)</f>
        <v>89.620907841435155</v>
      </c>
      <c r="K858" s="24">
        <f>$AW$26*F858</f>
        <v>467.99999999999972</v>
      </c>
      <c r="L858" s="24">
        <f t="shared" si="189"/>
        <v>736.67302784143487</v>
      </c>
      <c r="M858" s="24">
        <f t="shared" si="190"/>
        <v>12298.346937019509</v>
      </c>
      <c r="N858" s="24">
        <f t="shared" si="191"/>
        <v>12.29834693701951</v>
      </c>
      <c r="O858" s="24">
        <v>1476494.8550567066</v>
      </c>
      <c r="P858" s="24">
        <v>-1619022.1666666672</v>
      </c>
      <c r="S858" s="45">
        <f>C859-C858</f>
        <v>1</v>
      </c>
      <c r="T858" s="45">
        <v>12298.346937019509</v>
      </c>
      <c r="U858" s="45">
        <f>M858*S858</f>
        <v>12298.346937019509</v>
      </c>
      <c r="V858" s="45">
        <f t="shared" si="192"/>
        <v>1476494.8550567066</v>
      </c>
      <c r="W858" s="45">
        <f>$AW$26*F858</f>
        <v>467.99999999999972</v>
      </c>
      <c r="X858" s="45">
        <f>IF(W858&lt;0, W858, 0)</f>
        <v>0</v>
      </c>
      <c r="Y858" s="45">
        <f>X858*H858</f>
        <v>0</v>
      </c>
      <c r="Z858" s="45">
        <f t="shared" si="187"/>
        <v>0</v>
      </c>
      <c r="AA858" s="45">
        <f t="shared" si="186"/>
        <v>0</v>
      </c>
      <c r="AB858" s="45">
        <v>-1619022.1666666672</v>
      </c>
      <c r="AC858" s="45">
        <f t="shared" si="193"/>
        <v>0</v>
      </c>
      <c r="AD858" s="45">
        <f>(AC858*S858)*($AW$31/100)</f>
        <v>0</v>
      </c>
      <c r="AE858" s="45">
        <f>AE857+AD858</f>
        <v>0</v>
      </c>
      <c r="AF858" s="45">
        <v>1295217.7333333339</v>
      </c>
      <c r="BF858">
        <f t="shared" si="196"/>
        <v>0</v>
      </c>
      <c r="BG858">
        <f t="shared" si="197"/>
        <v>53.3</v>
      </c>
      <c r="BH858">
        <f t="shared" si="198"/>
        <v>14.805555555555554</v>
      </c>
    </row>
    <row r="859" spans="2:60">
      <c r="B859" s="4" t="s">
        <v>52</v>
      </c>
      <c r="C859" s="4">
        <v>851</v>
      </c>
      <c r="D859" s="4">
        <v>262</v>
      </c>
      <c r="E859" s="11">
        <v>61.1</v>
      </c>
      <c r="F859" s="35">
        <f t="shared" si="194"/>
        <v>0.2222222222222224</v>
      </c>
      <c r="G859" s="35">
        <f t="shared" si="195"/>
        <v>0.80000000000000071</v>
      </c>
      <c r="H859" s="24">
        <f t="shared" si="188"/>
        <v>16.972222222222221</v>
      </c>
      <c r="I859" s="24">
        <f>$AW$28*$AW$26*9.81</f>
        <v>179.05212</v>
      </c>
      <c r="J859" s="24">
        <f>0.5*$AW$30*$AW$29*$AW$27*(H859^2)</f>
        <v>92.628112702546289</v>
      </c>
      <c r="K859" s="24">
        <f>$AW$26*F859</f>
        <v>312.00000000000023</v>
      </c>
      <c r="L859" s="24">
        <f t="shared" si="189"/>
        <v>583.6802327025465</v>
      </c>
      <c r="M859" s="24">
        <f t="shared" si="190"/>
        <v>9906.3506161459973</v>
      </c>
      <c r="N859" s="24">
        <f t="shared" si="191"/>
        <v>9.906350616145998</v>
      </c>
      <c r="O859" s="24">
        <v>1486401.2056728527</v>
      </c>
      <c r="P859" s="24">
        <v>-1619022.1666666672</v>
      </c>
      <c r="S859" s="45">
        <f>C860-C859</f>
        <v>1</v>
      </c>
      <c r="T859" s="45">
        <v>9906.3506161459973</v>
      </c>
      <c r="U859" s="45">
        <f>M859*S859</f>
        <v>9906.3506161459973</v>
      </c>
      <c r="V859" s="45">
        <f t="shared" si="192"/>
        <v>1486401.2056728527</v>
      </c>
      <c r="W859" s="45">
        <f>$AW$26*F859</f>
        <v>312.00000000000023</v>
      </c>
      <c r="X859" s="45">
        <f>IF(W859&lt;0, W859, 0)</f>
        <v>0</v>
      </c>
      <c r="Y859" s="45">
        <f>X859*H859</f>
        <v>0</v>
      </c>
      <c r="Z859" s="45">
        <f t="shared" si="187"/>
        <v>0</v>
      </c>
      <c r="AA859" s="45">
        <f t="shared" si="186"/>
        <v>0</v>
      </c>
      <c r="AB859" s="45">
        <v>-1619022.1666666672</v>
      </c>
      <c r="AC859" s="45">
        <f t="shared" si="193"/>
        <v>0</v>
      </c>
      <c r="AD859" s="45">
        <f>(AC859*S859)*($AW$31/100)</f>
        <v>0</v>
      </c>
      <c r="AE859" s="45">
        <f>AE858+AD859</f>
        <v>0</v>
      </c>
      <c r="AF859" s="45">
        <v>1295217.7333333339</v>
      </c>
      <c r="BF859">
        <f t="shared" si="196"/>
        <v>0</v>
      </c>
      <c r="BG859">
        <f t="shared" si="197"/>
        <v>54.5</v>
      </c>
      <c r="BH859">
        <f t="shared" si="198"/>
        <v>15.138888888888889</v>
      </c>
    </row>
    <row r="860" spans="2:60">
      <c r="B860" s="4" t="s">
        <v>52</v>
      </c>
      <c r="C860" s="4">
        <v>852</v>
      </c>
      <c r="D860" s="4">
        <v>263</v>
      </c>
      <c r="E860" s="11">
        <v>61.7</v>
      </c>
      <c r="F860" s="35">
        <f t="shared" si="194"/>
        <v>0.16666666666666607</v>
      </c>
      <c r="G860" s="35">
        <f t="shared" si="195"/>
        <v>0.59999999999999787</v>
      </c>
      <c r="H860" s="24">
        <f t="shared" si="188"/>
        <v>17.138888888888889</v>
      </c>
      <c r="I860" s="24">
        <f>$AW$28*$AW$26*9.81</f>
        <v>179.05212</v>
      </c>
      <c r="J860" s="24">
        <f>0.5*$AW$30*$AW$29*$AW$27*(H860^2)</f>
        <v>94.456255063657409</v>
      </c>
      <c r="K860" s="24">
        <f>$AW$26*F860</f>
        <v>233.99999999999918</v>
      </c>
      <c r="L860" s="24">
        <f t="shared" si="189"/>
        <v>507.50837506365656</v>
      </c>
      <c r="M860" s="24">
        <f t="shared" si="190"/>
        <v>8698.1296503965586</v>
      </c>
      <c r="N860" s="24">
        <f t="shared" si="191"/>
        <v>8.6981296503965595</v>
      </c>
      <c r="O860" s="24">
        <v>1495099.3353232492</v>
      </c>
      <c r="P860" s="24">
        <v>-1619022.1666666672</v>
      </c>
      <c r="S860" s="45">
        <f>C861-C860</f>
        <v>1</v>
      </c>
      <c r="T860" s="45">
        <v>8698.1296503965586</v>
      </c>
      <c r="U860" s="45">
        <f>M860*S860</f>
        <v>8698.1296503965586</v>
      </c>
      <c r="V860" s="45">
        <f t="shared" si="192"/>
        <v>1495099.3353232492</v>
      </c>
      <c r="W860" s="45">
        <f>$AW$26*F860</f>
        <v>233.99999999999918</v>
      </c>
      <c r="X860" s="45">
        <f>IF(W860&lt;0, W860, 0)</f>
        <v>0</v>
      </c>
      <c r="Y860" s="45">
        <f>X860*H860</f>
        <v>0</v>
      </c>
      <c r="Z860" s="45">
        <f t="shared" si="187"/>
        <v>0</v>
      </c>
      <c r="AA860" s="45">
        <f t="shared" ref="AA860:AA891" si="199">AA859+Z860</f>
        <v>0</v>
      </c>
      <c r="AB860" s="45">
        <v>-1619022.1666666672</v>
      </c>
      <c r="AC860" s="45">
        <f t="shared" si="193"/>
        <v>0</v>
      </c>
      <c r="AD860" s="45">
        <f>(AC860*S860)*($AW$31/100)</f>
        <v>0</v>
      </c>
      <c r="AE860" s="45">
        <f>AE859+AD860</f>
        <v>0</v>
      </c>
      <c r="AF860" s="45">
        <v>1295217.7333333339</v>
      </c>
      <c r="BF860">
        <f t="shared" si="196"/>
        <v>0</v>
      </c>
      <c r="BG860">
        <f t="shared" si="197"/>
        <v>55.7</v>
      </c>
      <c r="BH860">
        <f t="shared" si="198"/>
        <v>15.472222222222223</v>
      </c>
    </row>
    <row r="861" spans="2:60">
      <c r="B861" s="4" t="s">
        <v>52</v>
      </c>
      <c r="C861" s="4">
        <v>853</v>
      </c>
      <c r="D861" s="4">
        <v>264</v>
      </c>
      <c r="E861" s="11">
        <v>62.3</v>
      </c>
      <c r="F861" s="35">
        <f t="shared" si="194"/>
        <v>0.16666666666666607</v>
      </c>
      <c r="G861" s="35">
        <f t="shared" si="195"/>
        <v>0.59999999999999787</v>
      </c>
      <c r="H861" s="24">
        <f t="shared" si="188"/>
        <v>17.305555555555554</v>
      </c>
      <c r="I861" s="24">
        <f>$AW$28*$AW$26*9.81</f>
        <v>179.05212</v>
      </c>
      <c r="J861" s="24">
        <f>0.5*$AW$30*$AW$29*$AW$27*(H861^2)</f>
        <v>96.30226200810182</v>
      </c>
      <c r="K861" s="24">
        <f>$AW$26*F861</f>
        <v>233.99999999999918</v>
      </c>
      <c r="L861" s="24">
        <f t="shared" si="189"/>
        <v>509.35438200810097</v>
      </c>
      <c r="M861" s="24">
        <f t="shared" si="190"/>
        <v>8814.6605553068566</v>
      </c>
      <c r="N861" s="24">
        <f t="shared" si="191"/>
        <v>8.8146605553068564</v>
      </c>
      <c r="O861" s="24">
        <v>1503913.995878556</v>
      </c>
      <c r="P861" s="24">
        <v>-1619022.1666666672</v>
      </c>
      <c r="S861" s="45">
        <f>C862-C861</f>
        <v>1</v>
      </c>
      <c r="T861" s="45">
        <v>8814.6605553068566</v>
      </c>
      <c r="U861" s="45">
        <f>M861*S861</f>
        <v>8814.6605553068566</v>
      </c>
      <c r="V861" s="45">
        <f t="shared" si="192"/>
        <v>1503913.995878556</v>
      </c>
      <c r="W861" s="45">
        <f>$AW$26*F861</f>
        <v>233.99999999999918</v>
      </c>
      <c r="X861" s="45">
        <f>IF(W861&lt;0, W861, 0)</f>
        <v>0</v>
      </c>
      <c r="Y861" s="45">
        <f>X861*H861</f>
        <v>0</v>
      </c>
      <c r="Z861" s="45">
        <f t="shared" si="187"/>
        <v>0</v>
      </c>
      <c r="AA861" s="45">
        <f t="shared" si="199"/>
        <v>0</v>
      </c>
      <c r="AB861" s="45">
        <v>-1619022.1666666672</v>
      </c>
      <c r="AC861" s="45">
        <f t="shared" si="193"/>
        <v>0</v>
      </c>
      <c r="AD861" s="45">
        <f>(AC861*S861)*($AW$31/100)</f>
        <v>0</v>
      </c>
      <c r="AE861" s="45">
        <f>AE860+AD861</f>
        <v>0</v>
      </c>
      <c r="AF861" s="45">
        <v>1295217.7333333339</v>
      </c>
      <c r="BF861">
        <f t="shared" si="196"/>
        <v>0</v>
      </c>
      <c r="BG861">
        <f t="shared" si="197"/>
        <v>56.5</v>
      </c>
      <c r="BH861">
        <f t="shared" si="198"/>
        <v>15.694444444444445</v>
      </c>
    </row>
    <row r="862" spans="2:60">
      <c r="B862" s="4" t="s">
        <v>52</v>
      </c>
      <c r="C862" s="4">
        <v>854</v>
      </c>
      <c r="D862" s="4">
        <v>265</v>
      </c>
      <c r="E862" s="11">
        <v>62.9</v>
      </c>
      <c r="F862" s="35">
        <f t="shared" si="194"/>
        <v>0.1388888888888889</v>
      </c>
      <c r="G862" s="35">
        <f t="shared" si="195"/>
        <v>0.5</v>
      </c>
      <c r="H862" s="24">
        <f t="shared" si="188"/>
        <v>17.472222222222221</v>
      </c>
      <c r="I862" s="24">
        <f>$AW$28*$AW$26*9.81</f>
        <v>179.05212</v>
      </c>
      <c r="J862" s="24">
        <f>0.5*$AW$30*$AW$29*$AW$27*(H862^2)</f>
        <v>98.166133535879609</v>
      </c>
      <c r="K862" s="24">
        <f>$AW$26*F862</f>
        <v>195</v>
      </c>
      <c r="L862" s="24">
        <f t="shared" si="189"/>
        <v>472.21825353587963</v>
      </c>
      <c r="M862" s="24">
        <f t="shared" si="190"/>
        <v>8250.7022631685631</v>
      </c>
      <c r="N862" s="24">
        <f t="shared" si="191"/>
        <v>8.2507022631685629</v>
      </c>
      <c r="O862" s="24">
        <v>1512164.6981417246</v>
      </c>
      <c r="P862" s="24">
        <v>-1619022.1666666672</v>
      </c>
      <c r="S862" s="45">
        <f>C863-C862</f>
        <v>1</v>
      </c>
      <c r="T862" s="45">
        <v>8250.7022631685631</v>
      </c>
      <c r="U862" s="45">
        <f>M862*S862</f>
        <v>8250.7022631685631</v>
      </c>
      <c r="V862" s="45">
        <f t="shared" si="192"/>
        <v>1512164.6981417246</v>
      </c>
      <c r="W862" s="45">
        <f>$AW$26*F862</f>
        <v>195</v>
      </c>
      <c r="X862" s="45">
        <f>IF(W862&lt;0, W862, 0)</f>
        <v>0</v>
      </c>
      <c r="Y862" s="45">
        <f>X862*H862</f>
        <v>0</v>
      </c>
      <c r="Z862" s="45">
        <f t="shared" si="187"/>
        <v>0</v>
      </c>
      <c r="AA862" s="45">
        <f t="shared" si="199"/>
        <v>0</v>
      </c>
      <c r="AB862" s="45">
        <v>-1619022.1666666672</v>
      </c>
      <c r="AC862" s="45">
        <f t="shared" si="193"/>
        <v>0</v>
      </c>
      <c r="AD862" s="45">
        <f>(AC862*S862)*($AW$31/100)</f>
        <v>0</v>
      </c>
      <c r="AE862" s="45">
        <f>AE861+AD862</f>
        <v>0</v>
      </c>
      <c r="AF862" s="45">
        <v>1295217.7333333339</v>
      </c>
      <c r="BF862">
        <f t="shared" si="196"/>
        <v>0</v>
      </c>
      <c r="BG862">
        <f t="shared" si="197"/>
        <v>56.8</v>
      </c>
      <c r="BH862">
        <f t="shared" si="198"/>
        <v>15.777777777777777</v>
      </c>
    </row>
    <row r="863" spans="2:60">
      <c r="B863" s="4" t="s">
        <v>52</v>
      </c>
      <c r="C863" s="4">
        <v>855</v>
      </c>
      <c r="D863" s="4">
        <v>266</v>
      </c>
      <c r="E863" s="11">
        <v>63.3</v>
      </c>
      <c r="F863" s="35">
        <f t="shared" si="194"/>
        <v>6.9444444444444448E-2</v>
      </c>
      <c r="G863" s="35">
        <f t="shared" si="195"/>
        <v>0.25</v>
      </c>
      <c r="H863" s="24">
        <f t="shared" si="188"/>
        <v>17.583333333333332</v>
      </c>
      <c r="I863" s="24">
        <f>$AW$28*$AW$26*9.81</f>
        <v>179.05212</v>
      </c>
      <c r="J863" s="24">
        <f>0.5*$AW$30*$AW$29*$AW$27*(H863^2)</f>
        <v>99.418639322916647</v>
      </c>
      <c r="K863" s="24">
        <f>$AW$26*F863</f>
        <v>97.5</v>
      </c>
      <c r="L863" s="24">
        <f t="shared" si="189"/>
        <v>375.97075932291665</v>
      </c>
      <c r="M863" s="24">
        <f t="shared" si="190"/>
        <v>6610.8191847612843</v>
      </c>
      <c r="N863" s="24">
        <f t="shared" si="191"/>
        <v>6.6108191847612847</v>
      </c>
      <c r="O863" s="24">
        <v>1518775.5173264858</v>
      </c>
      <c r="P863" s="24">
        <v>-1619022.1666666672</v>
      </c>
      <c r="S863" s="45">
        <f>C864-C863</f>
        <v>1</v>
      </c>
      <c r="T863" s="45">
        <v>6610.8191847612843</v>
      </c>
      <c r="U863" s="45">
        <f>M863*S863</f>
        <v>6610.8191847612843</v>
      </c>
      <c r="V863" s="45">
        <f t="shared" si="192"/>
        <v>1518775.5173264858</v>
      </c>
      <c r="W863" s="45">
        <f>$AW$26*F863</f>
        <v>97.5</v>
      </c>
      <c r="X863" s="45">
        <f>IF(W863&lt;0, W863, 0)</f>
        <v>0</v>
      </c>
      <c r="Y863" s="45">
        <f>X863*H863</f>
        <v>0</v>
      </c>
      <c r="Z863" s="45">
        <f t="shared" si="187"/>
        <v>0</v>
      </c>
      <c r="AA863" s="45">
        <f t="shared" si="199"/>
        <v>0</v>
      </c>
      <c r="AB863" s="45">
        <v>-1619022.1666666672</v>
      </c>
      <c r="AC863" s="45">
        <f t="shared" si="193"/>
        <v>0</v>
      </c>
      <c r="AD863" s="45">
        <f>(AC863*S863)*($AW$31/100)</f>
        <v>0</v>
      </c>
      <c r="AE863" s="45">
        <f>AE862+AD863</f>
        <v>0</v>
      </c>
      <c r="AF863" s="45">
        <v>1295217.7333333339</v>
      </c>
      <c r="BF863">
        <f t="shared" si="196"/>
        <v>0</v>
      </c>
      <c r="BG863">
        <f t="shared" si="197"/>
        <v>57</v>
      </c>
      <c r="BH863">
        <f t="shared" si="198"/>
        <v>15.833333333333332</v>
      </c>
    </row>
    <row r="864" spans="2:60">
      <c r="B864" s="4" t="s">
        <v>52</v>
      </c>
      <c r="C864" s="4">
        <v>856</v>
      </c>
      <c r="D864" s="4">
        <v>267</v>
      </c>
      <c r="E864" s="11">
        <v>63.4</v>
      </c>
      <c r="F864" s="35">
        <f t="shared" si="194"/>
        <v>2.7777777777778172E-2</v>
      </c>
      <c r="G864" s="35">
        <f t="shared" si="195"/>
        <v>0.10000000000000142</v>
      </c>
      <c r="H864" s="24">
        <f t="shared" si="188"/>
        <v>17.611111111111111</v>
      </c>
      <c r="I864" s="24">
        <f>$AW$28*$AW$26*9.81</f>
        <v>179.05212</v>
      </c>
      <c r="J864" s="24">
        <f>0.5*$AW$30*$AW$29*$AW$27*(H864^2)</f>
        <v>99.733006365740721</v>
      </c>
      <c r="K864" s="24">
        <f>$AW$26*F864</f>
        <v>39.000000000000554</v>
      </c>
      <c r="L864" s="24">
        <f t="shared" si="189"/>
        <v>317.78512636574129</v>
      </c>
      <c r="M864" s="24">
        <f t="shared" si="190"/>
        <v>5596.5491698855549</v>
      </c>
      <c r="N864" s="24">
        <f t="shared" si="191"/>
        <v>5.596549169885555</v>
      </c>
      <c r="O864" s="24">
        <v>1524372.0664963713</v>
      </c>
      <c r="P864" s="24">
        <v>-1619022.1666666672</v>
      </c>
      <c r="S864" s="45">
        <f>C865-C864</f>
        <v>1</v>
      </c>
      <c r="T864" s="45">
        <v>5596.5491698855549</v>
      </c>
      <c r="U864" s="45">
        <f>M864*S864</f>
        <v>5596.5491698855549</v>
      </c>
      <c r="V864" s="45">
        <f t="shared" si="192"/>
        <v>1524372.0664963713</v>
      </c>
      <c r="W864" s="45">
        <f>$AW$26*F864</f>
        <v>39.000000000000554</v>
      </c>
      <c r="X864" s="45">
        <f>IF(W864&lt;0, W864, 0)</f>
        <v>0</v>
      </c>
      <c r="Y864" s="45">
        <f>X864*H864</f>
        <v>0</v>
      </c>
      <c r="Z864" s="45">
        <f t="shared" si="187"/>
        <v>0</v>
      </c>
      <c r="AA864" s="45">
        <f t="shared" si="199"/>
        <v>0</v>
      </c>
      <c r="AB864" s="45">
        <v>-1619022.1666666672</v>
      </c>
      <c r="AC864" s="45">
        <f t="shared" si="193"/>
        <v>0</v>
      </c>
      <c r="AD864" s="45">
        <f>(AC864*S864)*($AW$31/100)</f>
        <v>0</v>
      </c>
      <c r="AE864" s="45">
        <f>AE863+AD864</f>
        <v>0</v>
      </c>
      <c r="AF864" s="45">
        <v>1295217.7333333339</v>
      </c>
      <c r="BF864">
        <f t="shared" si="196"/>
        <v>0</v>
      </c>
      <c r="BG864">
        <f t="shared" si="197"/>
        <v>57.2</v>
      </c>
      <c r="BH864">
        <f t="shared" si="198"/>
        <v>15.888888888888889</v>
      </c>
    </row>
    <row r="865" spans="2:60">
      <c r="B865" s="4" t="s">
        <v>52</v>
      </c>
      <c r="C865" s="4">
        <v>857</v>
      </c>
      <c r="D865" s="4">
        <v>268</v>
      </c>
      <c r="E865" s="11">
        <v>63.5</v>
      </c>
      <c r="F865" s="35">
        <f t="shared" si="194"/>
        <v>0.15277777777777798</v>
      </c>
      <c r="G865" s="35">
        <f t="shared" si="195"/>
        <v>0.55000000000000071</v>
      </c>
      <c r="H865" s="24">
        <f t="shared" si="188"/>
        <v>17.638888888888889</v>
      </c>
      <c r="I865" s="24">
        <f>$AW$28*$AW$26*9.81</f>
        <v>179.05212</v>
      </c>
      <c r="J865" s="24">
        <f>0.5*$AW$30*$AW$29*$AW$27*(H865^2)</f>
        <v>100.04786964699073</v>
      </c>
      <c r="K865" s="24">
        <f>$AW$26*F865</f>
        <v>214.50000000000028</v>
      </c>
      <c r="L865" s="24">
        <f t="shared" si="189"/>
        <v>493.59998964699099</v>
      </c>
      <c r="M865" s="24">
        <f t="shared" si="190"/>
        <v>8706.5553729399799</v>
      </c>
      <c r="N865" s="24">
        <f t="shared" si="191"/>
        <v>8.7065553729399792</v>
      </c>
      <c r="O865" s="24">
        <v>1533078.6218693112</v>
      </c>
      <c r="P865" s="24">
        <v>-1619022.1666666672</v>
      </c>
      <c r="S865" s="45">
        <f>C866-C865</f>
        <v>1</v>
      </c>
      <c r="T865" s="45">
        <v>8706.5553729399799</v>
      </c>
      <c r="U865" s="45">
        <f>M865*S865</f>
        <v>8706.5553729399799</v>
      </c>
      <c r="V865" s="45">
        <f t="shared" si="192"/>
        <v>1533078.6218693112</v>
      </c>
      <c r="W865" s="45">
        <f>$AW$26*F865</f>
        <v>214.50000000000028</v>
      </c>
      <c r="X865" s="45">
        <f>IF(W865&lt;0, W865, 0)</f>
        <v>0</v>
      </c>
      <c r="Y865" s="45">
        <f>X865*H865</f>
        <v>0</v>
      </c>
      <c r="Z865" s="45">
        <f t="shared" si="187"/>
        <v>0</v>
      </c>
      <c r="AA865" s="45">
        <f t="shared" si="199"/>
        <v>0</v>
      </c>
      <c r="AB865" s="45">
        <v>-1619022.1666666672</v>
      </c>
      <c r="AC865" s="45">
        <f t="shared" si="193"/>
        <v>0</v>
      </c>
      <c r="AD865" s="45">
        <f>(AC865*S865)*($AW$31/100)</f>
        <v>0</v>
      </c>
      <c r="AE865" s="45">
        <f>AE864+AD865</f>
        <v>0</v>
      </c>
      <c r="AF865" s="45">
        <v>1295217.7333333339</v>
      </c>
      <c r="BF865">
        <f t="shared" si="196"/>
        <v>0</v>
      </c>
      <c r="BG865">
        <f t="shared" si="197"/>
        <v>57.7</v>
      </c>
      <c r="BH865">
        <f t="shared" si="198"/>
        <v>16.027777777777779</v>
      </c>
    </row>
    <row r="866" spans="2:60">
      <c r="B866" s="4" t="s">
        <v>52</v>
      </c>
      <c r="C866" s="4">
        <v>858</v>
      </c>
      <c r="D866" s="4">
        <v>269</v>
      </c>
      <c r="E866" s="11">
        <v>64.5</v>
      </c>
      <c r="F866" s="35">
        <f t="shared" si="194"/>
        <v>0.31944444444444403</v>
      </c>
      <c r="G866" s="35">
        <f t="shared" si="195"/>
        <v>1.1499999999999986</v>
      </c>
      <c r="H866" s="24">
        <f t="shared" si="188"/>
        <v>17.916666666666668</v>
      </c>
      <c r="I866" s="24">
        <f>$AW$28*$AW$26*9.81</f>
        <v>179.05212</v>
      </c>
      <c r="J866" s="24">
        <f>0.5*$AW$30*$AW$29*$AW$27*(H866^2)</f>
        <v>103.22379557291669</v>
      </c>
      <c r="K866" s="24">
        <f>$AW$26*F866</f>
        <v>448.49999999999943</v>
      </c>
      <c r="L866" s="24">
        <f t="shared" si="189"/>
        <v>730.77591557291612</v>
      </c>
      <c r="M866" s="24">
        <f t="shared" si="190"/>
        <v>13093.06848734808</v>
      </c>
      <c r="N866" s="24">
        <f t="shared" si="191"/>
        <v>13.093068487348081</v>
      </c>
      <c r="O866" s="24">
        <v>1546171.6903566592</v>
      </c>
      <c r="P866" s="24">
        <v>-1619022.1666666672</v>
      </c>
      <c r="S866" s="45">
        <f>C867-C866</f>
        <v>1</v>
      </c>
      <c r="T866" s="45">
        <v>13093.06848734808</v>
      </c>
      <c r="U866" s="45">
        <f>M866*S866</f>
        <v>13093.06848734808</v>
      </c>
      <c r="V866" s="45">
        <f t="shared" si="192"/>
        <v>1546171.6903566592</v>
      </c>
      <c r="W866" s="45">
        <f>$AW$26*F866</f>
        <v>448.49999999999943</v>
      </c>
      <c r="X866" s="45">
        <f>IF(W866&lt;0, W866, 0)</f>
        <v>0</v>
      </c>
      <c r="Y866" s="45">
        <f>X866*H866</f>
        <v>0</v>
      </c>
      <c r="Z866" s="45">
        <f t="shared" si="187"/>
        <v>0</v>
      </c>
      <c r="AA866" s="45">
        <f t="shared" si="199"/>
        <v>0</v>
      </c>
      <c r="AB866" s="45">
        <v>-1619022.1666666672</v>
      </c>
      <c r="AC866" s="45">
        <f t="shared" si="193"/>
        <v>0</v>
      </c>
      <c r="AD866" s="45">
        <f>(AC866*S866)*($AW$31/100)</f>
        <v>0</v>
      </c>
      <c r="AE866" s="45">
        <f>AE865+AD866</f>
        <v>0</v>
      </c>
      <c r="AF866" s="45">
        <v>1295217.7333333339</v>
      </c>
      <c r="BF866">
        <f t="shared" si="196"/>
        <v>0</v>
      </c>
      <c r="BG866">
        <f t="shared" si="197"/>
        <v>58.7</v>
      </c>
      <c r="BH866">
        <f t="shared" si="198"/>
        <v>16.305555555555557</v>
      </c>
    </row>
    <row r="867" spans="2:60">
      <c r="B867" s="4" t="s">
        <v>52</v>
      </c>
      <c r="C867" s="4">
        <v>859</v>
      </c>
      <c r="D867" s="4">
        <v>270</v>
      </c>
      <c r="E867" s="11">
        <v>65.8</v>
      </c>
      <c r="F867" s="35">
        <f t="shared" si="194"/>
        <v>0.31944444444444403</v>
      </c>
      <c r="G867" s="35">
        <f t="shared" si="195"/>
        <v>1.1499999999999986</v>
      </c>
      <c r="H867" s="24">
        <f t="shared" si="188"/>
        <v>18.277777777777775</v>
      </c>
      <c r="I867" s="24">
        <f>$AW$28*$AW$26*9.81</f>
        <v>179.05212</v>
      </c>
      <c r="J867" s="24">
        <f>0.5*$AW$30*$AW$29*$AW$27*(H867^2)</f>
        <v>107.42668692129627</v>
      </c>
      <c r="K867" s="24">
        <f>$AW$26*F867</f>
        <v>448.49999999999943</v>
      </c>
      <c r="L867" s="24">
        <f t="shared" si="189"/>
        <v>734.9788069212957</v>
      </c>
      <c r="M867" s="24">
        <f t="shared" si="190"/>
        <v>13433.77930428368</v>
      </c>
      <c r="N867" s="24">
        <f t="shared" si="191"/>
        <v>13.43377930428368</v>
      </c>
      <c r="O867" s="24">
        <v>1559605.4696609429</v>
      </c>
      <c r="P867" s="24">
        <v>-1619022.1666666672</v>
      </c>
      <c r="S867" s="45">
        <f>C868-C867</f>
        <v>1</v>
      </c>
      <c r="T867" s="45">
        <v>13433.77930428368</v>
      </c>
      <c r="U867" s="45">
        <f>M867*S867</f>
        <v>13433.77930428368</v>
      </c>
      <c r="V867" s="45">
        <f t="shared" si="192"/>
        <v>1559605.4696609429</v>
      </c>
      <c r="W867" s="45">
        <f>$AW$26*F867</f>
        <v>448.49999999999943</v>
      </c>
      <c r="X867" s="45">
        <f>IF(W867&lt;0, W867, 0)</f>
        <v>0</v>
      </c>
      <c r="Y867" s="45">
        <f>X867*H867</f>
        <v>0</v>
      </c>
      <c r="Z867" s="45">
        <f t="shared" si="187"/>
        <v>0</v>
      </c>
      <c r="AA867" s="45">
        <f t="shared" si="199"/>
        <v>0</v>
      </c>
      <c r="AB867" s="45">
        <v>-1619022.1666666672</v>
      </c>
      <c r="AC867" s="45">
        <f t="shared" si="193"/>
        <v>0</v>
      </c>
      <c r="AD867" s="45">
        <f>(AC867*S867)*($AW$31/100)</f>
        <v>0</v>
      </c>
      <c r="AE867" s="45">
        <f>AE866+AD867</f>
        <v>0</v>
      </c>
      <c r="AF867" s="45">
        <v>1295217.7333333339</v>
      </c>
      <c r="BF867">
        <f t="shared" si="196"/>
        <v>0</v>
      </c>
      <c r="BG867">
        <f t="shared" si="197"/>
        <v>60.1</v>
      </c>
      <c r="BH867">
        <f t="shared" si="198"/>
        <v>16.694444444444443</v>
      </c>
    </row>
    <row r="868" spans="2:60">
      <c r="B868" s="4" t="s">
        <v>52</v>
      </c>
      <c r="C868" s="4">
        <v>860</v>
      </c>
      <c r="D868" s="4">
        <v>271</v>
      </c>
      <c r="E868" s="11">
        <v>66.8</v>
      </c>
      <c r="F868" s="35">
        <f t="shared" si="194"/>
        <v>0.2222222222222234</v>
      </c>
      <c r="G868" s="35">
        <f t="shared" si="195"/>
        <v>0.80000000000000426</v>
      </c>
      <c r="H868" s="24">
        <f t="shared" si="188"/>
        <v>18.555555555555554</v>
      </c>
      <c r="I868" s="24">
        <f>$AW$28*$AW$26*9.81</f>
        <v>179.05212</v>
      </c>
      <c r="J868" s="24">
        <f>0.5*$AW$30*$AW$29*$AW$27*(H868^2)</f>
        <v>110.71674768518514</v>
      </c>
      <c r="K868" s="24">
        <f>$AW$26*F868</f>
        <v>312.00000000000165</v>
      </c>
      <c r="L868" s="24">
        <f t="shared" si="189"/>
        <v>601.76886768518671</v>
      </c>
      <c r="M868" s="24">
        <f t="shared" si="190"/>
        <v>11166.155655936242</v>
      </c>
      <c r="N868" s="24">
        <f t="shared" si="191"/>
        <v>11.166155655936242</v>
      </c>
      <c r="O868" s="24">
        <v>1570771.6253168792</v>
      </c>
      <c r="P868" s="24">
        <v>-1619022.1666666672</v>
      </c>
      <c r="S868" s="45">
        <f>C869-C868</f>
        <v>1</v>
      </c>
      <c r="T868" s="45">
        <v>11166.155655936242</v>
      </c>
      <c r="U868" s="45">
        <f>M868*S868</f>
        <v>11166.155655936242</v>
      </c>
      <c r="V868" s="45">
        <f t="shared" si="192"/>
        <v>1570771.6253168792</v>
      </c>
      <c r="W868" s="45">
        <f>$AW$26*F868</f>
        <v>312.00000000000165</v>
      </c>
      <c r="X868" s="45">
        <f>IF(W868&lt;0, W868, 0)</f>
        <v>0</v>
      </c>
      <c r="Y868" s="45">
        <f>X868*H868</f>
        <v>0</v>
      </c>
      <c r="Z868" s="45">
        <f t="shared" si="187"/>
        <v>0</v>
      </c>
      <c r="AA868" s="45">
        <f t="shared" si="199"/>
        <v>0</v>
      </c>
      <c r="AB868" s="45">
        <v>-1619022.1666666672</v>
      </c>
      <c r="AC868" s="45">
        <f t="shared" si="193"/>
        <v>0</v>
      </c>
      <c r="AD868" s="45">
        <f>(AC868*S868)*($AW$31/100)</f>
        <v>0</v>
      </c>
      <c r="AE868" s="45">
        <f>AE867+AD868</f>
        <v>0</v>
      </c>
      <c r="AF868" s="45">
        <v>1295217.7333333339</v>
      </c>
      <c r="BF868">
        <f t="shared" si="196"/>
        <v>0</v>
      </c>
      <c r="BG868">
        <f t="shared" si="197"/>
        <v>61.1</v>
      </c>
      <c r="BH868">
        <f t="shared" si="198"/>
        <v>16.972222222222221</v>
      </c>
    </row>
    <row r="869" spans="2:60">
      <c r="B869" s="4" t="s">
        <v>52</v>
      </c>
      <c r="C869" s="4">
        <v>861</v>
      </c>
      <c r="D869" s="4">
        <v>272</v>
      </c>
      <c r="E869" s="11">
        <v>67.400000000000006</v>
      </c>
      <c r="F869" s="35">
        <f t="shared" si="194"/>
        <v>0.27777777777777779</v>
      </c>
      <c r="G869" s="35">
        <f t="shared" si="195"/>
        <v>1</v>
      </c>
      <c r="H869" s="24">
        <f t="shared" si="188"/>
        <v>18.722222222222225</v>
      </c>
      <c r="I869" s="24">
        <f>$AW$28*$AW$26*9.81</f>
        <v>179.05212</v>
      </c>
      <c r="J869" s="24">
        <f>0.5*$AW$30*$AW$29*$AW$27*(H869^2)</f>
        <v>112.71460358796298</v>
      </c>
      <c r="K869" s="24">
        <f>$AW$26*F869</f>
        <v>390</v>
      </c>
      <c r="L869" s="24">
        <f t="shared" si="189"/>
        <v>681.76672358796304</v>
      </c>
      <c r="M869" s="24">
        <f t="shared" si="190"/>
        <v>12764.188102730199</v>
      </c>
      <c r="N869" s="24">
        <f t="shared" si="191"/>
        <v>12.764188102730198</v>
      </c>
      <c r="O869" s="24">
        <v>1583535.8134196093</v>
      </c>
      <c r="P869" s="24">
        <v>-1619022.1666666672</v>
      </c>
      <c r="S869" s="45">
        <f>C870-C869</f>
        <v>1</v>
      </c>
      <c r="T869" s="45">
        <v>12764.188102730199</v>
      </c>
      <c r="U869" s="45">
        <f>M869*S869</f>
        <v>12764.188102730199</v>
      </c>
      <c r="V869" s="45">
        <f t="shared" si="192"/>
        <v>1583535.8134196093</v>
      </c>
      <c r="W869" s="45">
        <f>$AW$26*F869</f>
        <v>390</v>
      </c>
      <c r="X869" s="45">
        <f>IF(W869&lt;0, W869, 0)</f>
        <v>0</v>
      </c>
      <c r="Y869" s="45">
        <f>X869*H869</f>
        <v>0</v>
      </c>
      <c r="Z869" s="45">
        <f t="shared" si="187"/>
        <v>0</v>
      </c>
      <c r="AA869" s="45">
        <f t="shared" si="199"/>
        <v>0</v>
      </c>
      <c r="AB869" s="45">
        <v>-1619022.1666666672</v>
      </c>
      <c r="AC869" s="45">
        <f t="shared" si="193"/>
        <v>0</v>
      </c>
      <c r="AD869" s="45">
        <f>(AC869*S869)*($AW$31/100)</f>
        <v>0</v>
      </c>
      <c r="AE869" s="45">
        <f>AE868+AD869</f>
        <v>0</v>
      </c>
      <c r="AF869" s="45">
        <v>1295217.7333333339</v>
      </c>
      <c r="BF869">
        <f t="shared" si="196"/>
        <v>0</v>
      </c>
      <c r="BG869">
        <f t="shared" si="197"/>
        <v>61.7</v>
      </c>
      <c r="BH869">
        <f t="shared" si="198"/>
        <v>17.138888888888889</v>
      </c>
    </row>
    <row r="870" spans="2:60">
      <c r="B870" s="4" t="s">
        <v>52</v>
      </c>
      <c r="C870" s="4">
        <v>862</v>
      </c>
      <c r="D870" s="4">
        <v>273</v>
      </c>
      <c r="E870" s="11">
        <v>68.8</v>
      </c>
      <c r="F870" s="35">
        <f t="shared" si="194"/>
        <v>0.51388888888888729</v>
      </c>
      <c r="G870" s="35">
        <f t="shared" si="195"/>
        <v>1.8499999999999943</v>
      </c>
      <c r="H870" s="24">
        <f t="shared" si="188"/>
        <v>19.111111111111111</v>
      </c>
      <c r="I870" s="24">
        <f>$AW$28*$AW$26*9.81</f>
        <v>179.05212</v>
      </c>
      <c r="J870" s="24">
        <f>0.5*$AW$30*$AW$29*$AW$27*(H870^2)</f>
        <v>117.44574074074072</v>
      </c>
      <c r="K870" s="24">
        <f>$AW$26*F870</f>
        <v>721.49999999999773</v>
      </c>
      <c r="L870" s="24">
        <f t="shared" si="189"/>
        <v>1017.9978607407385</v>
      </c>
      <c r="M870" s="24">
        <f t="shared" si="190"/>
        <v>19455.070227489668</v>
      </c>
      <c r="N870" s="24">
        <f t="shared" si="191"/>
        <v>19.455070227489667</v>
      </c>
      <c r="O870" s="24">
        <v>1602990.8836470989</v>
      </c>
      <c r="P870" s="24">
        <v>-1619022.1666666672</v>
      </c>
      <c r="S870" s="45">
        <f>C871-C870</f>
        <v>1</v>
      </c>
      <c r="T870" s="45">
        <v>19455.070227489668</v>
      </c>
      <c r="U870" s="45">
        <f>M870*S870</f>
        <v>19455.070227489668</v>
      </c>
      <c r="V870" s="45">
        <f t="shared" si="192"/>
        <v>1602990.8836470989</v>
      </c>
      <c r="W870" s="45">
        <f>$AW$26*F870</f>
        <v>721.49999999999773</v>
      </c>
      <c r="X870" s="45">
        <f>IF(W870&lt;0, W870, 0)</f>
        <v>0</v>
      </c>
      <c r="Y870" s="45">
        <f>X870*H870</f>
        <v>0</v>
      </c>
      <c r="Z870" s="45">
        <f t="shared" si="187"/>
        <v>0</v>
      </c>
      <c r="AA870" s="45">
        <f t="shared" si="199"/>
        <v>0</v>
      </c>
      <c r="AB870" s="45">
        <v>-1619022.1666666672</v>
      </c>
      <c r="AC870" s="45">
        <f t="shared" si="193"/>
        <v>0</v>
      </c>
      <c r="AD870" s="45">
        <f>(AC870*S870)*($AW$31/100)</f>
        <v>0</v>
      </c>
      <c r="AE870" s="45">
        <f>AE869+AD870</f>
        <v>0</v>
      </c>
      <c r="AF870" s="45">
        <v>1295217.7333333339</v>
      </c>
      <c r="BF870">
        <f t="shared" si="196"/>
        <v>0</v>
      </c>
      <c r="BG870">
        <f t="shared" si="197"/>
        <v>62.3</v>
      </c>
      <c r="BH870">
        <f t="shared" si="198"/>
        <v>17.305555555555554</v>
      </c>
    </row>
    <row r="871" spans="2:60">
      <c r="B871" s="4" t="s">
        <v>52</v>
      </c>
      <c r="C871" s="4">
        <v>863</v>
      </c>
      <c r="D871" s="4">
        <v>274</v>
      </c>
      <c r="E871" s="11">
        <v>71.099999999999994</v>
      </c>
      <c r="F871" s="35">
        <f t="shared" si="194"/>
        <v>0.4861111111111111</v>
      </c>
      <c r="G871" s="35">
        <f t="shared" si="195"/>
        <v>1.75</v>
      </c>
      <c r="H871" s="24">
        <f t="shared" si="188"/>
        <v>19.749999999999996</v>
      </c>
      <c r="I871" s="24">
        <f>$AW$28*$AW$26*9.81</f>
        <v>179.05212</v>
      </c>
      <c r="J871" s="24">
        <f>0.5*$AW$30*$AW$29*$AW$27*(H871^2)</f>
        <v>125.42947265624996</v>
      </c>
      <c r="K871" s="24">
        <f>$AW$26*F871</f>
        <v>682.5</v>
      </c>
      <c r="L871" s="24">
        <f t="shared" si="189"/>
        <v>986.98159265624997</v>
      </c>
      <c r="M871" s="24">
        <f t="shared" si="190"/>
        <v>19492.886454960935</v>
      </c>
      <c r="N871" s="24">
        <f t="shared" si="191"/>
        <v>19.492886454960935</v>
      </c>
      <c r="O871" s="24">
        <v>1622483.7701020599</v>
      </c>
      <c r="P871" s="24">
        <v>-1619022.1666666672</v>
      </c>
      <c r="S871" s="45">
        <f>C872-C871</f>
        <v>1</v>
      </c>
      <c r="T871" s="45">
        <v>19492.886454960935</v>
      </c>
      <c r="U871" s="45">
        <f>M871*S871</f>
        <v>19492.886454960935</v>
      </c>
      <c r="V871" s="45">
        <f t="shared" si="192"/>
        <v>1622483.7701020599</v>
      </c>
      <c r="W871" s="45">
        <f>$AW$26*F871</f>
        <v>682.5</v>
      </c>
      <c r="X871" s="45">
        <f>IF(W871&lt;0, W871, 0)</f>
        <v>0</v>
      </c>
      <c r="Y871" s="45">
        <f>X871*H871</f>
        <v>0</v>
      </c>
      <c r="Z871" s="45">
        <f t="shared" si="187"/>
        <v>0</v>
      </c>
      <c r="AA871" s="45">
        <f t="shared" si="199"/>
        <v>0</v>
      </c>
      <c r="AB871" s="45">
        <v>-1619022.1666666672</v>
      </c>
      <c r="AC871" s="45">
        <f t="shared" si="193"/>
        <v>0</v>
      </c>
      <c r="AD871" s="45">
        <f>(AC871*S871)*($AW$31/100)</f>
        <v>0</v>
      </c>
      <c r="AE871" s="45">
        <f>AE870+AD871</f>
        <v>0</v>
      </c>
      <c r="AF871" s="45">
        <v>1295217.7333333339</v>
      </c>
      <c r="BF871">
        <f t="shared" si="196"/>
        <v>0</v>
      </c>
      <c r="BG871">
        <f t="shared" si="197"/>
        <v>62.9</v>
      </c>
      <c r="BH871">
        <f t="shared" si="198"/>
        <v>17.472222222222221</v>
      </c>
    </row>
    <row r="872" spans="2:60">
      <c r="B872" s="4" t="s">
        <v>52</v>
      </c>
      <c r="C872" s="4">
        <v>864</v>
      </c>
      <c r="D872" s="4">
        <v>275</v>
      </c>
      <c r="E872" s="11">
        <v>72.3</v>
      </c>
      <c r="F872" s="35">
        <f t="shared" si="194"/>
        <v>0.23611111111111149</v>
      </c>
      <c r="G872" s="35">
        <f t="shared" si="195"/>
        <v>0.85000000000000142</v>
      </c>
      <c r="H872" s="24">
        <f t="shared" si="188"/>
        <v>20.083333333333332</v>
      </c>
      <c r="I872" s="24">
        <f>$AW$28*$AW$26*9.81</f>
        <v>179.05212</v>
      </c>
      <c r="J872" s="24">
        <f>0.5*$AW$30*$AW$29*$AW$27*(H872^2)</f>
        <v>129.69910807291663</v>
      </c>
      <c r="K872" s="24">
        <f>$AW$26*F872</f>
        <v>331.50000000000051</v>
      </c>
      <c r="L872" s="24">
        <f t="shared" si="189"/>
        <v>640.25122807291723</v>
      </c>
      <c r="M872" s="24">
        <f t="shared" si="190"/>
        <v>12858.37883046442</v>
      </c>
      <c r="N872" s="24">
        <f t="shared" si="191"/>
        <v>12.858378830464421</v>
      </c>
      <c r="O872" s="24">
        <v>1635342.1489325243</v>
      </c>
      <c r="P872" s="24">
        <v>-1619022.1666666672</v>
      </c>
      <c r="S872" s="45">
        <f>C873-C872</f>
        <v>1</v>
      </c>
      <c r="T872" s="45">
        <v>12858.37883046442</v>
      </c>
      <c r="U872" s="45">
        <f>M872*S872</f>
        <v>12858.37883046442</v>
      </c>
      <c r="V872" s="45">
        <f t="shared" si="192"/>
        <v>1635342.1489325243</v>
      </c>
      <c r="W872" s="45">
        <f>$AW$26*F872</f>
        <v>331.50000000000051</v>
      </c>
      <c r="X872" s="45">
        <f>IF(W872&lt;0, W872, 0)</f>
        <v>0</v>
      </c>
      <c r="Y872" s="45">
        <f>X872*H872</f>
        <v>0</v>
      </c>
      <c r="Z872" s="45">
        <f t="shared" si="187"/>
        <v>0</v>
      </c>
      <c r="AA872" s="45">
        <f t="shared" si="199"/>
        <v>0</v>
      </c>
      <c r="AB872" s="45">
        <v>-1619022.1666666672</v>
      </c>
      <c r="AC872" s="45">
        <f t="shared" si="193"/>
        <v>0</v>
      </c>
      <c r="AD872" s="45">
        <f>(AC872*S872)*($AW$31/100)</f>
        <v>0</v>
      </c>
      <c r="AE872" s="45">
        <f>AE871+AD872</f>
        <v>0</v>
      </c>
      <c r="AF872" s="45">
        <v>1295217.7333333339</v>
      </c>
      <c r="BF872">
        <f t="shared" si="196"/>
        <v>0</v>
      </c>
      <c r="BG872">
        <f t="shared" si="197"/>
        <v>63.3</v>
      </c>
      <c r="BH872">
        <f t="shared" si="198"/>
        <v>17.583333333333332</v>
      </c>
    </row>
    <row r="873" spans="2:60">
      <c r="B873" s="4" t="s">
        <v>52</v>
      </c>
      <c r="C873" s="4">
        <v>865</v>
      </c>
      <c r="D873" s="4">
        <v>276</v>
      </c>
      <c r="E873" s="11">
        <v>72.8</v>
      </c>
      <c r="F873" s="35">
        <f t="shared" si="194"/>
        <v>0.15277777777777896</v>
      </c>
      <c r="G873" s="35">
        <f t="shared" si="195"/>
        <v>0.55000000000000426</v>
      </c>
      <c r="H873" s="24">
        <f t="shared" si="188"/>
        <v>20.222222222222221</v>
      </c>
      <c r="I873" s="24">
        <f>$AW$28*$AW$26*9.81</f>
        <v>179.05212</v>
      </c>
      <c r="J873" s="24">
        <f>0.5*$AW$30*$AW$29*$AW$27*(H873^2)</f>
        <v>131.49921296296293</v>
      </c>
      <c r="K873" s="24">
        <f>$AW$26*F873</f>
        <v>214.50000000000165</v>
      </c>
      <c r="L873" s="24">
        <f t="shared" si="189"/>
        <v>525.05133296296458</v>
      </c>
      <c r="M873" s="24">
        <f t="shared" si="190"/>
        <v>10617.704733251061</v>
      </c>
      <c r="N873" s="24">
        <f t="shared" si="191"/>
        <v>10.617704733251061</v>
      </c>
      <c r="O873" s="24">
        <v>1645959.8536657754</v>
      </c>
      <c r="P873" s="24">
        <v>-1619022.1666666672</v>
      </c>
      <c r="S873" s="45">
        <f>C874-C873</f>
        <v>1</v>
      </c>
      <c r="T873" s="45">
        <v>10617.704733251061</v>
      </c>
      <c r="U873" s="45">
        <f>M873*S873</f>
        <v>10617.704733251061</v>
      </c>
      <c r="V873" s="45">
        <f t="shared" si="192"/>
        <v>1645959.8536657754</v>
      </c>
      <c r="W873" s="45">
        <f>$AW$26*F873</f>
        <v>214.50000000000165</v>
      </c>
      <c r="X873" s="45">
        <f>IF(W873&lt;0, W873, 0)</f>
        <v>0</v>
      </c>
      <c r="Y873" s="45">
        <f>X873*H873</f>
        <v>0</v>
      </c>
      <c r="Z873" s="45">
        <f t="shared" si="187"/>
        <v>0</v>
      </c>
      <c r="AA873" s="45">
        <f t="shared" si="199"/>
        <v>0</v>
      </c>
      <c r="AB873" s="45">
        <v>-1619022.1666666672</v>
      </c>
      <c r="AC873" s="45">
        <f t="shared" si="193"/>
        <v>0</v>
      </c>
      <c r="AD873" s="45">
        <f>(AC873*S873)*($AW$31/100)</f>
        <v>0</v>
      </c>
      <c r="AE873" s="45">
        <f>AE872+AD873</f>
        <v>0</v>
      </c>
      <c r="AF873" s="45">
        <v>1295217.7333333339</v>
      </c>
      <c r="BF873">
        <f t="shared" si="196"/>
        <v>0</v>
      </c>
      <c r="BG873">
        <f t="shared" si="197"/>
        <v>63.4</v>
      </c>
      <c r="BH873">
        <f t="shared" si="198"/>
        <v>17.611111111111111</v>
      </c>
    </row>
    <row r="874" spans="2:60">
      <c r="B874" s="4" t="s">
        <v>52</v>
      </c>
      <c r="C874" s="4">
        <v>866</v>
      </c>
      <c r="D874" s="4">
        <v>277</v>
      </c>
      <c r="E874" s="11">
        <v>73.400000000000006</v>
      </c>
      <c r="F874" s="35">
        <f t="shared" si="194"/>
        <v>0.24999999999999961</v>
      </c>
      <c r="G874" s="35">
        <f t="shared" si="195"/>
        <v>0.89999999999999858</v>
      </c>
      <c r="H874" s="24">
        <f t="shared" si="188"/>
        <v>20.388888888888889</v>
      </c>
      <c r="I874" s="24">
        <f>$AW$28*$AW$26*9.81</f>
        <v>179.05212</v>
      </c>
      <c r="J874" s="24">
        <f>0.5*$AW$30*$AW$29*$AW$27*(H874^2)</f>
        <v>133.67571469907406</v>
      </c>
      <c r="K874" s="24">
        <f>$AW$26*F874</f>
        <v>350.99999999999943</v>
      </c>
      <c r="L874" s="24">
        <f t="shared" si="189"/>
        <v>663.72783469907347</v>
      </c>
      <c r="M874" s="24">
        <f t="shared" si="190"/>
        <v>13532.67307414222</v>
      </c>
      <c r="N874" s="24">
        <f t="shared" si="191"/>
        <v>13.53267307414222</v>
      </c>
      <c r="O874" s="24">
        <v>1659492.5267399177</v>
      </c>
      <c r="P874" s="24">
        <v>-1619022.1666666672</v>
      </c>
      <c r="S874" s="45">
        <f>C875-C874</f>
        <v>1</v>
      </c>
      <c r="T874" s="45">
        <v>13532.67307414222</v>
      </c>
      <c r="U874" s="45">
        <f>M874*S874</f>
        <v>13532.67307414222</v>
      </c>
      <c r="V874" s="45">
        <f t="shared" si="192"/>
        <v>1659492.5267399177</v>
      </c>
      <c r="W874" s="45">
        <f>$AW$26*F874</f>
        <v>350.99999999999943</v>
      </c>
      <c r="X874" s="45">
        <f>IF(W874&lt;0, W874, 0)</f>
        <v>0</v>
      </c>
      <c r="Y874" s="45">
        <f>X874*H874</f>
        <v>0</v>
      </c>
      <c r="Z874" s="45">
        <f t="shared" si="187"/>
        <v>0</v>
      </c>
      <c r="AA874" s="45">
        <f t="shared" si="199"/>
        <v>0</v>
      </c>
      <c r="AB874" s="45">
        <v>-1619022.1666666672</v>
      </c>
      <c r="AC874" s="45">
        <f t="shared" si="193"/>
        <v>0</v>
      </c>
      <c r="AD874" s="45">
        <f>(AC874*S874)*($AW$31/100)</f>
        <v>0</v>
      </c>
      <c r="AE874" s="45">
        <f>AE873+AD874</f>
        <v>0</v>
      </c>
      <c r="AF874" s="45">
        <v>1295217.7333333339</v>
      </c>
      <c r="BF874">
        <f t="shared" si="196"/>
        <v>0</v>
      </c>
      <c r="BG874">
        <f t="shared" si="197"/>
        <v>63.5</v>
      </c>
      <c r="BH874">
        <f t="shared" si="198"/>
        <v>17.638888888888889</v>
      </c>
    </row>
    <row r="875" spans="2:60">
      <c r="B875" s="4" t="s">
        <v>52</v>
      </c>
      <c r="C875" s="4">
        <v>867</v>
      </c>
      <c r="D875" s="4">
        <v>278</v>
      </c>
      <c r="E875" s="11">
        <v>74.599999999999994</v>
      </c>
      <c r="F875" s="35">
        <f t="shared" si="194"/>
        <v>0.36111111111111033</v>
      </c>
      <c r="G875" s="35">
        <f t="shared" si="195"/>
        <v>1.2999999999999972</v>
      </c>
      <c r="H875" s="24">
        <f t="shared" si="188"/>
        <v>20.722222222222221</v>
      </c>
      <c r="I875" s="24">
        <f>$AW$28*$AW$26*9.81</f>
        <v>179.05212</v>
      </c>
      <c r="J875" s="24">
        <f>0.5*$AW$30*$AW$29*$AW$27*(H875^2)</f>
        <v>138.08231192129628</v>
      </c>
      <c r="K875" s="24">
        <f>$AW$26*F875</f>
        <v>506.99999999999892</v>
      </c>
      <c r="L875" s="24">
        <f t="shared" si="189"/>
        <v>824.13443192129512</v>
      </c>
      <c r="M875" s="24">
        <f t="shared" si="190"/>
        <v>17077.896839257948</v>
      </c>
      <c r="N875" s="24">
        <f t="shared" si="191"/>
        <v>17.077896839257949</v>
      </c>
      <c r="O875" s="24">
        <v>1676570.4235791757</v>
      </c>
      <c r="P875" s="24">
        <v>-1619022.1666666672</v>
      </c>
      <c r="S875" s="45">
        <f>C876-C875</f>
        <v>1</v>
      </c>
      <c r="T875" s="45">
        <v>17077.896839257948</v>
      </c>
      <c r="U875" s="45">
        <f>M875*S875</f>
        <v>17077.896839257948</v>
      </c>
      <c r="V875" s="45">
        <f t="shared" si="192"/>
        <v>1676570.4235791757</v>
      </c>
      <c r="W875" s="45">
        <f>$AW$26*F875</f>
        <v>506.99999999999892</v>
      </c>
      <c r="X875" s="45">
        <f>IF(W875&lt;0, W875, 0)</f>
        <v>0</v>
      </c>
      <c r="Y875" s="45">
        <f>X875*H875</f>
        <v>0</v>
      </c>
      <c r="Z875" s="45">
        <f t="shared" si="187"/>
        <v>0</v>
      </c>
      <c r="AA875" s="45">
        <f t="shared" si="199"/>
        <v>0</v>
      </c>
      <c r="AB875" s="45">
        <v>-1619022.1666666672</v>
      </c>
      <c r="AC875" s="45">
        <f t="shared" si="193"/>
        <v>0</v>
      </c>
      <c r="AD875" s="45">
        <f>(AC875*S875)*($AW$31/100)</f>
        <v>0</v>
      </c>
      <c r="AE875" s="45">
        <f>AE874+AD875</f>
        <v>0</v>
      </c>
      <c r="AF875" s="45">
        <v>1295217.7333333339</v>
      </c>
      <c r="BF875">
        <f t="shared" si="196"/>
        <v>0</v>
      </c>
      <c r="BG875">
        <f t="shared" si="197"/>
        <v>64.5</v>
      </c>
      <c r="BH875">
        <f t="shared" si="198"/>
        <v>17.916666666666668</v>
      </c>
    </row>
    <row r="876" spans="2:60">
      <c r="B876" s="4" t="s">
        <v>52</v>
      </c>
      <c r="C876" s="4">
        <v>868</v>
      </c>
      <c r="D876" s="4">
        <v>279</v>
      </c>
      <c r="E876" s="11">
        <v>76</v>
      </c>
      <c r="F876" s="35">
        <f t="shared" si="194"/>
        <v>0.27777777777777779</v>
      </c>
      <c r="G876" s="35">
        <f t="shared" si="195"/>
        <v>1</v>
      </c>
      <c r="H876" s="24">
        <f t="shared" si="188"/>
        <v>21.111111111111111</v>
      </c>
      <c r="I876" s="24">
        <f>$AW$28*$AW$26*9.81</f>
        <v>179.05212</v>
      </c>
      <c r="J876" s="24">
        <f>0.5*$AW$30*$AW$29*$AW$27*(H876^2)</f>
        <v>143.31365740740739</v>
      </c>
      <c r="K876" s="24">
        <f>$AW$26*F876</f>
        <v>390</v>
      </c>
      <c r="L876" s="24">
        <f t="shared" si="189"/>
        <v>712.36577740740745</v>
      </c>
      <c r="M876" s="24">
        <f t="shared" si="190"/>
        <v>15038.833078600823</v>
      </c>
      <c r="N876" s="24">
        <f t="shared" si="191"/>
        <v>15.038833078600822</v>
      </c>
      <c r="O876" s="24">
        <v>1691609.2566577767</v>
      </c>
      <c r="P876" s="24">
        <v>-1619022.1666666672</v>
      </c>
      <c r="S876" s="45">
        <f>C877-C876</f>
        <v>1</v>
      </c>
      <c r="T876" s="45">
        <v>15038.833078600823</v>
      </c>
      <c r="U876" s="45">
        <f>M876*S876</f>
        <v>15038.833078600823</v>
      </c>
      <c r="V876" s="45">
        <f t="shared" si="192"/>
        <v>1691609.2566577767</v>
      </c>
      <c r="W876" s="45">
        <f>$AW$26*F876</f>
        <v>390</v>
      </c>
      <c r="X876" s="45">
        <f>IF(W876&lt;0, W876, 0)</f>
        <v>0</v>
      </c>
      <c r="Y876" s="45">
        <f>X876*H876</f>
        <v>0</v>
      </c>
      <c r="Z876" s="45">
        <f t="shared" si="187"/>
        <v>0</v>
      </c>
      <c r="AA876" s="45">
        <f t="shared" si="199"/>
        <v>0</v>
      </c>
      <c r="AB876" s="45">
        <v>-1619022.1666666672</v>
      </c>
      <c r="AC876" s="45">
        <f t="shared" si="193"/>
        <v>0</v>
      </c>
      <c r="AD876" s="45">
        <f>(AC876*S876)*($AW$31/100)</f>
        <v>0</v>
      </c>
      <c r="AE876" s="45">
        <f>AE875+AD876</f>
        <v>0</v>
      </c>
      <c r="AF876" s="45">
        <v>1295217.7333333339</v>
      </c>
      <c r="BF876">
        <f t="shared" si="196"/>
        <v>0</v>
      </c>
      <c r="BG876">
        <f t="shared" si="197"/>
        <v>65.8</v>
      </c>
      <c r="BH876">
        <f t="shared" si="198"/>
        <v>18.277777777777775</v>
      </c>
    </row>
    <row r="877" spans="2:60">
      <c r="B877" s="4" t="s">
        <v>52</v>
      </c>
      <c r="C877" s="4">
        <v>869</v>
      </c>
      <c r="D877" s="4">
        <v>280</v>
      </c>
      <c r="E877" s="11">
        <v>76.599999999999994</v>
      </c>
      <c r="F877" s="35">
        <f t="shared" si="194"/>
        <v>6.9444444444444448E-2</v>
      </c>
      <c r="G877" s="35">
        <f t="shared" si="195"/>
        <v>0.25</v>
      </c>
      <c r="H877" s="24">
        <f t="shared" si="188"/>
        <v>21.277777777777775</v>
      </c>
      <c r="I877" s="24">
        <f>$AW$28*$AW$26*9.81</f>
        <v>179.05212</v>
      </c>
      <c r="J877" s="24">
        <f>0.5*$AW$30*$AW$29*$AW$27*(H877^2)</f>
        <v>145.58543692129624</v>
      </c>
      <c r="K877" s="24">
        <f>$AW$26*F877</f>
        <v>97.5</v>
      </c>
      <c r="L877" s="24">
        <f t="shared" si="189"/>
        <v>422.13755692129621</v>
      </c>
      <c r="M877" s="24">
        <f t="shared" si="190"/>
        <v>8982.1491278253579</v>
      </c>
      <c r="N877" s="24">
        <f t="shared" si="191"/>
        <v>8.9821491278253571</v>
      </c>
      <c r="O877" s="24">
        <v>1700591.4057856021</v>
      </c>
      <c r="P877" s="24">
        <v>-1619022.1666666672</v>
      </c>
      <c r="S877" s="45">
        <f>C878-C877</f>
        <v>1</v>
      </c>
      <c r="T877" s="45">
        <v>8982.1491278253579</v>
      </c>
      <c r="U877" s="45">
        <f>M877*S877</f>
        <v>8982.1491278253579</v>
      </c>
      <c r="V877" s="45">
        <f t="shared" si="192"/>
        <v>1700591.4057856021</v>
      </c>
      <c r="W877" s="45">
        <f>$AW$26*F877</f>
        <v>97.5</v>
      </c>
      <c r="X877" s="45">
        <f>IF(W877&lt;0, W877, 0)</f>
        <v>0</v>
      </c>
      <c r="Y877" s="45">
        <f>X877*H877</f>
        <v>0</v>
      </c>
      <c r="Z877" s="45">
        <f t="shared" si="187"/>
        <v>0</v>
      </c>
      <c r="AA877" s="45">
        <f t="shared" si="199"/>
        <v>0</v>
      </c>
      <c r="AB877" s="45">
        <v>-1619022.1666666672</v>
      </c>
      <c r="AC877" s="45">
        <f t="shared" si="193"/>
        <v>0</v>
      </c>
      <c r="AD877" s="45">
        <f>(AC877*S877)*($AW$31/100)</f>
        <v>0</v>
      </c>
      <c r="AE877" s="45">
        <f>AE876+AD877</f>
        <v>0</v>
      </c>
      <c r="AF877" s="45">
        <v>1295217.7333333339</v>
      </c>
      <c r="BF877">
        <f t="shared" si="196"/>
        <v>0</v>
      </c>
      <c r="BG877">
        <f t="shared" si="197"/>
        <v>66.8</v>
      </c>
      <c r="BH877">
        <f t="shared" si="198"/>
        <v>18.555555555555554</v>
      </c>
    </row>
    <row r="878" spans="2:60">
      <c r="B878" s="4" t="s">
        <v>52</v>
      </c>
      <c r="C878" s="4">
        <v>870</v>
      </c>
      <c r="D878" s="4">
        <v>281</v>
      </c>
      <c r="E878" s="11">
        <v>76.5</v>
      </c>
      <c r="F878" s="35">
        <f t="shared" si="194"/>
        <v>-5.5555555555554373E-2</v>
      </c>
      <c r="G878" s="35">
        <f t="shared" si="195"/>
        <v>-0.19999999999999574</v>
      </c>
      <c r="H878" s="24">
        <f t="shared" si="188"/>
        <v>21.25</v>
      </c>
      <c r="I878" s="24">
        <f>$AW$28*$AW$26*9.81</f>
        <v>179.05212</v>
      </c>
      <c r="J878" s="24">
        <f>0.5*$AW$30*$AW$29*$AW$27*(H878^2)</f>
        <v>145.20556640625</v>
      </c>
      <c r="K878" s="24">
        <f>$AW$26*F878</f>
        <v>-77.999999999998337</v>
      </c>
      <c r="L878" s="24">
        <f t="shared" si="189"/>
        <v>246.25768640625165</v>
      </c>
      <c r="M878" s="24">
        <f t="shared" si="190"/>
        <v>5232.9758361328477</v>
      </c>
      <c r="N878" s="24">
        <f t="shared" si="191"/>
        <v>5.232975836132848</v>
      </c>
      <c r="O878" s="24">
        <v>1705824.3816217349</v>
      </c>
      <c r="P878" s="24">
        <v>-1620679.6666666672</v>
      </c>
      <c r="S878" s="45">
        <f>C879-C878</f>
        <v>1</v>
      </c>
      <c r="T878" s="45">
        <v>5232.9758361328477</v>
      </c>
      <c r="U878" s="45">
        <f>M878*S878</f>
        <v>5232.9758361328477</v>
      </c>
      <c r="V878" s="45">
        <f t="shared" si="192"/>
        <v>1705824.3816217349</v>
      </c>
      <c r="W878" s="45">
        <f>$AW$26*F878</f>
        <v>-77.999999999998337</v>
      </c>
      <c r="X878" s="45">
        <f>IF(W878&lt;0, W878, 0)</f>
        <v>-77.999999999998337</v>
      </c>
      <c r="Y878" s="45">
        <f>X878*H878</f>
        <v>-1657.4999999999648</v>
      </c>
      <c r="Z878" s="45">
        <f t="shared" si="187"/>
        <v>-1657.4999999999648</v>
      </c>
      <c r="AA878" s="45">
        <f t="shared" si="199"/>
        <v>-1657.4999999999648</v>
      </c>
      <c r="AB878" s="45">
        <v>-1620679.6666666672</v>
      </c>
      <c r="AC878" s="45">
        <f t="shared" si="193"/>
        <v>1657.4999999999648</v>
      </c>
      <c r="AD878" s="45">
        <f>(AC878*S878)*($AW$31/100)</f>
        <v>1325.9999999999718</v>
      </c>
      <c r="AE878" s="45">
        <f>AE877+AD878</f>
        <v>1325.9999999999718</v>
      </c>
      <c r="AF878" s="45">
        <v>1296543.7333333339</v>
      </c>
      <c r="BF878">
        <f t="shared" si="196"/>
        <v>0</v>
      </c>
      <c r="BG878">
        <f t="shared" si="197"/>
        <v>67.400000000000006</v>
      </c>
      <c r="BH878">
        <f t="shared" si="198"/>
        <v>18.722222222222225</v>
      </c>
    </row>
    <row r="879" spans="2:60">
      <c r="B879" s="4" t="s">
        <v>52</v>
      </c>
      <c r="C879" s="4">
        <v>871</v>
      </c>
      <c r="D879" s="4">
        <v>282</v>
      </c>
      <c r="E879" s="11">
        <v>76.2</v>
      </c>
      <c r="F879" s="35">
        <f t="shared" si="194"/>
        <v>-9.7222222222222612E-2</v>
      </c>
      <c r="G879" s="35">
        <f t="shared" si="195"/>
        <v>-0.35000000000000142</v>
      </c>
      <c r="H879" s="24">
        <f t="shared" si="188"/>
        <v>21.166666666666668</v>
      </c>
      <c r="I879" s="24">
        <f>$AW$28*$AW$26*9.81</f>
        <v>179.05212</v>
      </c>
      <c r="J879" s="24">
        <f>0.5*$AW$30*$AW$29*$AW$27*(H879^2)</f>
        <v>144.06893229166667</v>
      </c>
      <c r="K879" s="24">
        <f>$AW$26*F879</f>
        <v>-136.50000000000054</v>
      </c>
      <c r="L879" s="24">
        <f t="shared" si="189"/>
        <v>186.62105229166613</v>
      </c>
      <c r="M879" s="24">
        <f t="shared" si="190"/>
        <v>3950.1456068402667</v>
      </c>
      <c r="N879" s="24">
        <f t="shared" si="191"/>
        <v>3.9501456068402669</v>
      </c>
      <c r="O879" s="24">
        <v>1709774.5272285752</v>
      </c>
      <c r="P879" s="24">
        <v>-1623568.9166666672</v>
      </c>
      <c r="S879" s="45">
        <f>C880-C879</f>
        <v>1</v>
      </c>
      <c r="T879" s="45">
        <v>3950.1456068402667</v>
      </c>
      <c r="U879" s="45">
        <f>M879*S879</f>
        <v>3950.1456068402667</v>
      </c>
      <c r="V879" s="45">
        <f t="shared" si="192"/>
        <v>1709774.5272285752</v>
      </c>
      <c r="W879" s="45">
        <f>$AW$26*F879</f>
        <v>-136.50000000000054</v>
      </c>
      <c r="X879" s="45">
        <f>IF(W879&lt;0, W879, 0)</f>
        <v>-136.50000000000054</v>
      </c>
      <c r="Y879" s="45">
        <f>X879*H879</f>
        <v>-2889.2500000000114</v>
      </c>
      <c r="Z879" s="45">
        <f t="shared" si="187"/>
        <v>-2889.2500000000114</v>
      </c>
      <c r="AA879" s="45">
        <f t="shared" si="199"/>
        <v>-4546.7499999999764</v>
      </c>
      <c r="AB879" s="45">
        <v>-1623568.9166666672</v>
      </c>
      <c r="AC879" s="45">
        <f t="shared" si="193"/>
        <v>2889.2500000000114</v>
      </c>
      <c r="AD879" s="45">
        <f>(AC879*S879)*($AW$31/100)</f>
        <v>2311.4000000000092</v>
      </c>
      <c r="AE879" s="45">
        <f>AE878+AD879</f>
        <v>3637.399999999981</v>
      </c>
      <c r="AF879" s="45">
        <v>1298855.1333333338</v>
      </c>
      <c r="BF879">
        <f t="shared" si="196"/>
        <v>0</v>
      </c>
      <c r="BG879">
        <f t="shared" si="197"/>
        <v>68.8</v>
      </c>
      <c r="BH879">
        <f t="shared" si="198"/>
        <v>19.111111111111111</v>
      </c>
    </row>
    <row r="880" spans="2:60">
      <c r="B880" s="4" t="s">
        <v>52</v>
      </c>
      <c r="C880" s="4">
        <v>872</v>
      </c>
      <c r="D880" s="4">
        <v>283</v>
      </c>
      <c r="E880" s="11">
        <v>75.8</v>
      </c>
      <c r="F880" s="35">
        <f t="shared" si="194"/>
        <v>-0.11111111111111072</v>
      </c>
      <c r="G880" s="35">
        <f t="shared" si="195"/>
        <v>-0.39999999999999858</v>
      </c>
      <c r="H880" s="24">
        <f t="shared" si="188"/>
        <v>21.055555555555554</v>
      </c>
      <c r="I880" s="24">
        <f>$AW$28*$AW$26*9.81</f>
        <v>179.05212</v>
      </c>
      <c r="J880" s="24">
        <f>0.5*$AW$30*$AW$29*$AW$27*(H880^2)</f>
        <v>142.56036747685181</v>
      </c>
      <c r="K880" s="24">
        <f>$AW$26*F880</f>
        <v>-155.99999999999943</v>
      </c>
      <c r="L880" s="24">
        <f t="shared" si="189"/>
        <v>165.61248747685238</v>
      </c>
      <c r="M880" s="24">
        <f t="shared" si="190"/>
        <v>3487.0629307626136</v>
      </c>
      <c r="N880" s="24">
        <f t="shared" si="191"/>
        <v>3.4870629307626135</v>
      </c>
      <c r="O880" s="24">
        <v>1713261.5901593377</v>
      </c>
      <c r="P880" s="24">
        <v>-1626853.583333334</v>
      </c>
      <c r="S880" s="45">
        <f>C881-C880</f>
        <v>1</v>
      </c>
      <c r="T880" s="45">
        <v>3487.0629307626136</v>
      </c>
      <c r="U880" s="45">
        <f>M880*S880</f>
        <v>3487.0629307626136</v>
      </c>
      <c r="V880" s="45">
        <f t="shared" si="192"/>
        <v>1713261.5901593377</v>
      </c>
      <c r="W880" s="45">
        <f>$AW$26*F880</f>
        <v>-155.99999999999943</v>
      </c>
      <c r="X880" s="45">
        <f>IF(W880&lt;0, W880, 0)</f>
        <v>-155.99999999999943</v>
      </c>
      <c r="Y880" s="45">
        <f>X880*H880</f>
        <v>-3284.6666666666542</v>
      </c>
      <c r="Z880" s="45">
        <f t="shared" si="187"/>
        <v>-3284.6666666666542</v>
      </c>
      <c r="AA880" s="45">
        <f t="shared" si="199"/>
        <v>-7831.4166666666306</v>
      </c>
      <c r="AB880" s="45">
        <v>-1626853.583333334</v>
      </c>
      <c r="AC880" s="45">
        <f t="shared" si="193"/>
        <v>3284.6666666666542</v>
      </c>
      <c r="AD880" s="45">
        <f>(AC880*S880)*($AW$31/100)</f>
        <v>2627.7333333333236</v>
      </c>
      <c r="AE880" s="45">
        <f>AE879+AD880</f>
        <v>6265.1333333333041</v>
      </c>
      <c r="AF880" s="45">
        <v>1301482.8666666672</v>
      </c>
      <c r="BF880">
        <f t="shared" si="196"/>
        <v>0</v>
      </c>
      <c r="BG880">
        <f t="shared" si="197"/>
        <v>71.099999999999994</v>
      </c>
      <c r="BH880">
        <f t="shared" si="198"/>
        <v>19.749999999999996</v>
      </c>
    </row>
    <row r="881" spans="2:60">
      <c r="B881" s="4" t="s">
        <v>52</v>
      </c>
      <c r="C881" s="4">
        <v>873</v>
      </c>
      <c r="D881" s="4">
        <v>284</v>
      </c>
      <c r="E881" s="11">
        <v>75.400000000000006</v>
      </c>
      <c r="F881" s="35">
        <f t="shared" si="194"/>
        <v>-0.1388888888888889</v>
      </c>
      <c r="G881" s="35">
        <f t="shared" si="195"/>
        <v>-0.5</v>
      </c>
      <c r="H881" s="24">
        <f t="shared" si="188"/>
        <v>20.944444444444446</v>
      </c>
      <c r="I881" s="24">
        <f>$AW$28*$AW$26*9.81</f>
        <v>179.05212</v>
      </c>
      <c r="J881" s="24">
        <f>0.5*$AW$30*$AW$29*$AW$27*(H881^2)</f>
        <v>141.05974247685188</v>
      </c>
      <c r="K881" s="24">
        <f>$AW$26*F881</f>
        <v>-195</v>
      </c>
      <c r="L881" s="24">
        <f t="shared" si="189"/>
        <v>125.11186247685191</v>
      </c>
      <c r="M881" s="24">
        <f t="shared" si="190"/>
        <v>2620.3984529873987</v>
      </c>
      <c r="N881" s="24">
        <f t="shared" si="191"/>
        <v>2.6203984529873989</v>
      </c>
      <c r="O881" s="24">
        <v>1715881.9886123252</v>
      </c>
      <c r="P881" s="24">
        <v>-1630937.7500000007</v>
      </c>
      <c r="S881" s="45">
        <f>C882-C881</f>
        <v>1</v>
      </c>
      <c r="T881" s="45">
        <v>2620.3984529873987</v>
      </c>
      <c r="U881" s="45">
        <f>M881*S881</f>
        <v>2620.3984529873987</v>
      </c>
      <c r="V881" s="45">
        <f t="shared" si="192"/>
        <v>1715881.9886123252</v>
      </c>
      <c r="W881" s="45">
        <f>$AW$26*F881</f>
        <v>-195</v>
      </c>
      <c r="X881" s="45">
        <f>IF(W881&lt;0, W881, 0)</f>
        <v>-195</v>
      </c>
      <c r="Y881" s="45">
        <f>X881*H881</f>
        <v>-4084.166666666667</v>
      </c>
      <c r="Z881" s="45">
        <f t="shared" si="187"/>
        <v>-4084.166666666667</v>
      </c>
      <c r="AA881" s="45">
        <f t="shared" si="199"/>
        <v>-11915.583333333298</v>
      </c>
      <c r="AB881" s="45">
        <v>-1630937.7500000007</v>
      </c>
      <c r="AC881" s="45">
        <f t="shared" si="193"/>
        <v>4084.166666666667</v>
      </c>
      <c r="AD881" s="45">
        <f>(AC881*S881)*($AW$31/100)</f>
        <v>3267.3333333333339</v>
      </c>
      <c r="AE881" s="45">
        <f>AE880+AD881</f>
        <v>9532.466666666638</v>
      </c>
      <c r="AF881" s="45">
        <v>1304750.2000000004</v>
      </c>
      <c r="BF881">
        <f t="shared" si="196"/>
        <v>0</v>
      </c>
      <c r="BG881">
        <f t="shared" si="197"/>
        <v>72.3</v>
      </c>
      <c r="BH881">
        <f t="shared" si="198"/>
        <v>20.083333333333332</v>
      </c>
    </row>
    <row r="882" spans="2:60">
      <c r="B882" s="4" t="s">
        <v>52</v>
      </c>
      <c r="C882" s="4">
        <v>874</v>
      </c>
      <c r="D882" s="4">
        <v>285</v>
      </c>
      <c r="E882" s="11">
        <v>74.8</v>
      </c>
      <c r="F882" s="35">
        <f t="shared" si="194"/>
        <v>-0.20833333333333331</v>
      </c>
      <c r="G882" s="35">
        <f t="shared" si="195"/>
        <v>-0.75</v>
      </c>
      <c r="H882" s="24">
        <f t="shared" si="188"/>
        <v>20.777777777777775</v>
      </c>
      <c r="I882" s="24">
        <f>$AW$28*$AW$26*9.81</f>
        <v>179.05212</v>
      </c>
      <c r="J882" s="24">
        <f>0.5*$AW$30*$AW$29*$AW$27*(H882^2)</f>
        <v>138.82369212962959</v>
      </c>
      <c r="K882" s="24">
        <f>$AW$26*F882</f>
        <v>-292.5</v>
      </c>
      <c r="L882" s="24">
        <f t="shared" si="189"/>
        <v>25.375812129629594</v>
      </c>
      <c r="M882" s="24">
        <f t="shared" si="190"/>
        <v>527.25298536008154</v>
      </c>
      <c r="N882" s="24">
        <f t="shared" si="191"/>
        <v>0.52725298536008158</v>
      </c>
      <c r="O882" s="24">
        <v>1716409.2415976853</v>
      </c>
      <c r="P882" s="24">
        <v>-1637015.2500000007</v>
      </c>
      <c r="S882" s="45">
        <f>C883-C882</f>
        <v>1</v>
      </c>
      <c r="T882" s="45">
        <v>527.25298536008154</v>
      </c>
      <c r="U882" s="45">
        <f>M882*S882</f>
        <v>527.25298536008154</v>
      </c>
      <c r="V882" s="45">
        <f t="shared" si="192"/>
        <v>1716409.2415976853</v>
      </c>
      <c r="W882" s="45">
        <f>$AW$26*F882</f>
        <v>-292.5</v>
      </c>
      <c r="X882" s="45">
        <f>IF(W882&lt;0, W882, 0)</f>
        <v>-292.5</v>
      </c>
      <c r="Y882" s="45">
        <f>X882*H882</f>
        <v>-6077.4999999999991</v>
      </c>
      <c r="Z882" s="45">
        <f t="shared" si="187"/>
        <v>-6077.4999999999991</v>
      </c>
      <c r="AA882" s="45">
        <f t="shared" si="199"/>
        <v>-17993.083333333296</v>
      </c>
      <c r="AB882" s="45">
        <v>-1637015.2500000007</v>
      </c>
      <c r="AC882" s="45">
        <f t="shared" si="193"/>
        <v>6077.4999999999991</v>
      </c>
      <c r="AD882" s="45">
        <f>(AC882*S882)*($AW$31/100)</f>
        <v>4861.9999999999991</v>
      </c>
      <c r="AE882" s="45">
        <f>AE881+AD882</f>
        <v>14394.466666666638</v>
      </c>
      <c r="AF882" s="45">
        <v>1309612.2000000004</v>
      </c>
      <c r="BF882">
        <f t="shared" si="196"/>
        <v>0</v>
      </c>
      <c r="BG882">
        <f t="shared" si="197"/>
        <v>72.8</v>
      </c>
      <c r="BH882">
        <f t="shared" si="198"/>
        <v>20.222222222222221</v>
      </c>
    </row>
    <row r="883" spans="2:60">
      <c r="B883" s="4" t="s">
        <v>52</v>
      </c>
      <c r="C883" s="4">
        <v>875</v>
      </c>
      <c r="D883" s="4">
        <v>286</v>
      </c>
      <c r="E883" s="11">
        <v>73.900000000000006</v>
      </c>
      <c r="F883" s="35">
        <f t="shared" si="194"/>
        <v>-0.29166666666666585</v>
      </c>
      <c r="G883" s="35">
        <f t="shared" si="195"/>
        <v>-1.0499999999999972</v>
      </c>
      <c r="H883" s="24">
        <f t="shared" si="188"/>
        <v>20.527777777777779</v>
      </c>
      <c r="I883" s="24">
        <f>$AW$28*$AW$26*9.81</f>
        <v>179.05212</v>
      </c>
      <c r="J883" s="24">
        <f>0.5*$AW$30*$AW$29*$AW$27*(H883^2)</f>
        <v>135.5031127025463</v>
      </c>
      <c r="K883" s="24">
        <f>$AW$26*F883</f>
        <v>-409.49999999999886</v>
      </c>
      <c r="L883" s="24">
        <f t="shared" si="189"/>
        <v>-94.944767297452586</v>
      </c>
      <c r="M883" s="24">
        <f t="shared" si="190"/>
        <v>-1949.0050842449295</v>
      </c>
      <c r="N883" s="24">
        <f t="shared" si="191"/>
        <v>-1.9490050842449296</v>
      </c>
      <c r="O883" s="24">
        <v>1714460.2365134403</v>
      </c>
      <c r="P883" s="24">
        <v>-1645421.3750000007</v>
      </c>
      <c r="S883" s="45">
        <f>C884-C883</f>
        <v>1</v>
      </c>
      <c r="T883" s="45">
        <v>-1949.0050842449295</v>
      </c>
      <c r="U883" s="45">
        <f>M883*S883</f>
        <v>-1949.0050842449295</v>
      </c>
      <c r="V883" s="45">
        <f t="shared" si="192"/>
        <v>1714460.2365134403</v>
      </c>
      <c r="W883" s="45">
        <f>$AW$26*F883</f>
        <v>-409.49999999999886</v>
      </c>
      <c r="X883" s="45">
        <f>IF(W883&lt;0, W883, 0)</f>
        <v>-409.49999999999886</v>
      </c>
      <c r="Y883" s="45">
        <f>X883*H883</f>
        <v>-8406.1249999999764</v>
      </c>
      <c r="Z883" s="45">
        <f t="shared" si="187"/>
        <v>-8406.1249999999764</v>
      </c>
      <c r="AA883" s="45">
        <f t="shared" si="199"/>
        <v>-26399.20833333327</v>
      </c>
      <c r="AB883" s="45">
        <v>-1645421.3750000007</v>
      </c>
      <c r="AC883" s="45">
        <f t="shared" si="193"/>
        <v>8406.1249999999764</v>
      </c>
      <c r="AD883" s="45">
        <f>(AC883*S883)*($AW$31/100)</f>
        <v>6724.8999999999814</v>
      </c>
      <c r="AE883" s="45">
        <f>AE882+AD883</f>
        <v>21119.366666666618</v>
      </c>
      <c r="AF883" s="45">
        <v>1316337.1000000003</v>
      </c>
      <c r="BF883">
        <f t="shared" si="196"/>
        <v>0</v>
      </c>
      <c r="BG883">
        <f t="shared" si="197"/>
        <v>73.400000000000006</v>
      </c>
      <c r="BH883">
        <f t="shared" si="198"/>
        <v>20.388888888888889</v>
      </c>
    </row>
    <row r="884" spans="2:60">
      <c r="B884" s="4" t="s">
        <v>52</v>
      </c>
      <c r="C884" s="4">
        <v>876</v>
      </c>
      <c r="D884" s="4">
        <v>287</v>
      </c>
      <c r="E884" s="11">
        <v>72.7</v>
      </c>
      <c r="F884" s="35">
        <f t="shared" si="194"/>
        <v>-0.36111111111111227</v>
      </c>
      <c r="G884" s="35">
        <f t="shared" si="195"/>
        <v>-1.3000000000000043</v>
      </c>
      <c r="H884" s="24">
        <f t="shared" si="188"/>
        <v>20.194444444444446</v>
      </c>
      <c r="I884" s="24">
        <f>$AW$28*$AW$26*9.81</f>
        <v>179.05212</v>
      </c>
      <c r="J884" s="24">
        <f>0.5*$AW$30*$AW$29*$AW$27*(H884^2)</f>
        <v>131.13819950810188</v>
      </c>
      <c r="K884" s="24">
        <f>$AW$26*F884</f>
        <v>-507.00000000000165</v>
      </c>
      <c r="L884" s="24">
        <f t="shared" si="189"/>
        <v>-196.80968049189977</v>
      </c>
      <c r="M884" s="24">
        <f t="shared" si="190"/>
        <v>-3974.4621588225318</v>
      </c>
      <c r="N884" s="24">
        <f t="shared" si="191"/>
        <v>-3.974462158822532</v>
      </c>
      <c r="O884" s="24">
        <v>1710485.7743546178</v>
      </c>
      <c r="P884" s="24">
        <v>-1655659.958333334</v>
      </c>
      <c r="S884" s="45">
        <f>C885-C884</f>
        <v>1</v>
      </c>
      <c r="T884" s="45">
        <v>-3974.4621588225318</v>
      </c>
      <c r="U884" s="45">
        <f>M884*S884</f>
        <v>-3974.4621588225318</v>
      </c>
      <c r="V884" s="45">
        <f t="shared" si="192"/>
        <v>1710485.7743546178</v>
      </c>
      <c r="W884" s="45">
        <f>$AW$26*F884</f>
        <v>-507.00000000000165</v>
      </c>
      <c r="X884" s="45">
        <f>IF(W884&lt;0, W884, 0)</f>
        <v>-507.00000000000165</v>
      </c>
      <c r="Y884" s="45">
        <f>X884*H884</f>
        <v>-10238.583333333369</v>
      </c>
      <c r="Z884" s="45">
        <f t="shared" si="187"/>
        <v>-10238.583333333369</v>
      </c>
      <c r="AA884" s="45">
        <f t="shared" si="199"/>
        <v>-36637.791666666642</v>
      </c>
      <c r="AB884" s="45">
        <v>-1655659.958333334</v>
      </c>
      <c r="AC884" s="45">
        <f t="shared" si="193"/>
        <v>10238.583333333369</v>
      </c>
      <c r="AD884" s="45">
        <f>(AC884*S884)*($AW$31/100)</f>
        <v>8190.866666666695</v>
      </c>
      <c r="AE884" s="45">
        <f>AE883+AD884</f>
        <v>29310.233333333312</v>
      </c>
      <c r="AF884" s="45">
        <v>1324527.966666667</v>
      </c>
      <c r="BF884">
        <f t="shared" si="196"/>
        <v>0</v>
      </c>
      <c r="BG884">
        <f t="shared" si="197"/>
        <v>74.599999999999994</v>
      </c>
      <c r="BH884">
        <f t="shared" si="198"/>
        <v>20.722222222222221</v>
      </c>
    </row>
    <row r="885" spans="2:60">
      <c r="B885" s="4" t="s">
        <v>52</v>
      </c>
      <c r="C885" s="4">
        <v>877</v>
      </c>
      <c r="D885" s="4">
        <v>288</v>
      </c>
      <c r="E885" s="11">
        <v>71.3</v>
      </c>
      <c r="F885" s="35">
        <f t="shared" si="194"/>
        <v>-0.31944444444444403</v>
      </c>
      <c r="G885" s="35">
        <f t="shared" si="195"/>
        <v>-1.1499999999999986</v>
      </c>
      <c r="H885" s="24">
        <f t="shared" si="188"/>
        <v>19.805555555555554</v>
      </c>
      <c r="I885" s="24">
        <f>$AW$28*$AW$26*9.81</f>
        <v>179.05212</v>
      </c>
      <c r="J885" s="24">
        <f>0.5*$AW$30*$AW$29*$AW$27*(H885^2)</f>
        <v>126.13611617476849</v>
      </c>
      <c r="K885" s="24">
        <f>$AW$26*F885</f>
        <v>-448.49999999999943</v>
      </c>
      <c r="L885" s="24">
        <f t="shared" si="189"/>
        <v>-143.31176382523097</v>
      </c>
      <c r="M885" s="24">
        <f t="shared" si="190"/>
        <v>-2838.3691002052688</v>
      </c>
      <c r="N885" s="24">
        <f t="shared" si="191"/>
        <v>-2.8383691002052687</v>
      </c>
      <c r="O885" s="24">
        <v>1707647.4052544124</v>
      </c>
      <c r="P885" s="24">
        <v>-1664542.7500000007</v>
      </c>
      <c r="S885" s="45">
        <f>C886-C885</f>
        <v>1</v>
      </c>
      <c r="T885" s="45">
        <v>-2838.3691002052688</v>
      </c>
      <c r="U885" s="45">
        <f>M885*S885</f>
        <v>-2838.3691002052688</v>
      </c>
      <c r="V885" s="45">
        <f t="shared" si="192"/>
        <v>1707647.4052544124</v>
      </c>
      <c r="W885" s="45">
        <f>$AW$26*F885</f>
        <v>-448.49999999999943</v>
      </c>
      <c r="X885" s="45">
        <f>IF(W885&lt;0, W885, 0)</f>
        <v>-448.49999999999943</v>
      </c>
      <c r="Y885" s="45">
        <f>X885*H885</f>
        <v>-8882.7916666666551</v>
      </c>
      <c r="Z885" s="45">
        <f t="shared" si="187"/>
        <v>-8882.7916666666551</v>
      </c>
      <c r="AA885" s="45">
        <f t="shared" si="199"/>
        <v>-45520.583333333299</v>
      </c>
      <c r="AB885" s="45">
        <v>-1664542.7500000007</v>
      </c>
      <c r="AC885" s="45">
        <f t="shared" si="193"/>
        <v>8882.7916666666551</v>
      </c>
      <c r="AD885" s="45">
        <f>(AC885*S885)*($AW$31/100)</f>
        <v>7106.2333333333245</v>
      </c>
      <c r="AE885" s="45">
        <f>AE884+AD885</f>
        <v>36416.466666666638</v>
      </c>
      <c r="AF885" s="45">
        <v>1331634.2000000004</v>
      </c>
      <c r="BF885">
        <f t="shared" si="196"/>
        <v>0</v>
      </c>
      <c r="BG885">
        <f t="shared" si="197"/>
        <v>76</v>
      </c>
      <c r="BH885">
        <f t="shared" si="198"/>
        <v>21.111111111111111</v>
      </c>
    </row>
    <row r="886" spans="2:60">
      <c r="B886" s="4" t="s">
        <v>52</v>
      </c>
      <c r="C886" s="4">
        <v>878</v>
      </c>
      <c r="D886" s="4">
        <v>289</v>
      </c>
      <c r="E886" s="11">
        <v>70.400000000000006</v>
      </c>
      <c r="F886" s="35">
        <f t="shared" si="194"/>
        <v>-0.18055555555555516</v>
      </c>
      <c r="G886" s="35">
        <f t="shared" si="195"/>
        <v>-0.64999999999999858</v>
      </c>
      <c r="H886" s="24">
        <f t="shared" si="188"/>
        <v>19.555555555555557</v>
      </c>
      <c r="I886" s="24">
        <f>$AW$28*$AW$26*9.81</f>
        <v>179.05212</v>
      </c>
      <c r="J886" s="24">
        <f>0.5*$AW$30*$AW$29*$AW$27*(H886^2)</f>
        <v>122.97185185185185</v>
      </c>
      <c r="K886" s="24">
        <f>$AW$26*F886</f>
        <v>-253.49999999999946</v>
      </c>
      <c r="L886" s="24">
        <f t="shared" si="189"/>
        <v>48.523971851852394</v>
      </c>
      <c r="M886" s="24">
        <f t="shared" si="190"/>
        <v>948.91322732511355</v>
      </c>
      <c r="N886" s="24">
        <f t="shared" si="191"/>
        <v>0.94891322732511352</v>
      </c>
      <c r="O886" s="24">
        <v>1708596.3184817375</v>
      </c>
      <c r="P886" s="24">
        <v>-1669500.083333334</v>
      </c>
      <c r="S886" s="45">
        <f>C887-C886</f>
        <v>1</v>
      </c>
      <c r="T886" s="45">
        <v>948.91322732511355</v>
      </c>
      <c r="U886" s="45">
        <f>M886*S886</f>
        <v>948.91322732511355</v>
      </c>
      <c r="V886" s="45">
        <f t="shared" si="192"/>
        <v>1708596.3184817375</v>
      </c>
      <c r="W886" s="45">
        <f>$AW$26*F886</f>
        <v>-253.49999999999946</v>
      </c>
      <c r="X886" s="45">
        <f>IF(W886&lt;0, W886, 0)</f>
        <v>-253.49999999999946</v>
      </c>
      <c r="Y886" s="45">
        <f>X886*H886</f>
        <v>-4957.333333333323</v>
      </c>
      <c r="Z886" s="45">
        <f t="shared" si="187"/>
        <v>-4957.333333333323</v>
      </c>
      <c r="AA886" s="45">
        <f t="shared" si="199"/>
        <v>-50477.916666666621</v>
      </c>
      <c r="AB886" s="45">
        <v>-1669500.083333334</v>
      </c>
      <c r="AC886" s="45">
        <f t="shared" si="193"/>
        <v>4957.333333333323</v>
      </c>
      <c r="AD886" s="45">
        <f>(AC886*S886)*($AW$31/100)</f>
        <v>3965.8666666666586</v>
      </c>
      <c r="AE886" s="45">
        <f>AE885+AD886</f>
        <v>40382.333333333299</v>
      </c>
      <c r="AF886" s="45">
        <v>1335600.0666666671</v>
      </c>
      <c r="BF886">
        <f t="shared" si="196"/>
        <v>0</v>
      </c>
      <c r="BG886">
        <f t="shared" si="197"/>
        <v>76.599999999999994</v>
      </c>
      <c r="BH886">
        <f t="shared" si="198"/>
        <v>21.277777777777775</v>
      </c>
    </row>
    <row r="887" spans="2:60">
      <c r="B887" s="4" t="s">
        <v>52</v>
      </c>
      <c r="C887" s="4">
        <v>879</v>
      </c>
      <c r="D887" s="4">
        <v>290</v>
      </c>
      <c r="E887" s="11">
        <v>70</v>
      </c>
      <c r="F887" s="35">
        <f t="shared" si="194"/>
        <v>-5.5555555555556344E-2</v>
      </c>
      <c r="G887" s="35">
        <f t="shared" si="195"/>
        <v>-0.20000000000000284</v>
      </c>
      <c r="H887" s="24">
        <f t="shared" si="188"/>
        <v>19.444444444444443</v>
      </c>
      <c r="I887" s="24">
        <f>$AW$28*$AW$26*9.81</f>
        <v>179.05212</v>
      </c>
      <c r="J887" s="24">
        <f>0.5*$AW$30*$AW$29*$AW$27*(H887^2)</f>
        <v>121.57841435185183</v>
      </c>
      <c r="K887" s="24">
        <f>$AW$26*F887</f>
        <v>-78.000000000001108</v>
      </c>
      <c r="L887" s="24">
        <f t="shared" si="189"/>
        <v>222.63053435185074</v>
      </c>
      <c r="M887" s="24">
        <f t="shared" si="190"/>
        <v>4328.9270568415423</v>
      </c>
      <c r="N887" s="24">
        <f t="shared" si="191"/>
        <v>4.3289270568415423</v>
      </c>
      <c r="O887" s="24">
        <v>1712925.2455385791</v>
      </c>
      <c r="P887" s="24">
        <v>-1671016.7500000007</v>
      </c>
      <c r="S887" s="45">
        <f>C888-C887</f>
        <v>1</v>
      </c>
      <c r="T887" s="45">
        <v>4328.9270568415423</v>
      </c>
      <c r="U887" s="45">
        <f>M887*S887</f>
        <v>4328.9270568415423</v>
      </c>
      <c r="V887" s="45">
        <f t="shared" si="192"/>
        <v>1712925.2455385791</v>
      </c>
      <c r="W887" s="45">
        <f>$AW$26*F887</f>
        <v>-78.000000000001108</v>
      </c>
      <c r="X887" s="45">
        <f>IF(W887&lt;0, W887, 0)</f>
        <v>-78.000000000001108</v>
      </c>
      <c r="Y887" s="45">
        <f>X887*H887</f>
        <v>-1516.6666666666881</v>
      </c>
      <c r="Z887" s="45">
        <f t="shared" si="187"/>
        <v>-1516.6666666666881</v>
      </c>
      <c r="AA887" s="45">
        <f t="shared" si="199"/>
        <v>-51994.583333333307</v>
      </c>
      <c r="AB887" s="45">
        <v>-1671016.7500000007</v>
      </c>
      <c r="AC887" s="45">
        <f t="shared" si="193"/>
        <v>1516.6666666666881</v>
      </c>
      <c r="AD887" s="45">
        <f>(AC887*S887)*($AW$31/100)</f>
        <v>1213.3333333333505</v>
      </c>
      <c r="AE887" s="45">
        <f>AE886+AD887</f>
        <v>41595.66666666665</v>
      </c>
      <c r="AF887" s="45">
        <v>1336813.4000000004</v>
      </c>
      <c r="BF887">
        <f t="shared" si="196"/>
        <v>0</v>
      </c>
      <c r="BG887">
        <f t="shared" si="197"/>
        <v>76.5</v>
      </c>
      <c r="BH887">
        <f t="shared" si="198"/>
        <v>21.25</v>
      </c>
    </row>
    <row r="888" spans="2:60">
      <c r="B888" s="4" t="s">
        <v>52</v>
      </c>
      <c r="C888" s="4">
        <v>880</v>
      </c>
      <c r="D888" s="4">
        <v>291</v>
      </c>
      <c r="E888" s="11">
        <v>70</v>
      </c>
      <c r="F888" s="35">
        <f t="shared" si="194"/>
        <v>-0.1388888888888889</v>
      </c>
      <c r="G888" s="35">
        <f t="shared" si="195"/>
        <v>-0.5</v>
      </c>
      <c r="H888" s="24">
        <f t="shared" si="188"/>
        <v>19.444444444444443</v>
      </c>
      <c r="I888" s="24">
        <f>$AW$28*$AW$26*9.81</f>
        <v>179.05212</v>
      </c>
      <c r="J888" s="24">
        <f>0.5*$AW$30*$AW$29*$AW$27*(H888^2)</f>
        <v>121.57841435185183</v>
      </c>
      <c r="K888" s="24">
        <f>$AW$26*F888</f>
        <v>-195</v>
      </c>
      <c r="L888" s="24">
        <f t="shared" si="189"/>
        <v>105.63053435185185</v>
      </c>
      <c r="M888" s="24">
        <f t="shared" si="190"/>
        <v>2053.9270568415636</v>
      </c>
      <c r="N888" s="24">
        <f t="shared" si="191"/>
        <v>2.0539270568415637</v>
      </c>
      <c r="O888" s="24">
        <v>1714979.1725954206</v>
      </c>
      <c r="P888" s="24">
        <v>-1674808.4166666674</v>
      </c>
      <c r="S888" s="45">
        <f>C889-C888</f>
        <v>1</v>
      </c>
      <c r="T888" s="45">
        <v>2053.9270568415636</v>
      </c>
      <c r="U888" s="45">
        <f>M888*S888</f>
        <v>2053.9270568415636</v>
      </c>
      <c r="V888" s="45">
        <f t="shared" si="192"/>
        <v>1714979.1725954206</v>
      </c>
      <c r="W888" s="45">
        <f>$AW$26*F888</f>
        <v>-195</v>
      </c>
      <c r="X888" s="45">
        <f>IF(W888&lt;0, W888, 0)</f>
        <v>-195</v>
      </c>
      <c r="Y888" s="45">
        <f>X888*H888</f>
        <v>-3791.6666666666665</v>
      </c>
      <c r="Z888" s="45">
        <f t="shared" si="187"/>
        <v>-3791.6666666666665</v>
      </c>
      <c r="AA888" s="45">
        <f t="shared" si="199"/>
        <v>-55786.249999999971</v>
      </c>
      <c r="AB888" s="45">
        <v>-1674808.4166666674</v>
      </c>
      <c r="AC888" s="45">
        <f t="shared" si="193"/>
        <v>3791.6666666666665</v>
      </c>
      <c r="AD888" s="45">
        <f>(AC888*S888)*($AW$31/100)</f>
        <v>3033.3333333333335</v>
      </c>
      <c r="AE888" s="45">
        <f>AE887+AD888</f>
        <v>44628.999999999985</v>
      </c>
      <c r="AF888" s="45">
        <v>1339846.7333333336</v>
      </c>
      <c r="BF888">
        <f t="shared" si="196"/>
        <v>0</v>
      </c>
      <c r="BG888">
        <f t="shared" si="197"/>
        <v>76.2</v>
      </c>
      <c r="BH888">
        <f t="shared" si="198"/>
        <v>21.166666666666668</v>
      </c>
    </row>
    <row r="889" spans="2:60">
      <c r="B889" s="4" t="s">
        <v>52</v>
      </c>
      <c r="C889" s="4">
        <v>881</v>
      </c>
      <c r="D889" s="4">
        <v>292</v>
      </c>
      <c r="E889" s="11">
        <v>69</v>
      </c>
      <c r="F889" s="35">
        <f t="shared" si="194"/>
        <v>-0.27777777777777779</v>
      </c>
      <c r="G889" s="35">
        <f t="shared" si="195"/>
        <v>-1</v>
      </c>
      <c r="H889" s="24">
        <f t="shared" si="188"/>
        <v>19.166666666666668</v>
      </c>
      <c r="I889" s="24">
        <f>$AW$28*$AW$26*9.81</f>
        <v>179.05212</v>
      </c>
      <c r="J889" s="24">
        <f>0.5*$AW$30*$AW$29*$AW$27*(H889^2)</f>
        <v>118.12955729166667</v>
      </c>
      <c r="K889" s="24">
        <f>$AW$26*F889</f>
        <v>-390</v>
      </c>
      <c r="L889" s="24">
        <f t="shared" si="189"/>
        <v>-92.818322708333312</v>
      </c>
      <c r="M889" s="24">
        <f t="shared" si="190"/>
        <v>-1779.0178519097219</v>
      </c>
      <c r="N889" s="24">
        <f t="shared" si="191"/>
        <v>-1.7790178519097219</v>
      </c>
      <c r="O889" s="24">
        <v>1713200.154743511</v>
      </c>
      <c r="P889" s="24">
        <v>-1682283.4166666674</v>
      </c>
      <c r="S889" s="45">
        <f>C890-C889</f>
        <v>1</v>
      </c>
      <c r="T889" s="45">
        <v>-1779.0178519097219</v>
      </c>
      <c r="U889" s="45">
        <f>M889*S889</f>
        <v>-1779.0178519097219</v>
      </c>
      <c r="V889" s="45">
        <f t="shared" si="192"/>
        <v>1713200.154743511</v>
      </c>
      <c r="W889" s="45">
        <f>$AW$26*F889</f>
        <v>-390</v>
      </c>
      <c r="X889" s="45">
        <f>IF(W889&lt;0, W889, 0)</f>
        <v>-390</v>
      </c>
      <c r="Y889" s="45">
        <f>X889*H889</f>
        <v>-7475.0000000000009</v>
      </c>
      <c r="Z889" s="45">
        <f t="shared" si="187"/>
        <v>-7475.0000000000009</v>
      </c>
      <c r="AA889" s="45">
        <f t="shared" si="199"/>
        <v>-63261.249999999971</v>
      </c>
      <c r="AB889" s="45">
        <v>-1682283.4166666674</v>
      </c>
      <c r="AC889" s="45">
        <f t="shared" si="193"/>
        <v>7475.0000000000009</v>
      </c>
      <c r="AD889" s="45">
        <f>(AC889*S889)*($AW$31/100)</f>
        <v>5980.0000000000009</v>
      </c>
      <c r="AE889" s="45">
        <f>AE888+AD889</f>
        <v>50608.999999999985</v>
      </c>
      <c r="AF889" s="45">
        <v>1345826.7333333336</v>
      </c>
      <c r="BF889">
        <f t="shared" si="196"/>
        <v>0</v>
      </c>
      <c r="BG889">
        <f t="shared" si="197"/>
        <v>75.8</v>
      </c>
      <c r="BH889">
        <f t="shared" si="198"/>
        <v>21.055555555555554</v>
      </c>
    </row>
    <row r="890" spans="2:60">
      <c r="B890" s="4" t="s">
        <v>52</v>
      </c>
      <c r="C890" s="4">
        <v>882</v>
      </c>
      <c r="D890" s="4">
        <v>293</v>
      </c>
      <c r="E890" s="11">
        <v>68</v>
      </c>
      <c r="F890" s="35">
        <f t="shared" si="194"/>
        <v>-0.1388888888888889</v>
      </c>
      <c r="G890" s="35">
        <f t="shared" si="195"/>
        <v>-0.5</v>
      </c>
      <c r="H890" s="24">
        <f t="shared" si="188"/>
        <v>18.888888888888889</v>
      </c>
      <c r="I890" s="24">
        <f>$AW$28*$AW$26*9.81</f>
        <v>179.05212</v>
      </c>
      <c r="J890" s="24">
        <f>0.5*$AW$30*$AW$29*$AW$27*(H890^2)</f>
        <v>114.73032407407406</v>
      </c>
      <c r="K890" s="24">
        <f>$AW$26*F890</f>
        <v>-195</v>
      </c>
      <c r="L890" s="24">
        <f t="shared" si="189"/>
        <v>98.782444074074078</v>
      </c>
      <c r="M890" s="24">
        <f t="shared" si="190"/>
        <v>1865.890610288066</v>
      </c>
      <c r="N890" s="24">
        <f t="shared" si="191"/>
        <v>1.8658906102880659</v>
      </c>
      <c r="O890" s="24">
        <v>1715066.0453537991</v>
      </c>
      <c r="P890" s="24">
        <v>-1685966.7500000007</v>
      </c>
      <c r="S890" s="45">
        <f>C891-C890</f>
        <v>1</v>
      </c>
      <c r="T890" s="45">
        <v>1865.890610288066</v>
      </c>
      <c r="U890" s="45">
        <f>M890*S890</f>
        <v>1865.890610288066</v>
      </c>
      <c r="V890" s="45">
        <f t="shared" si="192"/>
        <v>1715066.0453537991</v>
      </c>
      <c r="W890" s="45">
        <f>$AW$26*F890</f>
        <v>-195</v>
      </c>
      <c r="X890" s="45">
        <f>IF(W890&lt;0, W890, 0)</f>
        <v>-195</v>
      </c>
      <c r="Y890" s="45">
        <f>X890*H890</f>
        <v>-3683.3333333333335</v>
      </c>
      <c r="Z890" s="45">
        <f t="shared" si="187"/>
        <v>-3683.3333333333335</v>
      </c>
      <c r="AA890" s="45">
        <f t="shared" si="199"/>
        <v>-66944.583333333299</v>
      </c>
      <c r="AB890" s="45">
        <v>-1685966.7500000007</v>
      </c>
      <c r="AC890" s="45">
        <f t="shared" si="193"/>
        <v>3683.3333333333335</v>
      </c>
      <c r="AD890" s="45">
        <f>(AC890*S890)*($AW$31/100)</f>
        <v>2946.666666666667</v>
      </c>
      <c r="AE890" s="45">
        <f>AE889+AD890</f>
        <v>53555.66666666665</v>
      </c>
      <c r="AF890" s="45">
        <v>1348773.4000000004</v>
      </c>
      <c r="BF890">
        <f t="shared" si="196"/>
        <v>0</v>
      </c>
      <c r="BG890">
        <f t="shared" si="197"/>
        <v>75.400000000000006</v>
      </c>
      <c r="BH890">
        <f t="shared" si="198"/>
        <v>20.944444444444446</v>
      </c>
    </row>
    <row r="891" spans="2:60">
      <c r="B891" s="4" t="s">
        <v>52</v>
      </c>
      <c r="C891" s="4">
        <v>883</v>
      </c>
      <c r="D891" s="4">
        <v>294</v>
      </c>
      <c r="E891" s="11">
        <v>68</v>
      </c>
      <c r="F891" s="35">
        <f t="shared" si="194"/>
        <v>0</v>
      </c>
      <c r="G891" s="35">
        <f t="shared" si="195"/>
        <v>0</v>
      </c>
      <c r="H891" s="24">
        <f t="shared" si="188"/>
        <v>18.888888888888889</v>
      </c>
      <c r="I891" s="24">
        <f>$AW$28*$AW$26*9.81</f>
        <v>179.05212</v>
      </c>
      <c r="J891" s="24">
        <f>0.5*$AW$30*$AW$29*$AW$27*(H891^2)</f>
        <v>114.73032407407406</v>
      </c>
      <c r="K891" s="24">
        <f>$AW$26*F891</f>
        <v>0</v>
      </c>
      <c r="L891" s="24">
        <f t="shared" si="189"/>
        <v>293.78244407407408</v>
      </c>
      <c r="M891" s="24">
        <f t="shared" si="190"/>
        <v>5549.2239436213995</v>
      </c>
      <c r="N891" s="24">
        <f t="shared" si="191"/>
        <v>5.5492239436213993</v>
      </c>
      <c r="O891" s="24">
        <v>1720615.2692974205</v>
      </c>
      <c r="P891" s="24">
        <v>-1685966.7500000007</v>
      </c>
      <c r="S891" s="45">
        <f>C892-C891</f>
        <v>1</v>
      </c>
      <c r="T891" s="45">
        <v>5549.2239436213995</v>
      </c>
      <c r="U891" s="45">
        <f>M891*S891</f>
        <v>5549.2239436213995</v>
      </c>
      <c r="V891" s="45">
        <f t="shared" si="192"/>
        <v>1720615.2692974205</v>
      </c>
      <c r="W891" s="45">
        <f>$AW$26*F891</f>
        <v>0</v>
      </c>
      <c r="X891" s="45">
        <f>IF(W891&lt;0, W891, 0)</f>
        <v>0</v>
      </c>
      <c r="Y891" s="45">
        <f>X891*H891</f>
        <v>0</v>
      </c>
      <c r="Z891" s="45">
        <f t="shared" si="187"/>
        <v>0</v>
      </c>
      <c r="AA891" s="45">
        <v>0</v>
      </c>
      <c r="AB891" s="45">
        <v>-1685966.7500000007</v>
      </c>
      <c r="AC891" s="45">
        <f t="shared" si="193"/>
        <v>0</v>
      </c>
      <c r="AD891" s="45">
        <f>(AC891*S891)*($AW$31/100)</f>
        <v>0</v>
      </c>
      <c r="AE891" s="45">
        <v>0</v>
      </c>
      <c r="AF891" s="45">
        <v>1348773.4000000004</v>
      </c>
      <c r="BF891">
        <f t="shared" si="196"/>
        <v>0</v>
      </c>
      <c r="BG891">
        <f t="shared" si="197"/>
        <v>74.8</v>
      </c>
      <c r="BH891">
        <f t="shared" si="198"/>
        <v>20.777777777777775</v>
      </c>
    </row>
    <row r="892" spans="2:60">
      <c r="B892" s="4" t="s">
        <v>52</v>
      </c>
      <c r="C892" s="4">
        <v>884</v>
      </c>
      <c r="D892" s="4">
        <v>295</v>
      </c>
      <c r="E892" s="11">
        <v>68</v>
      </c>
      <c r="F892" s="35">
        <f t="shared" si="194"/>
        <v>1.3888888888888099E-2</v>
      </c>
      <c r="G892" s="35">
        <f t="shared" si="195"/>
        <v>4.9999999999997158E-2</v>
      </c>
      <c r="H892" s="24">
        <f t="shared" si="188"/>
        <v>18.888888888888889</v>
      </c>
      <c r="I892" s="24">
        <f>$AW$28*$AW$26*9.81</f>
        <v>179.05212</v>
      </c>
      <c r="J892" s="24">
        <f>0.5*$AW$30*$AW$29*$AW$27*(H892^2)</f>
        <v>114.73032407407406</v>
      </c>
      <c r="K892" s="24">
        <f>$AW$26*F892</f>
        <v>19.499999999998892</v>
      </c>
      <c r="L892" s="24">
        <f t="shared" si="189"/>
        <v>313.28244407407294</v>
      </c>
      <c r="M892" s="24">
        <f t="shared" si="190"/>
        <v>5917.5572769547116</v>
      </c>
      <c r="N892" s="24">
        <f t="shared" si="191"/>
        <v>5.917557276954712</v>
      </c>
      <c r="O892" s="24">
        <v>1726532.8265743752</v>
      </c>
      <c r="P892" s="24">
        <v>-1685966.7500000007</v>
      </c>
      <c r="S892" s="45">
        <f>C893-C892</f>
        <v>1</v>
      </c>
      <c r="T892" s="45">
        <v>5917.5572769547116</v>
      </c>
      <c r="U892" s="45">
        <f>M892*S892</f>
        <v>5917.5572769547116</v>
      </c>
      <c r="V892" s="45">
        <f t="shared" si="192"/>
        <v>1726532.8265743752</v>
      </c>
      <c r="W892" s="45">
        <f>$AW$26*F892</f>
        <v>19.499999999998892</v>
      </c>
      <c r="X892" s="45">
        <f>IF(W892&lt;0, W892, 0)</f>
        <v>0</v>
      </c>
      <c r="Y892" s="45">
        <f>X892*H892</f>
        <v>0</v>
      </c>
      <c r="Z892" s="45">
        <f t="shared" si="187"/>
        <v>0</v>
      </c>
      <c r="AA892" s="45">
        <f t="shared" ref="AA892:AA915" si="200">AA891+Z892</f>
        <v>0</v>
      </c>
      <c r="AB892" s="45">
        <v>-1685966.7500000007</v>
      </c>
      <c r="AC892" s="45">
        <f t="shared" si="193"/>
        <v>0</v>
      </c>
      <c r="AD892" s="45">
        <f>(AC892*S892)*($AW$31/100)</f>
        <v>0</v>
      </c>
      <c r="AE892" s="45">
        <f>AE891+AD892</f>
        <v>0</v>
      </c>
      <c r="AF892" s="45">
        <v>1348773.4000000004</v>
      </c>
      <c r="BF892">
        <f t="shared" si="196"/>
        <v>0</v>
      </c>
      <c r="BG892">
        <f t="shared" si="197"/>
        <v>73.900000000000006</v>
      </c>
      <c r="BH892">
        <f t="shared" si="198"/>
        <v>20.527777777777779</v>
      </c>
    </row>
    <row r="893" spans="2:60">
      <c r="B893" s="4" t="s">
        <v>52</v>
      </c>
      <c r="C893" s="4">
        <v>885</v>
      </c>
      <c r="D893" s="4">
        <v>296</v>
      </c>
      <c r="E893" s="11">
        <v>68.099999999999994</v>
      </c>
      <c r="F893" s="35">
        <f t="shared" si="194"/>
        <v>5.5555555555556344E-2</v>
      </c>
      <c r="G893" s="35">
        <f t="shared" si="195"/>
        <v>0.20000000000000284</v>
      </c>
      <c r="H893" s="24">
        <f t="shared" si="188"/>
        <v>18.916666666666664</v>
      </c>
      <c r="I893" s="24">
        <f>$AW$28*$AW$26*9.81</f>
        <v>179.05212</v>
      </c>
      <c r="J893" s="24">
        <f>0.5*$AW$30*$AW$29*$AW$27*(H893^2)</f>
        <v>115.06801432291664</v>
      </c>
      <c r="K893" s="24">
        <f>$AW$26*F893</f>
        <v>78.000000000001108</v>
      </c>
      <c r="L893" s="24">
        <f t="shared" si="189"/>
        <v>372.12013432291781</v>
      </c>
      <c r="M893" s="24">
        <f t="shared" si="190"/>
        <v>7039.2725409418608</v>
      </c>
      <c r="N893" s="24">
        <f t="shared" si="191"/>
        <v>7.0392725409418606</v>
      </c>
      <c r="O893" s="24">
        <v>1733572.099115317</v>
      </c>
      <c r="P893" s="24">
        <v>-1685966.7500000007</v>
      </c>
      <c r="S893" s="45">
        <f>C894-C893</f>
        <v>1</v>
      </c>
      <c r="T893" s="45">
        <v>7039.2725409418608</v>
      </c>
      <c r="U893" s="45">
        <f>M893*S893</f>
        <v>7039.2725409418608</v>
      </c>
      <c r="V893" s="45">
        <f t="shared" si="192"/>
        <v>1733572.099115317</v>
      </c>
      <c r="W893" s="45">
        <f>$AW$26*F893</f>
        <v>78.000000000001108</v>
      </c>
      <c r="X893" s="45">
        <f>IF(W893&lt;0, W893, 0)</f>
        <v>0</v>
      </c>
      <c r="Y893" s="45">
        <f>X893*H893</f>
        <v>0</v>
      </c>
      <c r="Z893" s="45">
        <f t="shared" si="187"/>
        <v>0</v>
      </c>
      <c r="AA893" s="45">
        <f t="shared" si="200"/>
        <v>0</v>
      </c>
      <c r="AB893" s="45">
        <v>-1685966.7500000007</v>
      </c>
      <c r="AC893" s="45">
        <f t="shared" si="193"/>
        <v>0</v>
      </c>
      <c r="AD893" s="45">
        <f>(AC893*S893)*($AW$31/100)</f>
        <v>0</v>
      </c>
      <c r="AE893" s="45">
        <f>AE892+AD893</f>
        <v>0</v>
      </c>
      <c r="AF893" s="45">
        <v>1348773.4000000004</v>
      </c>
      <c r="BF893">
        <f t="shared" si="196"/>
        <v>0</v>
      </c>
      <c r="BG893">
        <f t="shared" si="197"/>
        <v>72.7</v>
      </c>
      <c r="BH893">
        <f t="shared" si="198"/>
        <v>20.194444444444446</v>
      </c>
    </row>
    <row r="894" spans="2:60">
      <c r="B894" s="4" t="s">
        <v>52</v>
      </c>
      <c r="C894" s="4">
        <v>886</v>
      </c>
      <c r="D894" s="4">
        <v>297</v>
      </c>
      <c r="E894" s="11">
        <v>68.400000000000006</v>
      </c>
      <c r="F894" s="35">
        <f t="shared" si="194"/>
        <v>6.9444444444444448E-2</v>
      </c>
      <c r="G894" s="35">
        <f t="shared" si="195"/>
        <v>0.25</v>
      </c>
      <c r="H894" s="24">
        <f t="shared" si="188"/>
        <v>19</v>
      </c>
      <c r="I894" s="24">
        <f>$AW$28*$AW$26*9.81</f>
        <v>179.05212</v>
      </c>
      <c r="J894" s="24">
        <f>0.5*$AW$30*$AW$29*$AW$27*(H894^2)</f>
        <v>116.08406249999999</v>
      </c>
      <c r="K894" s="24">
        <f>$AW$26*F894</f>
        <v>97.5</v>
      </c>
      <c r="L894" s="24">
        <f t="shared" si="189"/>
        <v>392.63618250000002</v>
      </c>
      <c r="M894" s="24">
        <f t="shared" si="190"/>
        <v>7460.0874675000005</v>
      </c>
      <c r="N894" s="24">
        <f t="shared" si="191"/>
        <v>7.4600874675000002</v>
      </c>
      <c r="O894" s="24">
        <v>1741032.186582817</v>
      </c>
      <c r="P894" s="24">
        <v>-1685966.7500000007</v>
      </c>
      <c r="S894" s="45">
        <f>C895-C894</f>
        <v>1</v>
      </c>
      <c r="T894" s="45">
        <v>7460.0874675000005</v>
      </c>
      <c r="U894" s="45">
        <f>M894*S894</f>
        <v>7460.0874675000005</v>
      </c>
      <c r="V894" s="45">
        <f t="shared" si="192"/>
        <v>1741032.186582817</v>
      </c>
      <c r="W894" s="45">
        <f>$AW$26*F894</f>
        <v>97.5</v>
      </c>
      <c r="X894" s="45">
        <f>IF(W894&lt;0, W894, 0)</f>
        <v>0</v>
      </c>
      <c r="Y894" s="45">
        <f>X894*H894</f>
        <v>0</v>
      </c>
      <c r="Z894" s="45">
        <f t="shared" si="187"/>
        <v>0</v>
      </c>
      <c r="AA894" s="45">
        <f t="shared" si="200"/>
        <v>0</v>
      </c>
      <c r="AB894" s="45">
        <v>-1685966.7500000007</v>
      </c>
      <c r="AC894" s="45">
        <f t="shared" si="193"/>
        <v>0</v>
      </c>
      <c r="AD894" s="45">
        <f>(AC894*S894)*($AW$31/100)</f>
        <v>0</v>
      </c>
      <c r="AE894" s="45">
        <f>AE893+AD894</f>
        <v>0</v>
      </c>
      <c r="AF894" s="45">
        <v>1348773.4000000004</v>
      </c>
      <c r="BF894">
        <f t="shared" si="196"/>
        <v>0</v>
      </c>
      <c r="BG894">
        <f t="shared" si="197"/>
        <v>71.3</v>
      </c>
      <c r="BH894">
        <f t="shared" si="198"/>
        <v>19.805555555555554</v>
      </c>
    </row>
    <row r="895" spans="2:60">
      <c r="B895" s="4" t="s">
        <v>52</v>
      </c>
      <c r="C895" s="4">
        <v>887</v>
      </c>
      <c r="D895" s="4">
        <v>298</v>
      </c>
      <c r="E895" s="11">
        <v>68.599999999999994</v>
      </c>
      <c r="F895" s="35">
        <f t="shared" si="194"/>
        <v>4.1666666666666269E-2</v>
      </c>
      <c r="G895" s="35">
        <f t="shared" si="195"/>
        <v>0.14999999999999858</v>
      </c>
      <c r="H895" s="24">
        <f t="shared" si="188"/>
        <v>19.055555555555554</v>
      </c>
      <c r="I895" s="24">
        <f>$AW$28*$AW$26*9.81</f>
        <v>179.05212</v>
      </c>
      <c r="J895" s="24">
        <f>0.5*$AW$30*$AW$29*$AW$27*(H895^2)</f>
        <v>116.76390914351849</v>
      </c>
      <c r="K895" s="24">
        <f>$AW$26*F895</f>
        <v>58.499999999999439</v>
      </c>
      <c r="L895" s="24">
        <f t="shared" si="189"/>
        <v>354.31602914351794</v>
      </c>
      <c r="M895" s="24">
        <f t="shared" si="190"/>
        <v>6751.6887775681471</v>
      </c>
      <c r="N895" s="24">
        <f t="shared" si="191"/>
        <v>6.7516887775681473</v>
      </c>
      <c r="O895" s="24">
        <v>1747783.875360385</v>
      </c>
      <c r="P895" s="24">
        <v>-1685966.7500000007</v>
      </c>
      <c r="S895" s="45">
        <f>C896-C895</f>
        <v>1</v>
      </c>
      <c r="T895" s="45">
        <v>6751.6887775681471</v>
      </c>
      <c r="U895" s="45">
        <f>M895*S895</f>
        <v>6751.6887775681471</v>
      </c>
      <c r="V895" s="45">
        <f t="shared" si="192"/>
        <v>1747783.875360385</v>
      </c>
      <c r="W895" s="45">
        <f>$AW$26*F895</f>
        <v>58.499999999999439</v>
      </c>
      <c r="X895" s="45">
        <f>IF(W895&lt;0, W895, 0)</f>
        <v>0</v>
      </c>
      <c r="Y895" s="45">
        <f>X895*H895</f>
        <v>0</v>
      </c>
      <c r="Z895" s="45">
        <f t="shared" si="187"/>
        <v>0</v>
      </c>
      <c r="AA895" s="45">
        <f t="shared" si="200"/>
        <v>0</v>
      </c>
      <c r="AB895" s="45">
        <v>-1685966.7500000007</v>
      </c>
      <c r="AC895" s="45">
        <f t="shared" si="193"/>
        <v>0</v>
      </c>
      <c r="AD895" s="45">
        <f>(AC895*S895)*($AW$31/100)</f>
        <v>0</v>
      </c>
      <c r="AE895" s="45">
        <f>AE894+AD895</f>
        <v>0</v>
      </c>
      <c r="AF895" s="45">
        <v>1348773.4000000004</v>
      </c>
      <c r="BF895">
        <f t="shared" si="196"/>
        <v>0</v>
      </c>
      <c r="BG895">
        <f t="shared" si="197"/>
        <v>70.400000000000006</v>
      </c>
      <c r="BH895">
        <f t="shared" si="198"/>
        <v>19.555555555555557</v>
      </c>
    </row>
    <row r="896" spans="2:60">
      <c r="B896" s="4" t="s">
        <v>52</v>
      </c>
      <c r="C896" s="4">
        <v>888</v>
      </c>
      <c r="D896" s="4">
        <v>299</v>
      </c>
      <c r="E896" s="11">
        <v>68.7</v>
      </c>
      <c r="F896" s="35">
        <f t="shared" si="194"/>
        <v>-1.3888888888888099E-2</v>
      </c>
      <c r="G896" s="35">
        <f t="shared" si="195"/>
        <v>-4.9999999999997158E-2</v>
      </c>
      <c r="H896" s="24">
        <f t="shared" si="188"/>
        <v>19.083333333333332</v>
      </c>
      <c r="I896" s="24">
        <f>$AW$28*$AW$26*9.81</f>
        <v>179.05212</v>
      </c>
      <c r="J896" s="24">
        <f>0.5*$AW$30*$AW$29*$AW$27*(H896^2)</f>
        <v>117.10457682291666</v>
      </c>
      <c r="K896" s="24">
        <f>$AW$26*F896</f>
        <v>-19.499999999998892</v>
      </c>
      <c r="L896" s="24">
        <f t="shared" si="189"/>
        <v>276.65669682291775</v>
      </c>
      <c r="M896" s="24">
        <f t="shared" si="190"/>
        <v>5279.5319643706798</v>
      </c>
      <c r="N896" s="24">
        <f t="shared" si="191"/>
        <v>5.2795319643706797</v>
      </c>
      <c r="O896" s="24">
        <v>1753063.4073247558</v>
      </c>
      <c r="P896" s="24">
        <v>-1686338.8750000007</v>
      </c>
      <c r="S896" s="45">
        <f>C897-C896</f>
        <v>1</v>
      </c>
      <c r="T896" s="45">
        <v>5279.5319643706798</v>
      </c>
      <c r="U896" s="45">
        <f>M896*S896</f>
        <v>5279.5319643706798</v>
      </c>
      <c r="V896" s="45">
        <f t="shared" si="192"/>
        <v>1753063.4073247558</v>
      </c>
      <c r="W896" s="45">
        <f>$AW$26*F896</f>
        <v>-19.499999999998892</v>
      </c>
      <c r="X896" s="45">
        <f>IF(W896&lt;0, W896, 0)</f>
        <v>-19.499999999998892</v>
      </c>
      <c r="Y896" s="45">
        <f>X896*H896</f>
        <v>-372.1249999999788</v>
      </c>
      <c r="Z896" s="45">
        <f t="shared" si="187"/>
        <v>-372.1249999999788</v>
      </c>
      <c r="AA896" s="45">
        <f t="shared" si="200"/>
        <v>-372.1249999999788</v>
      </c>
      <c r="AB896" s="45">
        <v>-1686338.8750000007</v>
      </c>
      <c r="AC896" s="45">
        <f t="shared" si="193"/>
        <v>372.1249999999788</v>
      </c>
      <c r="AD896" s="45">
        <f>(AC896*S896)*($AW$31/100)</f>
        <v>297.69999999998305</v>
      </c>
      <c r="AE896" s="45">
        <f>AE895+AD896</f>
        <v>297.69999999998305</v>
      </c>
      <c r="AF896" s="45">
        <v>1349071.1000000003</v>
      </c>
      <c r="BF896">
        <f t="shared" si="196"/>
        <v>0</v>
      </c>
      <c r="BG896">
        <f t="shared" si="197"/>
        <v>70</v>
      </c>
      <c r="BH896">
        <f t="shared" si="198"/>
        <v>19.444444444444443</v>
      </c>
    </row>
    <row r="897" spans="2:60">
      <c r="B897" s="4" t="s">
        <v>52</v>
      </c>
      <c r="C897" s="4">
        <v>889</v>
      </c>
      <c r="D897" s="4">
        <v>300</v>
      </c>
      <c r="E897" s="11">
        <v>68.5</v>
      </c>
      <c r="F897" s="35">
        <f t="shared" si="194"/>
        <v>-8.3333333333334522E-2</v>
      </c>
      <c r="G897" s="35">
        <f t="shared" si="195"/>
        <v>-0.30000000000000426</v>
      </c>
      <c r="H897" s="24">
        <f t="shared" si="188"/>
        <v>19.027777777777779</v>
      </c>
      <c r="I897" s="24">
        <f>$AW$28*$AW$26*9.81</f>
        <v>179.05212</v>
      </c>
      <c r="J897" s="24">
        <f>0.5*$AW$30*$AW$29*$AW$27*(H897^2)</f>
        <v>116.4237377025463</v>
      </c>
      <c r="K897" s="24">
        <f>$AW$26*F897</f>
        <v>-117.00000000000166</v>
      </c>
      <c r="L897" s="24">
        <f t="shared" si="189"/>
        <v>178.47585770254466</v>
      </c>
      <c r="M897" s="24">
        <f t="shared" si="190"/>
        <v>3395.9989590623081</v>
      </c>
      <c r="N897" s="24">
        <f t="shared" si="191"/>
        <v>3.3959989590623083</v>
      </c>
      <c r="O897" s="24">
        <v>1756459.4062838182</v>
      </c>
      <c r="P897" s="24">
        <v>-1688565.1250000007</v>
      </c>
      <c r="S897" s="45">
        <f>C898-C897</f>
        <v>1</v>
      </c>
      <c r="T897" s="45">
        <v>3395.9989590623081</v>
      </c>
      <c r="U897" s="45">
        <f>M897*S897</f>
        <v>3395.9989590623081</v>
      </c>
      <c r="V897" s="45">
        <f t="shared" si="192"/>
        <v>1756459.4062838182</v>
      </c>
      <c r="W897" s="45">
        <f>$AW$26*F897</f>
        <v>-117.00000000000166</v>
      </c>
      <c r="X897" s="45">
        <f>IF(W897&lt;0, W897, 0)</f>
        <v>-117.00000000000166</v>
      </c>
      <c r="Y897" s="45">
        <f>X897*H897</f>
        <v>-2226.2500000000318</v>
      </c>
      <c r="Z897" s="45">
        <f t="shared" si="187"/>
        <v>-2226.2500000000318</v>
      </c>
      <c r="AA897" s="45">
        <f t="shared" si="200"/>
        <v>-2598.3750000000105</v>
      </c>
      <c r="AB897" s="45">
        <v>-1688565.1250000007</v>
      </c>
      <c r="AC897" s="45">
        <f t="shared" si="193"/>
        <v>2226.2500000000318</v>
      </c>
      <c r="AD897" s="45">
        <f>(AC897*S897)*($AW$31/100)</f>
        <v>1781.0000000000255</v>
      </c>
      <c r="AE897" s="45">
        <f>AE896+AD897</f>
        <v>2078.7000000000085</v>
      </c>
      <c r="AF897" s="45">
        <v>1350852.1000000003</v>
      </c>
      <c r="BF897">
        <f t="shared" si="196"/>
        <v>0</v>
      </c>
      <c r="BG897">
        <f t="shared" si="197"/>
        <v>70</v>
      </c>
      <c r="BH897">
        <f t="shared" si="198"/>
        <v>19.444444444444443</v>
      </c>
    </row>
    <row r="898" spans="2:60">
      <c r="B898" s="4" t="s">
        <v>52</v>
      </c>
      <c r="C898" s="4">
        <v>890</v>
      </c>
      <c r="D898" s="4">
        <v>301</v>
      </c>
      <c r="E898" s="11">
        <v>68.099999999999994</v>
      </c>
      <c r="F898" s="35">
        <f t="shared" si="194"/>
        <v>-0.16666666666666705</v>
      </c>
      <c r="G898" s="35">
        <f t="shared" si="195"/>
        <v>-0.60000000000000142</v>
      </c>
      <c r="H898" s="24">
        <f t="shared" si="188"/>
        <v>18.916666666666664</v>
      </c>
      <c r="I898" s="24">
        <f>$AW$28*$AW$26*9.81</f>
        <v>179.05212</v>
      </c>
      <c r="J898" s="24">
        <f>0.5*$AW$30*$AW$29*$AW$27*(H898^2)</f>
        <v>115.06801432291664</v>
      </c>
      <c r="K898" s="24">
        <f>$AW$26*F898</f>
        <v>-234.00000000000054</v>
      </c>
      <c r="L898" s="24">
        <f t="shared" si="189"/>
        <v>60.12013432291613</v>
      </c>
      <c r="M898" s="24">
        <f t="shared" si="190"/>
        <v>1137.2725409418299</v>
      </c>
      <c r="N898" s="24">
        <f t="shared" si="191"/>
        <v>1.1372725409418298</v>
      </c>
      <c r="O898" s="24">
        <v>1757596.67882476</v>
      </c>
      <c r="P898" s="24">
        <v>-1692991.6250000007</v>
      </c>
      <c r="S898" s="45">
        <f>C899-C898</f>
        <v>1</v>
      </c>
      <c r="T898" s="45">
        <v>1137.2725409418299</v>
      </c>
      <c r="U898" s="45">
        <f>M898*S898</f>
        <v>1137.2725409418299</v>
      </c>
      <c r="V898" s="45">
        <f t="shared" si="192"/>
        <v>1757596.67882476</v>
      </c>
      <c r="W898" s="45">
        <f>$AW$26*F898</f>
        <v>-234.00000000000054</v>
      </c>
      <c r="X898" s="45">
        <f>IF(W898&lt;0, W898, 0)</f>
        <v>-234.00000000000054</v>
      </c>
      <c r="Y898" s="45">
        <f>X898*H898</f>
        <v>-4426.50000000001</v>
      </c>
      <c r="Z898" s="45">
        <f t="shared" si="187"/>
        <v>-4426.50000000001</v>
      </c>
      <c r="AA898" s="45">
        <f t="shared" si="200"/>
        <v>-7024.87500000002</v>
      </c>
      <c r="AB898" s="45">
        <v>-1692991.6250000007</v>
      </c>
      <c r="AC898" s="45">
        <f t="shared" si="193"/>
        <v>4426.50000000001</v>
      </c>
      <c r="AD898" s="45">
        <f>(AC898*S898)*($AW$31/100)</f>
        <v>3541.200000000008</v>
      </c>
      <c r="AE898" s="45">
        <f>AE897+AD898</f>
        <v>5619.900000000016</v>
      </c>
      <c r="AF898" s="45">
        <v>1354393.3000000003</v>
      </c>
      <c r="BF898">
        <f t="shared" si="196"/>
        <v>0</v>
      </c>
      <c r="BG898">
        <f t="shared" si="197"/>
        <v>69</v>
      </c>
      <c r="BH898">
        <f t="shared" si="198"/>
        <v>19.166666666666668</v>
      </c>
    </row>
    <row r="899" spans="2:60">
      <c r="B899" s="4" t="s">
        <v>52</v>
      </c>
      <c r="C899" s="4">
        <v>891</v>
      </c>
      <c r="D899" s="4">
        <v>302</v>
      </c>
      <c r="E899" s="11">
        <v>67.3</v>
      </c>
      <c r="F899" s="35">
        <f t="shared" si="194"/>
        <v>-0.26388888888888767</v>
      </c>
      <c r="G899" s="35">
        <f t="shared" si="195"/>
        <v>-0.94999999999999574</v>
      </c>
      <c r="H899" s="24">
        <f t="shared" si="188"/>
        <v>18.694444444444443</v>
      </c>
      <c r="I899" s="24">
        <f>$AW$28*$AW$26*9.81</f>
        <v>179.05212</v>
      </c>
      <c r="J899" s="24">
        <f>0.5*$AW$30*$AW$29*$AW$27*(H899^2)</f>
        <v>112.38038700810182</v>
      </c>
      <c r="K899" s="24">
        <f>$AW$26*F899</f>
        <v>-370.49999999999829</v>
      </c>
      <c r="L899" s="24">
        <f t="shared" si="189"/>
        <v>-79.067492991896472</v>
      </c>
      <c r="M899" s="24">
        <f t="shared" si="190"/>
        <v>-1478.122855098509</v>
      </c>
      <c r="N899" s="24">
        <f t="shared" si="191"/>
        <v>-1.478122855098509</v>
      </c>
      <c r="O899" s="24">
        <v>1756118.5559696616</v>
      </c>
      <c r="P899" s="24">
        <v>-1699917.9166666674</v>
      </c>
      <c r="S899" s="45">
        <f>C900-C899</f>
        <v>1</v>
      </c>
      <c r="T899" s="45">
        <v>-1478.122855098509</v>
      </c>
      <c r="U899" s="45">
        <f>M899*S899</f>
        <v>-1478.122855098509</v>
      </c>
      <c r="V899" s="45">
        <f t="shared" si="192"/>
        <v>1756118.5559696616</v>
      </c>
      <c r="W899" s="45">
        <f>$AW$26*F899</f>
        <v>-370.49999999999829</v>
      </c>
      <c r="X899" s="45">
        <f>IF(W899&lt;0, W899, 0)</f>
        <v>-370.49999999999829</v>
      </c>
      <c r="Y899" s="45">
        <f>X899*H899</f>
        <v>-6926.2916666666342</v>
      </c>
      <c r="Z899" s="45">
        <f t="shared" si="187"/>
        <v>-6926.2916666666342</v>
      </c>
      <c r="AA899" s="45">
        <f t="shared" si="200"/>
        <v>-13951.166666666653</v>
      </c>
      <c r="AB899" s="45">
        <v>-1699917.9166666674</v>
      </c>
      <c r="AC899" s="45">
        <f t="shared" si="193"/>
        <v>6926.2916666666342</v>
      </c>
      <c r="AD899" s="45">
        <f>(AC899*S899)*($AW$31/100)</f>
        <v>5541.0333333333074</v>
      </c>
      <c r="AE899" s="45">
        <f>AE898+AD899</f>
        <v>11160.933333333323</v>
      </c>
      <c r="AF899" s="45">
        <v>1359934.3333333335</v>
      </c>
      <c r="BF899">
        <f t="shared" si="196"/>
        <v>0</v>
      </c>
      <c r="BG899">
        <f t="shared" si="197"/>
        <v>68</v>
      </c>
      <c r="BH899">
        <f t="shared" si="198"/>
        <v>18.888888888888889</v>
      </c>
    </row>
    <row r="900" spans="2:60">
      <c r="B900" s="4" t="s">
        <v>52</v>
      </c>
      <c r="C900" s="4">
        <v>892</v>
      </c>
      <c r="D900" s="4">
        <v>303</v>
      </c>
      <c r="E900" s="11">
        <v>66.2</v>
      </c>
      <c r="F900" s="35">
        <f t="shared" si="194"/>
        <v>-0.34722222222222221</v>
      </c>
      <c r="G900" s="35">
        <f t="shared" si="195"/>
        <v>-1.25</v>
      </c>
      <c r="H900" s="24">
        <f t="shared" si="188"/>
        <v>18.388888888888889</v>
      </c>
      <c r="I900" s="24">
        <f>$AW$28*$AW$26*9.81</f>
        <v>179.05212</v>
      </c>
      <c r="J900" s="24">
        <f>0.5*$AW$30*$AW$29*$AW$27*(H900^2)</f>
        <v>108.73675636574075</v>
      </c>
      <c r="K900" s="24">
        <f>$AW$26*F900</f>
        <v>-487.5</v>
      </c>
      <c r="L900" s="24">
        <f t="shared" si="189"/>
        <v>-199.71112363425925</v>
      </c>
      <c r="M900" s="24">
        <f t="shared" si="190"/>
        <v>-3672.4656623855453</v>
      </c>
      <c r="N900" s="24">
        <f t="shared" si="191"/>
        <v>-3.6724656623855454</v>
      </c>
      <c r="O900" s="24">
        <v>1752446.090307276</v>
      </c>
      <c r="P900" s="24">
        <v>-1708882.5000000007</v>
      </c>
      <c r="S900" s="45">
        <f>C901-C900</f>
        <v>1</v>
      </c>
      <c r="T900" s="45">
        <v>-3672.4656623855453</v>
      </c>
      <c r="U900" s="45">
        <f>M900*S900</f>
        <v>-3672.4656623855453</v>
      </c>
      <c r="V900" s="45">
        <f t="shared" si="192"/>
        <v>1752446.090307276</v>
      </c>
      <c r="W900" s="45">
        <f>$AW$26*F900</f>
        <v>-487.5</v>
      </c>
      <c r="X900" s="45">
        <f>IF(W900&lt;0, W900, 0)</f>
        <v>-487.5</v>
      </c>
      <c r="Y900" s="45">
        <f>X900*H900</f>
        <v>-8964.5833333333339</v>
      </c>
      <c r="Z900" s="45">
        <f t="shared" si="187"/>
        <v>-8964.5833333333339</v>
      </c>
      <c r="AA900" s="45">
        <f t="shared" si="200"/>
        <v>-22915.749999999985</v>
      </c>
      <c r="AB900" s="45">
        <v>-1708882.5000000007</v>
      </c>
      <c r="AC900" s="45">
        <f t="shared" si="193"/>
        <v>8964.5833333333339</v>
      </c>
      <c r="AD900" s="45">
        <f>(AC900*S900)*($AW$31/100)</f>
        <v>7171.6666666666679</v>
      </c>
      <c r="AE900" s="45">
        <f>AE899+AD900</f>
        <v>18332.599999999991</v>
      </c>
      <c r="AF900" s="45">
        <v>1367106.0000000002</v>
      </c>
      <c r="BF900">
        <f t="shared" si="196"/>
        <v>0</v>
      </c>
      <c r="BG900">
        <f t="shared" si="197"/>
        <v>68</v>
      </c>
      <c r="BH900">
        <f t="shared" si="198"/>
        <v>18.888888888888889</v>
      </c>
    </row>
    <row r="901" spans="2:60">
      <c r="B901" s="4" t="s">
        <v>52</v>
      </c>
      <c r="C901" s="4">
        <v>893</v>
      </c>
      <c r="D901" s="4">
        <v>304</v>
      </c>
      <c r="E901" s="11">
        <v>64.8</v>
      </c>
      <c r="F901" s="35">
        <f t="shared" si="194"/>
        <v>-0.36111111111111133</v>
      </c>
      <c r="G901" s="35">
        <f t="shared" si="195"/>
        <v>-1.3000000000000007</v>
      </c>
      <c r="H901" s="24">
        <f t="shared" si="188"/>
        <v>18</v>
      </c>
      <c r="I901" s="24">
        <f>$AW$28*$AW$26*9.81</f>
        <v>179.05212</v>
      </c>
      <c r="J901" s="24">
        <f>0.5*$AW$30*$AW$29*$AW$27*(H901^2)</f>
        <v>104.18624999999999</v>
      </c>
      <c r="K901" s="24">
        <f>$AW$26*F901</f>
        <v>-507.00000000000028</v>
      </c>
      <c r="L901" s="24">
        <f t="shared" si="189"/>
        <v>-223.76163000000031</v>
      </c>
      <c r="M901" s="24">
        <f t="shared" si="190"/>
        <v>-4027.7093400000058</v>
      </c>
      <c r="N901" s="24">
        <f t="shared" si="191"/>
        <v>-4.0277093400000057</v>
      </c>
      <c r="O901" s="24">
        <v>1748418.3809672759</v>
      </c>
      <c r="P901" s="24">
        <v>-1718008.5000000007</v>
      </c>
      <c r="S901" s="45">
        <f>C902-C901</f>
        <v>1</v>
      </c>
      <c r="T901" s="45">
        <v>-4027.7093400000058</v>
      </c>
      <c r="U901" s="45">
        <f>M901*S901</f>
        <v>-4027.7093400000058</v>
      </c>
      <c r="V901" s="45">
        <f t="shared" si="192"/>
        <v>1748418.3809672759</v>
      </c>
      <c r="W901" s="45">
        <f>$AW$26*F901</f>
        <v>-507.00000000000028</v>
      </c>
      <c r="X901" s="45">
        <f>IF(W901&lt;0, W901, 0)</f>
        <v>-507.00000000000028</v>
      </c>
      <c r="Y901" s="45">
        <f>X901*H901</f>
        <v>-9126.0000000000055</v>
      </c>
      <c r="Z901" s="45">
        <f t="shared" si="187"/>
        <v>-9126.0000000000055</v>
      </c>
      <c r="AA901" s="45">
        <f t="shared" si="200"/>
        <v>-32041.749999999993</v>
      </c>
      <c r="AB901" s="45">
        <v>-1718008.5000000007</v>
      </c>
      <c r="AC901" s="45">
        <f t="shared" si="193"/>
        <v>9126.0000000000055</v>
      </c>
      <c r="AD901" s="45">
        <f>(AC901*S901)*($AW$31/100)</f>
        <v>7300.8000000000047</v>
      </c>
      <c r="AE901" s="45">
        <f>AE900+AD901</f>
        <v>25633.399999999994</v>
      </c>
      <c r="AF901" s="45">
        <v>1374406.8000000003</v>
      </c>
      <c r="BF901">
        <f t="shared" si="196"/>
        <v>0</v>
      </c>
      <c r="BG901">
        <f t="shared" si="197"/>
        <v>68</v>
      </c>
      <c r="BH901">
        <f t="shared" si="198"/>
        <v>18.888888888888889</v>
      </c>
    </row>
    <row r="902" spans="2:60">
      <c r="B902" s="4" t="s">
        <v>52</v>
      </c>
      <c r="C902" s="4">
        <v>894</v>
      </c>
      <c r="D902" s="4">
        <v>305</v>
      </c>
      <c r="E902" s="11">
        <v>63.6</v>
      </c>
      <c r="F902" s="35">
        <f t="shared" si="194"/>
        <v>-0.30555555555555497</v>
      </c>
      <c r="G902" s="35">
        <f t="shared" si="195"/>
        <v>-1.0999999999999979</v>
      </c>
      <c r="H902" s="24">
        <f t="shared" si="188"/>
        <v>17.666666666666668</v>
      </c>
      <c r="I902" s="24">
        <f>$AW$28*$AW$26*9.81</f>
        <v>179.05212</v>
      </c>
      <c r="J902" s="24">
        <f>0.5*$AW$30*$AW$29*$AW$27*(H902^2)</f>
        <v>100.36322916666667</v>
      </c>
      <c r="K902" s="24">
        <f>$AW$26*F902</f>
        <v>-428.9999999999992</v>
      </c>
      <c r="L902" s="24">
        <f t="shared" si="189"/>
        <v>-149.58465083333255</v>
      </c>
      <c r="M902" s="24">
        <f t="shared" si="190"/>
        <v>-2642.6621647222087</v>
      </c>
      <c r="N902" s="24">
        <f t="shared" si="191"/>
        <v>-2.6426621647222088</v>
      </c>
      <c r="O902" s="24">
        <v>1745775.7188025538</v>
      </c>
      <c r="P902" s="24">
        <v>-1725587.5000000007</v>
      </c>
      <c r="S902" s="45">
        <f>C903-C902</f>
        <v>1</v>
      </c>
      <c r="T902" s="45">
        <v>-2642.6621647222087</v>
      </c>
      <c r="U902" s="45">
        <f>M902*S902</f>
        <v>-2642.6621647222087</v>
      </c>
      <c r="V902" s="45">
        <f t="shared" si="192"/>
        <v>1745775.7188025538</v>
      </c>
      <c r="W902" s="45">
        <f>$AW$26*F902</f>
        <v>-428.9999999999992</v>
      </c>
      <c r="X902" s="45">
        <f>IF(W902&lt;0, W902, 0)</f>
        <v>-428.9999999999992</v>
      </c>
      <c r="Y902" s="45">
        <f>X902*H902</f>
        <v>-7578.9999999999864</v>
      </c>
      <c r="Z902" s="45">
        <f t="shared" si="187"/>
        <v>-7578.9999999999864</v>
      </c>
      <c r="AA902" s="45">
        <f t="shared" si="200"/>
        <v>-39620.749999999978</v>
      </c>
      <c r="AB902" s="45">
        <v>-1725587.5000000007</v>
      </c>
      <c r="AC902" s="45">
        <f t="shared" si="193"/>
        <v>7578.9999999999864</v>
      </c>
      <c r="AD902" s="45">
        <f>(AC902*S902)*($AW$31/100)</f>
        <v>6063.1999999999898</v>
      </c>
      <c r="AE902" s="45">
        <f>AE901+AD902</f>
        <v>31696.599999999984</v>
      </c>
      <c r="AF902" s="45">
        <v>1380470.0000000002</v>
      </c>
      <c r="BF902">
        <f t="shared" si="196"/>
        <v>0</v>
      </c>
      <c r="BG902">
        <f t="shared" si="197"/>
        <v>68.099999999999994</v>
      </c>
      <c r="BH902">
        <f t="shared" si="198"/>
        <v>18.916666666666664</v>
      </c>
    </row>
    <row r="903" spans="2:60">
      <c r="B903" s="4" t="s">
        <v>52</v>
      </c>
      <c r="C903" s="4">
        <v>895</v>
      </c>
      <c r="D903" s="4">
        <v>306</v>
      </c>
      <c r="E903" s="11">
        <v>62.6</v>
      </c>
      <c r="F903" s="35">
        <f t="shared" si="194"/>
        <v>-0.20833333333333331</v>
      </c>
      <c r="G903" s="35">
        <f t="shared" si="195"/>
        <v>-0.75</v>
      </c>
      <c r="H903" s="24">
        <f t="shared" si="188"/>
        <v>17.388888888888889</v>
      </c>
      <c r="I903" s="24">
        <f>$AW$28*$AW$26*9.81</f>
        <v>179.05212</v>
      </c>
      <c r="J903" s="24">
        <f>0.5*$AW$30*$AW$29*$AW$27*(H903^2)</f>
        <v>97.231964699074084</v>
      </c>
      <c r="K903" s="24">
        <f>$AW$26*F903</f>
        <v>-292.5</v>
      </c>
      <c r="L903" s="24">
        <f t="shared" si="189"/>
        <v>-16.215915300925928</v>
      </c>
      <c r="M903" s="24">
        <f t="shared" si="190"/>
        <v>-281.9767493994342</v>
      </c>
      <c r="N903" s="24">
        <f t="shared" si="191"/>
        <v>-0.28197674939943418</v>
      </c>
      <c r="O903" s="24">
        <v>1745493.7420531544</v>
      </c>
      <c r="P903" s="24">
        <v>-1730673.7500000007</v>
      </c>
      <c r="S903" s="45">
        <f>C904-C903</f>
        <v>1</v>
      </c>
      <c r="T903" s="45">
        <v>-281.9767493994342</v>
      </c>
      <c r="U903" s="45">
        <f>M903*S903</f>
        <v>-281.9767493994342</v>
      </c>
      <c r="V903" s="45">
        <f t="shared" si="192"/>
        <v>1745493.7420531544</v>
      </c>
      <c r="W903" s="45">
        <f>$AW$26*F903</f>
        <v>-292.5</v>
      </c>
      <c r="X903" s="45">
        <f>IF(W903&lt;0, W903, 0)</f>
        <v>-292.5</v>
      </c>
      <c r="Y903" s="45">
        <f>X903*H903</f>
        <v>-5086.25</v>
      </c>
      <c r="Z903" s="45">
        <f t="shared" si="187"/>
        <v>-5086.25</v>
      </c>
      <c r="AA903" s="45">
        <f t="shared" si="200"/>
        <v>-44706.999999999978</v>
      </c>
      <c r="AB903" s="45">
        <v>-1730673.7500000007</v>
      </c>
      <c r="AC903" s="45">
        <f t="shared" si="193"/>
        <v>5086.25</v>
      </c>
      <c r="AD903" s="45">
        <f>(AC903*S903)*($AW$31/100)</f>
        <v>4069</v>
      </c>
      <c r="AE903" s="45">
        <f>AE902+AD903</f>
        <v>35765.599999999984</v>
      </c>
      <c r="AF903" s="45">
        <v>1384539.0000000002</v>
      </c>
      <c r="BF903">
        <f t="shared" si="196"/>
        <v>0</v>
      </c>
      <c r="BG903">
        <f t="shared" si="197"/>
        <v>68.400000000000006</v>
      </c>
      <c r="BH903">
        <f t="shared" si="198"/>
        <v>19</v>
      </c>
    </row>
    <row r="904" spans="2:60">
      <c r="B904" s="4" t="s">
        <v>52</v>
      </c>
      <c r="C904" s="4">
        <v>896</v>
      </c>
      <c r="D904" s="4">
        <v>307</v>
      </c>
      <c r="E904" s="11">
        <v>62.1</v>
      </c>
      <c r="F904" s="35">
        <f t="shared" si="194"/>
        <v>-9.7222222222222612E-2</v>
      </c>
      <c r="G904" s="35">
        <f t="shared" si="195"/>
        <v>-0.35000000000000142</v>
      </c>
      <c r="H904" s="24">
        <f t="shared" si="188"/>
        <v>17.25</v>
      </c>
      <c r="I904" s="24">
        <f>$AW$28*$AW$26*9.81</f>
        <v>179.05212</v>
      </c>
      <c r="J904" s="24">
        <f>0.5*$AW$30*$AW$29*$AW$27*(H904^2)</f>
        <v>95.68494140624999</v>
      </c>
      <c r="K904" s="24">
        <f>$AW$26*F904</f>
        <v>-136.50000000000054</v>
      </c>
      <c r="L904" s="24">
        <f t="shared" si="189"/>
        <v>138.23706140624947</v>
      </c>
      <c r="M904" s="24">
        <f t="shared" si="190"/>
        <v>2384.5893092578035</v>
      </c>
      <c r="N904" s="24">
        <f t="shared" si="191"/>
        <v>2.3845893092578034</v>
      </c>
      <c r="O904" s="24">
        <v>1747878.3313624121</v>
      </c>
      <c r="P904" s="24">
        <v>-1733028.3750000007</v>
      </c>
      <c r="S904" s="45">
        <f>C905-C904</f>
        <v>1</v>
      </c>
      <c r="T904" s="45">
        <v>2384.5893092578035</v>
      </c>
      <c r="U904" s="45">
        <f>M904*S904</f>
        <v>2384.5893092578035</v>
      </c>
      <c r="V904" s="45">
        <f t="shared" si="192"/>
        <v>1747878.3313624121</v>
      </c>
      <c r="W904" s="45">
        <f>$AW$26*F904</f>
        <v>-136.50000000000054</v>
      </c>
      <c r="X904" s="45">
        <f>IF(W904&lt;0, W904, 0)</f>
        <v>-136.50000000000054</v>
      </c>
      <c r="Y904" s="45">
        <f>X904*H904</f>
        <v>-2354.6250000000091</v>
      </c>
      <c r="Z904" s="45">
        <f t="shared" ref="Z904:Z967" si="201">Y904*S904</f>
        <v>-2354.6250000000091</v>
      </c>
      <c r="AA904" s="45">
        <f t="shared" si="200"/>
        <v>-47061.624999999985</v>
      </c>
      <c r="AB904" s="45">
        <v>-1733028.3750000007</v>
      </c>
      <c r="AC904" s="45">
        <f t="shared" si="193"/>
        <v>2354.6250000000091</v>
      </c>
      <c r="AD904" s="45">
        <f>(AC904*S904)*($AW$31/100)</f>
        <v>1883.7000000000073</v>
      </c>
      <c r="AE904" s="45">
        <f>AE903+AD904</f>
        <v>37649.299999999988</v>
      </c>
      <c r="AF904" s="45">
        <v>1386422.7000000002</v>
      </c>
      <c r="BF904">
        <f t="shared" si="196"/>
        <v>0</v>
      </c>
      <c r="BG904">
        <f t="shared" si="197"/>
        <v>68.599999999999994</v>
      </c>
      <c r="BH904">
        <f t="shared" si="198"/>
        <v>19.055555555555554</v>
      </c>
    </row>
    <row r="905" spans="2:60">
      <c r="B905" s="4" t="s">
        <v>52</v>
      </c>
      <c r="C905" s="4">
        <v>897</v>
      </c>
      <c r="D905" s="4">
        <v>308</v>
      </c>
      <c r="E905" s="11">
        <v>61.9</v>
      </c>
      <c r="F905" s="35">
        <f t="shared" si="194"/>
        <v>-2.7777777777778172E-2</v>
      </c>
      <c r="G905" s="35">
        <f t="shared" si="195"/>
        <v>-0.10000000000000142</v>
      </c>
      <c r="H905" s="24">
        <f t="shared" ref="H905:H968" si="202">E905/3.6</f>
        <v>17.194444444444443</v>
      </c>
      <c r="I905" s="24">
        <f>$AW$28*$AW$26*9.81</f>
        <v>179.05212</v>
      </c>
      <c r="J905" s="24">
        <f>0.5*$AW$30*$AW$29*$AW$27*(H905^2)</f>
        <v>95.069605758101829</v>
      </c>
      <c r="K905" s="24">
        <f>$AW$26*F905</f>
        <v>-39.000000000000554</v>
      </c>
      <c r="L905" s="24">
        <f t="shared" ref="L905:L968" si="203">I905+J905+K905</f>
        <v>235.12172575810126</v>
      </c>
      <c r="M905" s="24">
        <f t="shared" ref="M905:M968" si="204">L905*H905</f>
        <v>4042.7874512295743</v>
      </c>
      <c r="N905" s="24">
        <f t="shared" ref="N905:N968" si="205">M905/1000</f>
        <v>4.0427874512295743</v>
      </c>
      <c r="O905" s="24">
        <v>1751921.1188136416</v>
      </c>
      <c r="P905" s="24">
        <v>-1733698.958333334</v>
      </c>
      <c r="S905" s="45">
        <f>C906-C905</f>
        <v>1</v>
      </c>
      <c r="T905" s="45">
        <v>4042.7874512295743</v>
      </c>
      <c r="U905" s="45">
        <f>M905*S905</f>
        <v>4042.7874512295743</v>
      </c>
      <c r="V905" s="45">
        <f t="shared" ref="V905:V968" si="206">V904+U905</f>
        <v>1751921.1188136416</v>
      </c>
      <c r="W905" s="45">
        <f>$AW$26*F905</f>
        <v>-39.000000000000554</v>
      </c>
      <c r="X905" s="45">
        <f>IF(W905&lt;0, W905, 0)</f>
        <v>-39.000000000000554</v>
      </c>
      <c r="Y905" s="45">
        <f>X905*H905</f>
        <v>-670.58333333334281</v>
      </c>
      <c r="Z905" s="45">
        <f t="shared" si="201"/>
        <v>-670.58333333334281</v>
      </c>
      <c r="AA905" s="45">
        <f t="shared" si="200"/>
        <v>-47732.208333333328</v>
      </c>
      <c r="AB905" s="45">
        <v>-1733698.958333334</v>
      </c>
      <c r="AC905" s="45">
        <f t="shared" ref="AC905:AC968" si="207">ABS(Y905)</f>
        <v>670.58333333334281</v>
      </c>
      <c r="AD905" s="45">
        <f>(AC905*S905)*($AW$31/100)</f>
        <v>536.46666666667431</v>
      </c>
      <c r="AE905" s="45">
        <f>AE904+AD905</f>
        <v>38185.766666666663</v>
      </c>
      <c r="AF905" s="45">
        <v>1386959.1666666667</v>
      </c>
      <c r="BF905">
        <f t="shared" si="196"/>
        <v>0</v>
      </c>
      <c r="BG905">
        <f t="shared" si="197"/>
        <v>68.7</v>
      </c>
      <c r="BH905">
        <f t="shared" si="198"/>
        <v>19.083333333333332</v>
      </c>
    </row>
    <row r="906" spans="2:60">
      <c r="B906" s="4" t="s">
        <v>52</v>
      </c>
      <c r="C906" s="4">
        <v>898</v>
      </c>
      <c r="D906" s="4">
        <v>309</v>
      </c>
      <c r="E906" s="11">
        <v>61.9</v>
      </c>
      <c r="F906" s="35">
        <f t="shared" ref="F906:F969" si="208">($E907-$E905)/2/3.6</f>
        <v>-1.3888888888889086E-2</v>
      </c>
      <c r="G906" s="35">
        <f t="shared" ref="G906:G969" si="209">($E907-$E905)/2</f>
        <v>-5.0000000000000711E-2</v>
      </c>
      <c r="H906" s="24">
        <f t="shared" si="202"/>
        <v>17.194444444444443</v>
      </c>
      <c r="I906" s="24">
        <f>$AW$28*$AW$26*9.81</f>
        <v>179.05212</v>
      </c>
      <c r="J906" s="24">
        <f>0.5*$AW$30*$AW$29*$AW$27*(H906^2)</f>
        <v>95.069605758101829</v>
      </c>
      <c r="K906" s="24">
        <f>$AW$26*F906</f>
        <v>-19.500000000000277</v>
      </c>
      <c r="L906" s="24">
        <f t="shared" si="203"/>
        <v>254.62172575810155</v>
      </c>
      <c r="M906" s="24">
        <f t="shared" si="204"/>
        <v>4378.0791178962454</v>
      </c>
      <c r="N906" s="24">
        <f t="shared" si="205"/>
        <v>4.3780791178962453</v>
      </c>
      <c r="O906" s="24">
        <v>1756299.1979315379</v>
      </c>
      <c r="P906" s="24">
        <v>-1734034.2500000007</v>
      </c>
      <c r="S906" s="45">
        <f>C907-C906</f>
        <v>1</v>
      </c>
      <c r="T906" s="45">
        <v>4378.0791178962454</v>
      </c>
      <c r="U906" s="45">
        <f>M906*S906</f>
        <v>4378.0791178962454</v>
      </c>
      <c r="V906" s="45">
        <f t="shared" si="206"/>
        <v>1756299.1979315379</v>
      </c>
      <c r="W906" s="45">
        <f>$AW$26*F906</f>
        <v>-19.500000000000277</v>
      </c>
      <c r="X906" s="45">
        <f>IF(W906&lt;0, W906, 0)</f>
        <v>-19.500000000000277</v>
      </c>
      <c r="Y906" s="45">
        <f>X906*H906</f>
        <v>-335.2916666666714</v>
      </c>
      <c r="Z906" s="45">
        <f t="shared" si="201"/>
        <v>-335.2916666666714</v>
      </c>
      <c r="AA906" s="45">
        <f t="shared" si="200"/>
        <v>-48067.5</v>
      </c>
      <c r="AB906" s="45">
        <v>-1734034.2500000007</v>
      </c>
      <c r="AC906" s="45">
        <f t="shared" si="207"/>
        <v>335.2916666666714</v>
      </c>
      <c r="AD906" s="45">
        <f>(AC906*S906)*($AW$31/100)</f>
        <v>268.23333333333716</v>
      </c>
      <c r="AE906" s="45">
        <f>AE905+AD906</f>
        <v>38454</v>
      </c>
      <c r="AF906" s="45">
        <v>1387227.4000000001</v>
      </c>
      <c r="BF906">
        <f t="shared" si="196"/>
        <v>0</v>
      </c>
      <c r="BG906">
        <f t="shared" si="197"/>
        <v>68.5</v>
      </c>
      <c r="BH906">
        <f t="shared" si="198"/>
        <v>19.027777777777779</v>
      </c>
    </row>
    <row r="907" spans="2:60">
      <c r="B907" s="4" t="s">
        <v>52</v>
      </c>
      <c r="C907" s="4">
        <v>899</v>
      </c>
      <c r="D907" s="4">
        <v>310</v>
      </c>
      <c r="E907" s="11">
        <v>61.8</v>
      </c>
      <c r="F907" s="35">
        <f t="shared" si="208"/>
        <v>-5.5555555555555358E-2</v>
      </c>
      <c r="G907" s="35">
        <f t="shared" si="209"/>
        <v>-0.19999999999999929</v>
      </c>
      <c r="H907" s="24">
        <f t="shared" si="202"/>
        <v>17.166666666666664</v>
      </c>
      <c r="I907" s="24">
        <f>$AW$28*$AW$26*9.81</f>
        <v>179.05212</v>
      </c>
      <c r="J907" s="24">
        <f>0.5*$AW$30*$AW$29*$AW$27*(H907^2)</f>
        <v>94.762682291666621</v>
      </c>
      <c r="K907" s="24">
        <f>$AW$26*F907</f>
        <v>-77.999999999999716</v>
      </c>
      <c r="L907" s="24">
        <f t="shared" si="203"/>
        <v>195.81480229166692</v>
      </c>
      <c r="M907" s="24">
        <f t="shared" si="204"/>
        <v>3361.4874393402815</v>
      </c>
      <c r="N907" s="24">
        <f t="shared" si="205"/>
        <v>3.3614874393402814</v>
      </c>
      <c r="O907" s="24">
        <v>1759660.6853708781</v>
      </c>
      <c r="P907" s="24">
        <v>-1735373.2500000007</v>
      </c>
      <c r="S907" s="45">
        <f>C908-C907</f>
        <v>1</v>
      </c>
      <c r="T907" s="45">
        <v>3361.4874393402815</v>
      </c>
      <c r="U907" s="45">
        <f>M907*S907</f>
        <v>3361.4874393402815</v>
      </c>
      <c r="V907" s="45">
        <f t="shared" si="206"/>
        <v>1759660.6853708781</v>
      </c>
      <c r="W907" s="45">
        <f>$AW$26*F907</f>
        <v>-77.999999999999716</v>
      </c>
      <c r="X907" s="45">
        <f>IF(W907&lt;0, W907, 0)</f>
        <v>-77.999999999999716</v>
      </c>
      <c r="Y907" s="45">
        <f>X907*H907</f>
        <v>-1338.999999999995</v>
      </c>
      <c r="Z907" s="45">
        <f t="shared" si="201"/>
        <v>-1338.999999999995</v>
      </c>
      <c r="AA907" s="45">
        <f t="shared" si="200"/>
        <v>-49406.499999999993</v>
      </c>
      <c r="AB907" s="45">
        <v>-1735373.2500000007</v>
      </c>
      <c r="AC907" s="45">
        <f t="shared" si="207"/>
        <v>1338.999999999995</v>
      </c>
      <c r="AD907" s="45">
        <f>(AC907*S907)*($AW$31/100)</f>
        <v>1071.199999999996</v>
      </c>
      <c r="AE907" s="45">
        <f>AE906+AD907</f>
        <v>39525.199999999997</v>
      </c>
      <c r="AF907" s="45">
        <v>1388298.6</v>
      </c>
      <c r="BF907">
        <f t="shared" si="196"/>
        <v>0</v>
      </c>
      <c r="BG907">
        <f t="shared" si="197"/>
        <v>68.099999999999994</v>
      </c>
      <c r="BH907">
        <f t="shared" si="198"/>
        <v>18.916666666666664</v>
      </c>
    </row>
    <row r="908" spans="2:60">
      <c r="B908" s="4" t="s">
        <v>52</v>
      </c>
      <c r="C908" s="4">
        <v>900</v>
      </c>
      <c r="D908" s="4">
        <v>311</v>
      </c>
      <c r="E908" s="11">
        <v>61.5</v>
      </c>
      <c r="F908" s="35">
        <f t="shared" si="208"/>
        <v>-0.12499999999999981</v>
      </c>
      <c r="G908" s="35">
        <f t="shared" si="209"/>
        <v>-0.44999999999999929</v>
      </c>
      <c r="H908" s="24">
        <f t="shared" si="202"/>
        <v>17.083333333333332</v>
      </c>
      <c r="I908" s="24">
        <f>$AW$28*$AW$26*9.81</f>
        <v>179.05212</v>
      </c>
      <c r="J908" s="24">
        <f>0.5*$AW$30*$AW$29*$AW$27*(H908^2)</f>
        <v>93.844889322916643</v>
      </c>
      <c r="K908" s="24">
        <f>$AW$26*F908</f>
        <v>-175.49999999999972</v>
      </c>
      <c r="L908" s="24">
        <f t="shared" si="203"/>
        <v>97.397009322916915</v>
      </c>
      <c r="M908" s="24">
        <f t="shared" si="204"/>
        <v>1663.8655759331639</v>
      </c>
      <c r="N908" s="24">
        <f t="shared" si="205"/>
        <v>1.663865575933164</v>
      </c>
      <c r="O908" s="24">
        <v>1761324.5509468112</v>
      </c>
      <c r="P908" s="24">
        <v>-1738371.3750000007</v>
      </c>
      <c r="S908" s="45">
        <f>C909-C908</f>
        <v>1</v>
      </c>
      <c r="T908" s="45">
        <v>1663.8655759331639</v>
      </c>
      <c r="U908" s="45">
        <f>M908*S908</f>
        <v>1663.8655759331639</v>
      </c>
      <c r="V908" s="45">
        <f t="shared" si="206"/>
        <v>1761324.5509468112</v>
      </c>
      <c r="W908" s="45">
        <f>$AW$26*F908</f>
        <v>-175.49999999999972</v>
      </c>
      <c r="X908" s="45">
        <f>IF(W908&lt;0, W908, 0)</f>
        <v>-175.49999999999972</v>
      </c>
      <c r="Y908" s="45">
        <f>X908*H908</f>
        <v>-2998.124999999995</v>
      </c>
      <c r="Z908" s="45">
        <f t="shared" si="201"/>
        <v>-2998.124999999995</v>
      </c>
      <c r="AA908" s="45">
        <f t="shared" si="200"/>
        <v>-52404.624999999985</v>
      </c>
      <c r="AB908" s="45">
        <v>-1738371.3750000007</v>
      </c>
      <c r="AC908" s="45">
        <f t="shared" si="207"/>
        <v>2998.124999999995</v>
      </c>
      <c r="AD908" s="45">
        <f>(AC908*S908)*($AW$31/100)</f>
        <v>2398.4999999999959</v>
      </c>
      <c r="AE908" s="45">
        <f>AE907+AD908</f>
        <v>41923.69999999999</v>
      </c>
      <c r="AF908" s="45">
        <v>1390697.1</v>
      </c>
      <c r="BF908">
        <f t="shared" si="196"/>
        <v>0</v>
      </c>
      <c r="BG908">
        <f t="shared" si="197"/>
        <v>67.3</v>
      </c>
      <c r="BH908">
        <f t="shared" si="198"/>
        <v>18.694444444444443</v>
      </c>
    </row>
    <row r="909" spans="2:60">
      <c r="B909" s="4" t="s">
        <v>52</v>
      </c>
      <c r="C909" s="4">
        <v>901</v>
      </c>
      <c r="D909" s="4">
        <v>312</v>
      </c>
      <c r="E909" s="11">
        <v>60.9</v>
      </c>
      <c r="F909" s="35">
        <f t="shared" si="208"/>
        <v>-0.24999999999999961</v>
      </c>
      <c r="G909" s="35">
        <f t="shared" si="209"/>
        <v>-0.89999999999999858</v>
      </c>
      <c r="H909" s="24">
        <f t="shared" si="202"/>
        <v>16.916666666666664</v>
      </c>
      <c r="I909" s="24">
        <f>$AW$28*$AW$26*9.81</f>
        <v>179.05212</v>
      </c>
      <c r="J909" s="24">
        <f>0.5*$AW$30*$AW$29*$AW$27*(H909^2)</f>
        <v>92.02270182291663</v>
      </c>
      <c r="K909" s="24">
        <f>$AW$26*F909</f>
        <v>-350.99999999999943</v>
      </c>
      <c r="L909" s="24">
        <f t="shared" si="203"/>
        <v>-79.925178177082785</v>
      </c>
      <c r="M909" s="24">
        <f t="shared" si="204"/>
        <v>-1352.0675974956503</v>
      </c>
      <c r="N909" s="24">
        <f t="shared" si="205"/>
        <v>-1.3520675974956502</v>
      </c>
      <c r="O909" s="24">
        <v>1759972.4833493156</v>
      </c>
      <c r="P909" s="24">
        <v>-1744309.1250000007</v>
      </c>
      <c r="S909" s="45">
        <f>C910-C909</f>
        <v>1</v>
      </c>
      <c r="T909" s="45">
        <v>-1352.0675974956503</v>
      </c>
      <c r="U909" s="45">
        <f>M909*S909</f>
        <v>-1352.0675974956503</v>
      </c>
      <c r="V909" s="45">
        <f t="shared" si="206"/>
        <v>1759972.4833493156</v>
      </c>
      <c r="W909" s="45">
        <f>$AW$26*F909</f>
        <v>-350.99999999999943</v>
      </c>
      <c r="X909" s="45">
        <f>IF(W909&lt;0, W909, 0)</f>
        <v>-350.99999999999943</v>
      </c>
      <c r="Y909" s="45">
        <f>X909*H909</f>
        <v>-5937.74999999999</v>
      </c>
      <c r="Z909" s="45">
        <f t="shared" si="201"/>
        <v>-5937.74999999999</v>
      </c>
      <c r="AA909" s="45">
        <f t="shared" si="200"/>
        <v>-58342.374999999978</v>
      </c>
      <c r="AB909" s="45">
        <v>-1744309.1250000007</v>
      </c>
      <c r="AC909" s="45">
        <f t="shared" si="207"/>
        <v>5937.74999999999</v>
      </c>
      <c r="AD909" s="45">
        <f>(AC909*S909)*($AW$31/100)</f>
        <v>4750.1999999999925</v>
      </c>
      <c r="AE909" s="45">
        <f>AE908+AD909</f>
        <v>46673.89999999998</v>
      </c>
      <c r="AF909" s="45">
        <v>1395447.3</v>
      </c>
      <c r="BF909">
        <f t="shared" si="196"/>
        <v>0</v>
      </c>
      <c r="BG909">
        <f t="shared" si="197"/>
        <v>66.2</v>
      </c>
      <c r="BH909">
        <f t="shared" si="198"/>
        <v>18.388888888888889</v>
      </c>
    </row>
    <row r="910" spans="2:60">
      <c r="B910" s="4" t="s">
        <v>52</v>
      </c>
      <c r="C910" s="4">
        <v>902</v>
      </c>
      <c r="D910" s="4">
        <v>313</v>
      </c>
      <c r="E910" s="11">
        <v>59.7</v>
      </c>
      <c r="F910" s="35">
        <f t="shared" si="208"/>
        <v>-0.87499999999999956</v>
      </c>
      <c r="G910" s="35">
        <f t="shared" si="209"/>
        <v>-3.1499999999999986</v>
      </c>
      <c r="H910" s="24">
        <f t="shared" si="202"/>
        <v>16.583333333333332</v>
      </c>
      <c r="I910" s="24">
        <f>$AW$28*$AW$26*9.81</f>
        <v>179.05212</v>
      </c>
      <c r="J910" s="24">
        <f>0.5*$AW$30*$AW$29*$AW$27*(H910^2)</f>
        <v>88.431920572916638</v>
      </c>
      <c r="K910" s="24">
        <f>$AW$26*F910</f>
        <v>-1228.4999999999993</v>
      </c>
      <c r="L910" s="24">
        <f t="shared" si="203"/>
        <v>-961.01595942708263</v>
      </c>
      <c r="M910" s="24">
        <f t="shared" si="204"/>
        <v>-15936.847993832453</v>
      </c>
      <c r="N910" s="24">
        <f t="shared" si="205"/>
        <v>-15.936847993832453</v>
      </c>
      <c r="O910" s="24">
        <v>1744035.635355483</v>
      </c>
      <c r="P910" s="24">
        <v>-1764681.7500000007</v>
      </c>
      <c r="S910" s="45">
        <f>C911-C910</f>
        <v>1</v>
      </c>
      <c r="T910" s="45">
        <v>-15936.847993832453</v>
      </c>
      <c r="U910" s="45">
        <f>M910*S910</f>
        <v>-15936.847993832453</v>
      </c>
      <c r="V910" s="45">
        <f t="shared" si="206"/>
        <v>1744035.635355483</v>
      </c>
      <c r="W910" s="45">
        <f>$AW$26*F910</f>
        <v>-1228.4999999999993</v>
      </c>
      <c r="X910" s="45">
        <f>IF(W910&lt;0, W910, 0)</f>
        <v>-1228.4999999999993</v>
      </c>
      <c r="Y910" s="45">
        <f>X910*H910</f>
        <v>-20372.624999999985</v>
      </c>
      <c r="Z910" s="45">
        <f t="shared" si="201"/>
        <v>-20372.624999999985</v>
      </c>
      <c r="AA910" s="45">
        <f t="shared" si="200"/>
        <v>-78714.999999999971</v>
      </c>
      <c r="AB910" s="45">
        <v>-1764681.7500000007</v>
      </c>
      <c r="AC910" s="45">
        <f t="shared" si="207"/>
        <v>20372.624999999985</v>
      </c>
      <c r="AD910" s="45">
        <f>(AC910*S910)*($AW$31/100)</f>
        <v>16298.099999999989</v>
      </c>
      <c r="AE910" s="45">
        <f>AE909+AD910</f>
        <v>62971.999999999971</v>
      </c>
      <c r="AF910" s="45">
        <v>1411745.4000000001</v>
      </c>
      <c r="BF910">
        <f t="shared" si="196"/>
        <v>0</v>
      </c>
      <c r="BG910">
        <f t="shared" si="197"/>
        <v>64.8</v>
      </c>
      <c r="BH910">
        <f t="shared" si="198"/>
        <v>18</v>
      </c>
    </row>
    <row r="911" spans="2:60">
      <c r="B911" s="4" t="s">
        <v>52</v>
      </c>
      <c r="C911" s="4">
        <v>903</v>
      </c>
      <c r="D911" s="4">
        <v>314</v>
      </c>
      <c r="E911" s="11">
        <v>54.6</v>
      </c>
      <c r="F911" s="35">
        <f t="shared" si="208"/>
        <v>-1.4444444444444453</v>
      </c>
      <c r="G911" s="35">
        <f t="shared" si="209"/>
        <v>-5.2000000000000028</v>
      </c>
      <c r="H911" s="24">
        <f t="shared" si="202"/>
        <v>15.166666666666666</v>
      </c>
      <c r="I911" s="24">
        <f>$AW$28*$AW$26*9.81</f>
        <v>179.05212</v>
      </c>
      <c r="J911" s="24">
        <f>0.5*$AW$30*$AW$29*$AW$27*(H911^2)</f>
        <v>73.968307291666662</v>
      </c>
      <c r="K911" s="24">
        <f>$AW$26*F911</f>
        <v>-2028.0000000000011</v>
      </c>
      <c r="L911" s="24">
        <f t="shared" si="203"/>
        <v>-1774.9795727083344</v>
      </c>
      <c r="M911" s="24">
        <f t="shared" si="204"/>
        <v>-26920.523519409737</v>
      </c>
      <c r="N911" s="24">
        <f t="shared" si="205"/>
        <v>-26.920523519409738</v>
      </c>
      <c r="O911" s="24">
        <v>1717115.1118360732</v>
      </c>
      <c r="P911" s="24">
        <v>-1795439.7500000007</v>
      </c>
      <c r="S911" s="45">
        <f>C912-C911</f>
        <v>1</v>
      </c>
      <c r="T911" s="45">
        <v>-26920.523519409737</v>
      </c>
      <c r="U911" s="45">
        <f>M911*S911</f>
        <v>-26920.523519409737</v>
      </c>
      <c r="V911" s="45">
        <f t="shared" si="206"/>
        <v>1717115.1118360732</v>
      </c>
      <c r="W911" s="45">
        <f>$AW$26*F911</f>
        <v>-2028.0000000000011</v>
      </c>
      <c r="X911" s="45">
        <f>IF(W911&lt;0, W911, 0)</f>
        <v>-2028.0000000000011</v>
      </c>
      <c r="Y911" s="45">
        <f>X911*H911</f>
        <v>-30758.000000000015</v>
      </c>
      <c r="Z911" s="45">
        <f t="shared" si="201"/>
        <v>-30758.000000000015</v>
      </c>
      <c r="AA911" s="45">
        <f t="shared" si="200"/>
        <v>-109472.99999999999</v>
      </c>
      <c r="AB911" s="45">
        <v>-1795439.7500000007</v>
      </c>
      <c r="AC911" s="45">
        <f t="shared" si="207"/>
        <v>30758.000000000015</v>
      </c>
      <c r="AD911" s="45">
        <f>(AC911*S911)*($AW$31/100)</f>
        <v>24606.400000000012</v>
      </c>
      <c r="AE911" s="45">
        <f>AE910+AD911</f>
        <v>87578.39999999998</v>
      </c>
      <c r="AF911" s="45">
        <v>1436351.8</v>
      </c>
      <c r="BF911">
        <f t="shared" si="196"/>
        <v>0</v>
      </c>
      <c r="BG911">
        <f t="shared" si="197"/>
        <v>63.6</v>
      </c>
      <c r="BH911">
        <f t="shared" si="198"/>
        <v>17.666666666666668</v>
      </c>
    </row>
    <row r="912" spans="2:60">
      <c r="B912" s="4" t="s">
        <v>52</v>
      </c>
      <c r="C912" s="4">
        <v>904</v>
      </c>
      <c r="D912" s="4">
        <v>315</v>
      </c>
      <c r="E912" s="11">
        <v>49.3</v>
      </c>
      <c r="F912" s="35">
        <f t="shared" si="208"/>
        <v>-1.3472222222222225</v>
      </c>
      <c r="G912" s="35">
        <f t="shared" si="209"/>
        <v>-4.8500000000000014</v>
      </c>
      <c r="H912" s="24">
        <f t="shared" si="202"/>
        <v>13.694444444444443</v>
      </c>
      <c r="I912" s="24">
        <f>$AW$28*$AW$26*9.81</f>
        <v>179.05212</v>
      </c>
      <c r="J912" s="24">
        <f>0.5*$AW$30*$AW$29*$AW$27*(H912^2)</f>
        <v>60.305126591435162</v>
      </c>
      <c r="K912" s="24">
        <f>$AW$26*F912</f>
        <v>-1891.5000000000005</v>
      </c>
      <c r="L912" s="24">
        <f t="shared" si="203"/>
        <v>-1652.1427534085653</v>
      </c>
      <c r="M912" s="24">
        <f t="shared" si="204"/>
        <v>-22625.177150845073</v>
      </c>
      <c r="N912" s="24">
        <f t="shared" si="205"/>
        <v>-22.625177150845072</v>
      </c>
      <c r="O912" s="24">
        <v>1694489.9346852282</v>
      </c>
      <c r="P912" s="24">
        <v>-1821342.7916666674</v>
      </c>
      <c r="S912" s="45">
        <f>C913-C912</f>
        <v>1</v>
      </c>
      <c r="T912" s="45">
        <v>-22625.177150845073</v>
      </c>
      <c r="U912" s="45">
        <f>M912*S912</f>
        <v>-22625.177150845073</v>
      </c>
      <c r="V912" s="45">
        <f t="shared" si="206"/>
        <v>1694489.9346852282</v>
      </c>
      <c r="W912" s="45">
        <f>$AW$26*F912</f>
        <v>-1891.5000000000005</v>
      </c>
      <c r="X912" s="45">
        <f>IF(W912&lt;0, W912, 0)</f>
        <v>-1891.5000000000005</v>
      </c>
      <c r="Y912" s="45">
        <f>X912*H912</f>
        <v>-25903.041666666672</v>
      </c>
      <c r="Z912" s="45">
        <f t="shared" si="201"/>
        <v>-25903.041666666672</v>
      </c>
      <c r="AA912" s="45">
        <f t="shared" si="200"/>
        <v>-135376.04166666666</v>
      </c>
      <c r="AB912" s="45">
        <v>-1821342.7916666674</v>
      </c>
      <c r="AC912" s="45">
        <f t="shared" si="207"/>
        <v>25903.041666666672</v>
      </c>
      <c r="AD912" s="45">
        <f>(AC912*S912)*($AW$31/100)</f>
        <v>20722.433333333338</v>
      </c>
      <c r="AE912" s="45">
        <f>AE911+AD912</f>
        <v>108300.83333333331</v>
      </c>
      <c r="AF912" s="45">
        <v>1457074.2333333334</v>
      </c>
      <c r="BF912">
        <f t="shared" si="196"/>
        <v>0</v>
      </c>
      <c r="BG912">
        <f t="shared" si="197"/>
        <v>62.6</v>
      </c>
      <c r="BH912">
        <f t="shared" si="198"/>
        <v>17.388888888888889</v>
      </c>
    </row>
    <row r="913" spans="2:60">
      <c r="B913" s="4" t="s">
        <v>52</v>
      </c>
      <c r="C913" s="4">
        <v>905</v>
      </c>
      <c r="D913" s="4">
        <v>316</v>
      </c>
      <c r="E913" s="11">
        <v>44.9</v>
      </c>
      <c r="F913" s="35">
        <f t="shared" si="208"/>
        <v>-0.97222222222222221</v>
      </c>
      <c r="G913" s="35">
        <f t="shared" si="209"/>
        <v>-3.5</v>
      </c>
      <c r="H913" s="24">
        <f t="shared" si="202"/>
        <v>12.472222222222221</v>
      </c>
      <c r="I913" s="24">
        <f>$AW$28*$AW$26*9.81</f>
        <v>179.05212</v>
      </c>
      <c r="J913" s="24">
        <f>0.5*$AW$30*$AW$29*$AW$27*(H913^2)</f>
        <v>50.021081452546284</v>
      </c>
      <c r="K913" s="24">
        <f>$AW$26*F913</f>
        <v>-1365</v>
      </c>
      <c r="L913" s="24">
        <f t="shared" si="203"/>
        <v>-1135.9267985474537</v>
      </c>
      <c r="M913" s="24">
        <f t="shared" si="204"/>
        <v>-14167.531459661297</v>
      </c>
      <c r="N913" s="24">
        <f t="shared" si="205"/>
        <v>-14.167531459661298</v>
      </c>
      <c r="O913" s="24">
        <v>1680322.403225567</v>
      </c>
      <c r="P913" s="24">
        <v>-1838367.3750000007</v>
      </c>
      <c r="S913" s="45">
        <f>C914-C913</f>
        <v>1</v>
      </c>
      <c r="T913" s="45">
        <v>-14167.531459661297</v>
      </c>
      <c r="U913" s="45">
        <f>M913*S913</f>
        <v>-14167.531459661297</v>
      </c>
      <c r="V913" s="45">
        <f t="shared" si="206"/>
        <v>1680322.403225567</v>
      </c>
      <c r="W913" s="45">
        <f>$AW$26*F913</f>
        <v>-1365</v>
      </c>
      <c r="X913" s="45">
        <f>IF(W913&lt;0, W913, 0)</f>
        <v>-1365</v>
      </c>
      <c r="Y913" s="45">
        <f>X913*H913</f>
        <v>-17024.583333333332</v>
      </c>
      <c r="Z913" s="45">
        <f t="shared" si="201"/>
        <v>-17024.583333333332</v>
      </c>
      <c r="AA913" s="45">
        <f t="shared" si="200"/>
        <v>-152400.625</v>
      </c>
      <c r="AB913" s="45">
        <v>-1838367.3750000007</v>
      </c>
      <c r="AC913" s="45">
        <f t="shared" si="207"/>
        <v>17024.583333333332</v>
      </c>
      <c r="AD913" s="45">
        <f>(AC913*S913)*($AW$31/100)</f>
        <v>13619.666666666666</v>
      </c>
      <c r="AE913" s="45">
        <f>AE912+AD913</f>
        <v>121920.49999999999</v>
      </c>
      <c r="AF913" s="45">
        <v>1470693.9000000001</v>
      </c>
      <c r="BF913">
        <f t="shared" ref="BF913:BF976" si="210">IF(E904&lt;1,1,0)</f>
        <v>0</v>
      </c>
      <c r="BG913">
        <f t="shared" ref="BG913:BG976" si="211">IF(BF913=1,"",E904)</f>
        <v>62.1</v>
      </c>
      <c r="BH913">
        <f t="shared" ref="BH913:BH976" si="212">E904/3.6</f>
        <v>17.25</v>
      </c>
    </row>
    <row r="914" spans="2:60">
      <c r="B914" s="4" t="s">
        <v>52</v>
      </c>
      <c r="C914" s="4">
        <v>906</v>
      </c>
      <c r="D914" s="4">
        <v>317</v>
      </c>
      <c r="E914" s="11">
        <v>42.3</v>
      </c>
      <c r="F914" s="35">
        <f t="shared" si="208"/>
        <v>-0.4861111111111111</v>
      </c>
      <c r="G914" s="35">
        <f t="shared" si="209"/>
        <v>-1.75</v>
      </c>
      <c r="H914" s="24">
        <f t="shared" si="202"/>
        <v>11.749999999999998</v>
      </c>
      <c r="I914" s="24">
        <f>$AW$28*$AW$26*9.81</f>
        <v>179.05212</v>
      </c>
      <c r="J914" s="24">
        <f>0.5*$AW$30*$AW$29*$AW$27*(H914^2)</f>
        <v>44.395722656249987</v>
      </c>
      <c r="K914" s="24">
        <f>$AW$26*F914</f>
        <v>-682.5</v>
      </c>
      <c r="L914" s="24">
        <f t="shared" si="203"/>
        <v>-459.05215734375003</v>
      </c>
      <c r="M914" s="24">
        <f t="shared" si="204"/>
        <v>-5393.8628487890619</v>
      </c>
      <c r="N914" s="24">
        <f t="shared" si="205"/>
        <v>-5.3938628487890616</v>
      </c>
      <c r="O914" s="24">
        <v>1674928.540376778</v>
      </c>
      <c r="P914" s="24">
        <v>-1846386.7500000007</v>
      </c>
      <c r="S914" s="45">
        <f>C915-C914</f>
        <v>1</v>
      </c>
      <c r="T914" s="45">
        <v>-5393.8628487890619</v>
      </c>
      <c r="U914" s="45">
        <f>M914*S914</f>
        <v>-5393.8628487890619</v>
      </c>
      <c r="V914" s="45">
        <f t="shared" si="206"/>
        <v>1674928.540376778</v>
      </c>
      <c r="W914" s="45">
        <f>$AW$26*F914</f>
        <v>-682.5</v>
      </c>
      <c r="X914" s="45">
        <f>IF(W914&lt;0, W914, 0)</f>
        <v>-682.5</v>
      </c>
      <c r="Y914" s="45">
        <f>X914*H914</f>
        <v>-8019.3749999999991</v>
      </c>
      <c r="Z914" s="45">
        <f t="shared" si="201"/>
        <v>-8019.3749999999991</v>
      </c>
      <c r="AA914" s="45">
        <f t="shared" si="200"/>
        <v>-160420</v>
      </c>
      <c r="AB914" s="45">
        <v>-1846386.7500000007</v>
      </c>
      <c r="AC914" s="45">
        <f t="shared" si="207"/>
        <v>8019.3749999999991</v>
      </c>
      <c r="AD914" s="45">
        <f>(AC914*S914)*($AW$31/100)</f>
        <v>6415.5</v>
      </c>
      <c r="AE914" s="45">
        <f>AE913+AD914</f>
        <v>128335.99999999999</v>
      </c>
      <c r="AF914" s="45">
        <v>1477109.4000000001</v>
      </c>
      <c r="BF914">
        <f t="shared" si="210"/>
        <v>0</v>
      </c>
      <c r="BG914">
        <f t="shared" si="211"/>
        <v>61.9</v>
      </c>
      <c r="BH914">
        <f t="shared" si="212"/>
        <v>17.194444444444443</v>
      </c>
    </row>
    <row r="915" spans="2:60">
      <c r="B915" s="4" t="s">
        <v>52</v>
      </c>
      <c r="C915" s="4">
        <v>907</v>
      </c>
      <c r="D915" s="4">
        <v>318</v>
      </c>
      <c r="E915" s="11">
        <v>41.4</v>
      </c>
      <c r="F915" s="35">
        <f t="shared" si="208"/>
        <v>-0.1388888888888889</v>
      </c>
      <c r="G915" s="35">
        <f t="shared" si="209"/>
        <v>-0.5</v>
      </c>
      <c r="H915" s="24">
        <f t="shared" si="202"/>
        <v>11.5</v>
      </c>
      <c r="I915" s="24">
        <f>$AW$28*$AW$26*9.81</f>
        <v>179.05212</v>
      </c>
      <c r="J915" s="24">
        <f>0.5*$AW$30*$AW$29*$AW$27*(H915^2)</f>
        <v>42.526640624999999</v>
      </c>
      <c r="K915" s="24">
        <f>$AW$26*F915</f>
        <v>-195</v>
      </c>
      <c r="L915" s="24">
        <f t="shared" si="203"/>
        <v>26.578760625000001</v>
      </c>
      <c r="M915" s="24">
        <f t="shared" si="204"/>
        <v>305.65574718750003</v>
      </c>
      <c r="N915" s="24">
        <f t="shared" si="205"/>
        <v>0.30565574718750005</v>
      </c>
      <c r="O915" s="24">
        <v>1675234.1961239656</v>
      </c>
      <c r="P915" s="24">
        <v>-1848629.2500000007</v>
      </c>
      <c r="S915" s="45">
        <f>C916-C915</f>
        <v>1</v>
      </c>
      <c r="T915" s="45">
        <v>305.65574718750003</v>
      </c>
      <c r="U915" s="45">
        <f>M915*S915</f>
        <v>305.65574718750003</v>
      </c>
      <c r="V915" s="45">
        <f t="shared" si="206"/>
        <v>1675234.1961239656</v>
      </c>
      <c r="W915" s="45">
        <f>$AW$26*F915</f>
        <v>-195</v>
      </c>
      <c r="X915" s="45">
        <f>IF(W915&lt;0, W915, 0)</f>
        <v>-195</v>
      </c>
      <c r="Y915" s="45">
        <f>X915*H915</f>
        <v>-2242.5</v>
      </c>
      <c r="Z915" s="45">
        <f t="shared" si="201"/>
        <v>-2242.5</v>
      </c>
      <c r="AA915" s="45">
        <f t="shared" si="200"/>
        <v>-162662.5</v>
      </c>
      <c r="AB915" s="45">
        <v>-1848629.2500000007</v>
      </c>
      <c r="AC915" s="45">
        <f t="shared" si="207"/>
        <v>2242.5</v>
      </c>
      <c r="AD915" s="45">
        <f>(AC915*S915)*($AW$31/100)</f>
        <v>1794</v>
      </c>
      <c r="AE915" s="45">
        <f>AE914+AD915</f>
        <v>130129.99999999999</v>
      </c>
      <c r="AF915" s="45">
        <v>1478903.4000000001</v>
      </c>
      <c r="BF915">
        <f t="shared" si="210"/>
        <v>0</v>
      </c>
      <c r="BG915">
        <f t="shared" si="211"/>
        <v>61.9</v>
      </c>
      <c r="BH915">
        <f t="shared" si="212"/>
        <v>17.194444444444443</v>
      </c>
    </row>
    <row r="916" spans="2:60">
      <c r="B916" s="4" t="s">
        <v>52</v>
      </c>
      <c r="C916" s="4">
        <v>908</v>
      </c>
      <c r="D916" s="4">
        <v>319</v>
      </c>
      <c r="E916" s="11">
        <v>41.3</v>
      </c>
      <c r="F916" s="35">
        <f t="shared" si="208"/>
        <v>9.7222222222222612E-2</v>
      </c>
      <c r="G916" s="35">
        <f t="shared" si="209"/>
        <v>0.35000000000000142</v>
      </c>
      <c r="H916" s="24">
        <f t="shared" si="202"/>
        <v>11.472222222222221</v>
      </c>
      <c r="I916" s="24">
        <f>$AW$28*$AW$26*9.81</f>
        <v>179.05212</v>
      </c>
      <c r="J916" s="24">
        <f>0.5*$AW$30*$AW$29*$AW$27*(H916^2)</f>
        <v>42.321446035879617</v>
      </c>
      <c r="K916" s="24">
        <f>$AW$26*F916</f>
        <v>136.50000000000054</v>
      </c>
      <c r="L916" s="24">
        <f t="shared" si="203"/>
        <v>357.87356603588012</v>
      </c>
      <c r="M916" s="24">
        <f t="shared" si="204"/>
        <v>4105.6050770227357</v>
      </c>
      <c r="N916" s="24">
        <f t="shared" si="205"/>
        <v>4.1056050770227355</v>
      </c>
      <c r="O916" s="24">
        <v>1679339.8012009882</v>
      </c>
      <c r="P916" s="24">
        <v>-1848629.2500000007</v>
      </c>
      <c r="S916" s="45">
        <f>C917-C916</f>
        <v>1</v>
      </c>
      <c r="T916" s="45">
        <v>4105.6050770227357</v>
      </c>
      <c r="U916" s="45">
        <f>M916*S916</f>
        <v>4105.6050770227357</v>
      </c>
      <c r="V916" s="45">
        <f t="shared" si="206"/>
        <v>1679339.8012009882</v>
      </c>
      <c r="W916" s="45">
        <f>$AW$26*F916</f>
        <v>136.50000000000054</v>
      </c>
      <c r="X916" s="45">
        <f>IF(W916&lt;0, W916, 0)</f>
        <v>0</v>
      </c>
      <c r="Y916" s="45">
        <f>X916*H916</f>
        <v>0</v>
      </c>
      <c r="Z916" s="45">
        <f t="shared" si="201"/>
        <v>0</v>
      </c>
      <c r="AA916" s="45">
        <v>0</v>
      </c>
      <c r="AB916" s="45">
        <v>-1848629.2500000007</v>
      </c>
      <c r="AC916" s="45">
        <f t="shared" si="207"/>
        <v>0</v>
      </c>
      <c r="AD916" s="45">
        <f>(AC916*S916)*($AW$31/100)</f>
        <v>0</v>
      </c>
      <c r="AE916" s="45">
        <v>0</v>
      </c>
      <c r="AF916" s="45">
        <v>1478903.4000000001</v>
      </c>
      <c r="BF916">
        <f t="shared" si="210"/>
        <v>0</v>
      </c>
      <c r="BG916">
        <f t="shared" si="211"/>
        <v>61.8</v>
      </c>
      <c r="BH916">
        <f t="shared" si="212"/>
        <v>17.166666666666664</v>
      </c>
    </row>
    <row r="917" spans="2:60">
      <c r="B917" s="4" t="s">
        <v>52</v>
      </c>
      <c r="C917" s="4">
        <v>909</v>
      </c>
      <c r="D917" s="4">
        <v>320</v>
      </c>
      <c r="E917" s="11">
        <v>42.1</v>
      </c>
      <c r="F917" s="35">
        <f t="shared" si="208"/>
        <v>0.47222222222222299</v>
      </c>
      <c r="G917" s="35">
        <f t="shared" si="209"/>
        <v>1.7000000000000028</v>
      </c>
      <c r="H917" s="24">
        <f t="shared" si="202"/>
        <v>11.694444444444445</v>
      </c>
      <c r="I917" s="24">
        <f>$AW$28*$AW$26*9.81</f>
        <v>179.05212</v>
      </c>
      <c r="J917" s="24">
        <f>0.5*$AW$30*$AW$29*$AW$27*(H917^2)</f>
        <v>43.976897424768516</v>
      </c>
      <c r="K917" s="24">
        <f>$AW$26*F917</f>
        <v>663.00000000000102</v>
      </c>
      <c r="L917" s="24">
        <f t="shared" si="203"/>
        <v>886.02901742476956</v>
      </c>
      <c r="M917" s="24">
        <f t="shared" si="204"/>
        <v>10361.617120439667</v>
      </c>
      <c r="N917" s="24">
        <f t="shared" si="205"/>
        <v>10.361617120439666</v>
      </c>
      <c r="O917" s="24">
        <v>1689701.4183214279</v>
      </c>
      <c r="P917" s="24">
        <v>-1848629.2500000007</v>
      </c>
      <c r="S917" s="45">
        <f>C918-C917</f>
        <v>1</v>
      </c>
      <c r="T917" s="45">
        <v>10361.617120439667</v>
      </c>
      <c r="U917" s="45">
        <f>M917*S917</f>
        <v>10361.617120439667</v>
      </c>
      <c r="V917" s="45">
        <f t="shared" si="206"/>
        <v>1689701.4183214279</v>
      </c>
      <c r="W917" s="45">
        <f>$AW$26*F917</f>
        <v>663.00000000000102</v>
      </c>
      <c r="X917" s="45">
        <f>IF(W917&lt;0, W917, 0)</f>
        <v>0</v>
      </c>
      <c r="Y917" s="45">
        <f>X917*H917</f>
        <v>0</v>
      </c>
      <c r="Z917" s="45">
        <f t="shared" si="201"/>
        <v>0</v>
      </c>
      <c r="AA917" s="45">
        <f t="shared" ref="AA917:AA926" si="213">AA916+Z917</f>
        <v>0</v>
      </c>
      <c r="AB917" s="45">
        <v>-1848629.2500000007</v>
      </c>
      <c r="AC917" s="45">
        <f t="shared" si="207"/>
        <v>0</v>
      </c>
      <c r="AD917" s="45">
        <f>(AC917*S917)*($AW$31/100)</f>
        <v>0</v>
      </c>
      <c r="AE917" s="45">
        <f>AE916+AD917</f>
        <v>0</v>
      </c>
      <c r="AF917" s="45">
        <v>1478903.4000000001</v>
      </c>
      <c r="BF917">
        <f t="shared" si="210"/>
        <v>0</v>
      </c>
      <c r="BG917">
        <f t="shared" si="211"/>
        <v>61.5</v>
      </c>
      <c r="BH917">
        <f t="shared" si="212"/>
        <v>17.083333333333332</v>
      </c>
    </row>
    <row r="918" spans="2:60">
      <c r="B918" s="4" t="s">
        <v>52</v>
      </c>
      <c r="C918" s="4">
        <v>910</v>
      </c>
      <c r="D918" s="4">
        <v>321</v>
      </c>
      <c r="E918" s="11">
        <v>44.7</v>
      </c>
      <c r="F918" s="35">
        <f t="shared" si="208"/>
        <v>0.87499999999999956</v>
      </c>
      <c r="G918" s="35">
        <f t="shared" si="209"/>
        <v>3.1499999999999986</v>
      </c>
      <c r="H918" s="24">
        <f t="shared" si="202"/>
        <v>12.416666666666668</v>
      </c>
      <c r="I918" s="24">
        <f>$AW$28*$AW$26*9.81</f>
        <v>179.05212</v>
      </c>
      <c r="J918" s="24">
        <f>0.5*$AW$30*$AW$29*$AW$27*(H918^2)</f>
        <v>49.576451822916674</v>
      </c>
      <c r="K918" s="24">
        <f>$AW$26*F918</f>
        <v>1228.4999999999993</v>
      </c>
      <c r="L918" s="24">
        <f t="shared" si="203"/>
        <v>1457.128571822916</v>
      </c>
      <c r="M918" s="24">
        <f t="shared" si="204"/>
        <v>18092.679766801208</v>
      </c>
      <c r="N918" s="24">
        <f t="shared" si="205"/>
        <v>18.092679766801208</v>
      </c>
      <c r="O918" s="24">
        <v>1707794.0980882291</v>
      </c>
      <c r="P918" s="24">
        <v>-1848629.2500000007</v>
      </c>
      <c r="S918" s="45">
        <f>C919-C918</f>
        <v>1</v>
      </c>
      <c r="T918" s="45">
        <v>18092.679766801208</v>
      </c>
      <c r="U918" s="45">
        <f>M918*S918</f>
        <v>18092.679766801208</v>
      </c>
      <c r="V918" s="45">
        <f t="shared" si="206"/>
        <v>1707794.0980882291</v>
      </c>
      <c r="W918" s="45">
        <f>$AW$26*F918</f>
        <v>1228.4999999999993</v>
      </c>
      <c r="X918" s="45">
        <f>IF(W918&lt;0, W918, 0)</f>
        <v>0</v>
      </c>
      <c r="Y918" s="45">
        <f>X918*H918</f>
        <v>0</v>
      </c>
      <c r="Z918" s="45">
        <f t="shared" si="201"/>
        <v>0</v>
      </c>
      <c r="AA918" s="45">
        <f t="shared" si="213"/>
        <v>0</v>
      </c>
      <c r="AB918" s="45">
        <v>-1848629.2500000007</v>
      </c>
      <c r="AC918" s="45">
        <f t="shared" si="207"/>
        <v>0</v>
      </c>
      <c r="AD918" s="45">
        <f>(AC918*S918)*($AW$31/100)</f>
        <v>0</v>
      </c>
      <c r="AE918" s="45">
        <f>AE917+AD918</f>
        <v>0</v>
      </c>
      <c r="AF918" s="45">
        <v>1478903.4000000001</v>
      </c>
      <c r="BF918">
        <f t="shared" si="210"/>
        <v>0</v>
      </c>
      <c r="BG918">
        <f t="shared" si="211"/>
        <v>60.9</v>
      </c>
      <c r="BH918">
        <f t="shared" si="212"/>
        <v>16.916666666666664</v>
      </c>
    </row>
    <row r="919" spans="2:60">
      <c r="B919" s="4" t="s">
        <v>52</v>
      </c>
      <c r="C919" s="4">
        <v>911</v>
      </c>
      <c r="D919" s="4">
        <v>322</v>
      </c>
      <c r="E919" s="11">
        <v>48.4</v>
      </c>
      <c r="F919" s="35">
        <f t="shared" si="208"/>
        <v>0.93055555555555491</v>
      </c>
      <c r="G919" s="35">
        <f t="shared" si="209"/>
        <v>3.3499999999999979</v>
      </c>
      <c r="H919" s="24">
        <f t="shared" si="202"/>
        <v>13.444444444444443</v>
      </c>
      <c r="I919" s="24">
        <f>$AW$28*$AW$26*9.81</f>
        <v>179.05212</v>
      </c>
      <c r="J919" s="24">
        <f>0.5*$AW$30*$AW$29*$AW$27*(H919^2)</f>
        <v>58.123414351851828</v>
      </c>
      <c r="K919" s="24">
        <f>$AW$26*F919</f>
        <v>1306.4999999999991</v>
      </c>
      <c r="L919" s="24">
        <f t="shared" si="203"/>
        <v>1543.675534351851</v>
      </c>
      <c r="M919" s="24">
        <f t="shared" si="204"/>
        <v>20753.85996184155</v>
      </c>
      <c r="N919" s="24">
        <f t="shared" si="205"/>
        <v>20.753859961841549</v>
      </c>
      <c r="O919" s="24">
        <v>1728547.9580500706</v>
      </c>
      <c r="P919" s="24">
        <v>-1848629.2500000007</v>
      </c>
      <c r="S919" s="45">
        <f>C920-C919</f>
        <v>1</v>
      </c>
      <c r="T919" s="45">
        <v>20753.85996184155</v>
      </c>
      <c r="U919" s="45">
        <f>M919*S919</f>
        <v>20753.85996184155</v>
      </c>
      <c r="V919" s="45">
        <f t="shared" si="206"/>
        <v>1728547.9580500706</v>
      </c>
      <c r="W919" s="45">
        <f>$AW$26*F919</f>
        <v>1306.4999999999991</v>
      </c>
      <c r="X919" s="45">
        <f>IF(W919&lt;0, W919, 0)</f>
        <v>0</v>
      </c>
      <c r="Y919" s="45">
        <f>X919*H919</f>
        <v>0</v>
      </c>
      <c r="Z919" s="45">
        <f t="shared" si="201"/>
        <v>0</v>
      </c>
      <c r="AA919" s="45">
        <f t="shared" si="213"/>
        <v>0</v>
      </c>
      <c r="AB919" s="45">
        <v>-1848629.2500000007</v>
      </c>
      <c r="AC919" s="45">
        <f t="shared" si="207"/>
        <v>0</v>
      </c>
      <c r="AD919" s="45">
        <f>(AC919*S919)*($AW$31/100)</f>
        <v>0</v>
      </c>
      <c r="AE919" s="45">
        <f>AE918+AD919</f>
        <v>0</v>
      </c>
      <c r="AF919" s="45">
        <v>1478903.4000000001</v>
      </c>
      <c r="BF919">
        <f t="shared" si="210"/>
        <v>0</v>
      </c>
      <c r="BG919">
        <f t="shared" si="211"/>
        <v>59.7</v>
      </c>
      <c r="BH919">
        <f t="shared" si="212"/>
        <v>16.583333333333332</v>
      </c>
    </row>
    <row r="920" spans="2:60">
      <c r="B920" s="4" t="s">
        <v>52</v>
      </c>
      <c r="C920" s="4">
        <v>912</v>
      </c>
      <c r="D920" s="4">
        <v>323</v>
      </c>
      <c r="E920" s="11">
        <v>51.4</v>
      </c>
      <c r="F920" s="35">
        <f t="shared" si="208"/>
        <v>0.59722222222222276</v>
      </c>
      <c r="G920" s="35">
        <f t="shared" si="209"/>
        <v>2.1500000000000021</v>
      </c>
      <c r="H920" s="24">
        <f t="shared" si="202"/>
        <v>14.277777777777777</v>
      </c>
      <c r="I920" s="24">
        <f>$AW$28*$AW$26*9.81</f>
        <v>179.05212</v>
      </c>
      <c r="J920" s="24">
        <f>0.5*$AW$30*$AW$29*$AW$27*(H920^2)</f>
        <v>65.552103587962947</v>
      </c>
      <c r="K920" s="24">
        <f>$AW$26*F920</f>
        <v>838.5000000000008</v>
      </c>
      <c r="L920" s="24">
        <f t="shared" si="203"/>
        <v>1083.1042235879638</v>
      </c>
      <c r="M920" s="24">
        <f t="shared" si="204"/>
        <v>15464.321414561482</v>
      </c>
      <c r="N920" s="24">
        <f t="shared" si="205"/>
        <v>15.464321414561482</v>
      </c>
      <c r="O920" s="24">
        <v>1744012.279464632</v>
      </c>
      <c r="P920" s="24">
        <v>-1848629.2500000007</v>
      </c>
      <c r="S920" s="45">
        <f>C921-C920</f>
        <v>1</v>
      </c>
      <c r="T920" s="45">
        <v>15464.321414561482</v>
      </c>
      <c r="U920" s="45">
        <f>M920*S920</f>
        <v>15464.321414561482</v>
      </c>
      <c r="V920" s="45">
        <f t="shared" si="206"/>
        <v>1744012.279464632</v>
      </c>
      <c r="W920" s="45">
        <f>$AW$26*F920</f>
        <v>838.5000000000008</v>
      </c>
      <c r="X920" s="45">
        <f>IF(W920&lt;0, W920, 0)</f>
        <v>0</v>
      </c>
      <c r="Y920" s="45">
        <f>X920*H920</f>
        <v>0</v>
      </c>
      <c r="Z920" s="45">
        <f t="shared" si="201"/>
        <v>0</v>
      </c>
      <c r="AA920" s="45">
        <f t="shared" si="213"/>
        <v>0</v>
      </c>
      <c r="AB920" s="45">
        <v>-1848629.2500000007</v>
      </c>
      <c r="AC920" s="45">
        <f t="shared" si="207"/>
        <v>0</v>
      </c>
      <c r="AD920" s="45">
        <f>(AC920*S920)*($AW$31/100)</f>
        <v>0</v>
      </c>
      <c r="AE920" s="45">
        <f>AE919+AD920</f>
        <v>0</v>
      </c>
      <c r="AF920" s="45">
        <v>1478903.4000000001</v>
      </c>
      <c r="BF920">
        <f t="shared" si="210"/>
        <v>0</v>
      </c>
      <c r="BG920">
        <f t="shared" si="211"/>
        <v>54.6</v>
      </c>
      <c r="BH920">
        <f t="shared" si="212"/>
        <v>15.166666666666666</v>
      </c>
    </row>
    <row r="921" spans="2:60">
      <c r="B921" s="4" t="s">
        <v>52</v>
      </c>
      <c r="C921" s="4">
        <v>913</v>
      </c>
      <c r="D921" s="4">
        <v>324</v>
      </c>
      <c r="E921" s="11">
        <v>52.7</v>
      </c>
      <c r="F921" s="35">
        <f t="shared" si="208"/>
        <v>0.36111111111111133</v>
      </c>
      <c r="G921" s="35">
        <f t="shared" si="209"/>
        <v>1.3000000000000007</v>
      </c>
      <c r="H921" s="24">
        <f t="shared" si="202"/>
        <v>14.638888888888889</v>
      </c>
      <c r="I921" s="24">
        <f>$AW$28*$AW$26*9.81</f>
        <v>179.05212</v>
      </c>
      <c r="J921" s="24">
        <f>0.5*$AW$30*$AW$29*$AW$27*(H921^2)</f>
        <v>68.909900896990735</v>
      </c>
      <c r="K921" s="24">
        <f>$AW$26*F921</f>
        <v>507.00000000000028</v>
      </c>
      <c r="L921" s="24">
        <f t="shared" si="203"/>
        <v>754.96202089699102</v>
      </c>
      <c r="M921" s="24">
        <f t="shared" si="204"/>
        <v>11051.805139242064</v>
      </c>
      <c r="N921" s="24">
        <f t="shared" si="205"/>
        <v>11.051805139242063</v>
      </c>
      <c r="O921" s="24">
        <v>1755064.084603874</v>
      </c>
      <c r="P921" s="24">
        <v>-1848629.2500000007</v>
      </c>
      <c r="S921" s="45">
        <f>C922-C921</f>
        <v>1</v>
      </c>
      <c r="T921" s="45">
        <v>11051.805139242064</v>
      </c>
      <c r="U921" s="45">
        <f>M921*S921</f>
        <v>11051.805139242064</v>
      </c>
      <c r="V921" s="45">
        <f t="shared" si="206"/>
        <v>1755064.084603874</v>
      </c>
      <c r="W921" s="45">
        <f>$AW$26*F921</f>
        <v>507.00000000000028</v>
      </c>
      <c r="X921" s="45">
        <f>IF(W921&lt;0, W921, 0)</f>
        <v>0</v>
      </c>
      <c r="Y921" s="45">
        <f>X921*H921</f>
        <v>0</v>
      </c>
      <c r="Z921" s="45">
        <f t="shared" si="201"/>
        <v>0</v>
      </c>
      <c r="AA921" s="45">
        <f t="shared" si="213"/>
        <v>0</v>
      </c>
      <c r="AB921" s="45">
        <v>-1848629.2500000007</v>
      </c>
      <c r="AC921" s="45">
        <f t="shared" si="207"/>
        <v>0</v>
      </c>
      <c r="AD921" s="45">
        <f>(AC921*S921)*($AW$31/100)</f>
        <v>0</v>
      </c>
      <c r="AE921" s="45">
        <f>AE920+AD921</f>
        <v>0</v>
      </c>
      <c r="AF921" s="45">
        <v>1478903.4000000001</v>
      </c>
      <c r="BF921">
        <f t="shared" si="210"/>
        <v>0</v>
      </c>
      <c r="BG921">
        <f t="shared" si="211"/>
        <v>49.3</v>
      </c>
      <c r="BH921">
        <f t="shared" si="212"/>
        <v>13.694444444444443</v>
      </c>
    </row>
    <row r="922" spans="2:60">
      <c r="B922" s="4" t="s">
        <v>52</v>
      </c>
      <c r="C922" s="4">
        <v>914</v>
      </c>
      <c r="D922" s="4">
        <v>325</v>
      </c>
      <c r="E922" s="11">
        <v>54</v>
      </c>
      <c r="F922" s="35">
        <f t="shared" si="208"/>
        <v>0.59722222222222177</v>
      </c>
      <c r="G922" s="35">
        <f t="shared" si="209"/>
        <v>2.1499999999999986</v>
      </c>
      <c r="H922" s="24">
        <f t="shared" si="202"/>
        <v>15</v>
      </c>
      <c r="I922" s="24">
        <f>$AW$28*$AW$26*9.81</f>
        <v>179.05212</v>
      </c>
      <c r="J922" s="24">
        <f>0.5*$AW$30*$AW$29*$AW$27*(H922^2)</f>
        <v>72.3515625</v>
      </c>
      <c r="K922" s="24">
        <f>$AW$26*F922</f>
        <v>838.49999999999932</v>
      </c>
      <c r="L922" s="24">
        <f t="shared" si="203"/>
        <v>1089.9036824999994</v>
      </c>
      <c r="M922" s="24">
        <f t="shared" si="204"/>
        <v>16348.55523749999</v>
      </c>
      <c r="N922" s="24">
        <f t="shared" si="205"/>
        <v>16.348555237499991</v>
      </c>
      <c r="O922" s="24">
        <v>1771412.639841374</v>
      </c>
      <c r="P922" s="24">
        <v>-1848629.2500000007</v>
      </c>
      <c r="S922" s="45">
        <f>C923-C922</f>
        <v>1</v>
      </c>
      <c r="T922" s="45">
        <v>16348.55523749999</v>
      </c>
      <c r="U922" s="45">
        <f>M922*S922</f>
        <v>16348.55523749999</v>
      </c>
      <c r="V922" s="45">
        <f t="shared" si="206"/>
        <v>1771412.639841374</v>
      </c>
      <c r="W922" s="45">
        <f>$AW$26*F922</f>
        <v>838.49999999999932</v>
      </c>
      <c r="X922" s="45">
        <f>IF(W922&lt;0, W922, 0)</f>
        <v>0</v>
      </c>
      <c r="Y922" s="45">
        <f>X922*H922</f>
        <v>0</v>
      </c>
      <c r="Z922" s="45">
        <f t="shared" si="201"/>
        <v>0</v>
      </c>
      <c r="AA922" s="45">
        <f t="shared" si="213"/>
        <v>0</v>
      </c>
      <c r="AB922" s="45">
        <v>-1848629.2500000007</v>
      </c>
      <c r="AC922" s="45">
        <f t="shared" si="207"/>
        <v>0</v>
      </c>
      <c r="AD922" s="45">
        <f>(AC922*S922)*($AW$31/100)</f>
        <v>0</v>
      </c>
      <c r="AE922" s="45">
        <f>AE921+AD922</f>
        <v>0</v>
      </c>
      <c r="AF922" s="45">
        <v>1478903.4000000001</v>
      </c>
      <c r="BF922">
        <f t="shared" si="210"/>
        <v>0</v>
      </c>
      <c r="BG922">
        <f t="shared" si="211"/>
        <v>44.9</v>
      </c>
      <c r="BH922">
        <f t="shared" si="212"/>
        <v>12.472222222222221</v>
      </c>
    </row>
    <row r="923" spans="2:60">
      <c r="B923" s="4" t="s">
        <v>52</v>
      </c>
      <c r="C923" s="4">
        <v>915</v>
      </c>
      <c r="D923" s="4">
        <v>326</v>
      </c>
      <c r="E923" s="11">
        <v>57</v>
      </c>
      <c r="F923" s="35">
        <f t="shared" si="208"/>
        <v>0.56944444444444464</v>
      </c>
      <c r="G923" s="35">
        <f t="shared" si="209"/>
        <v>2.0500000000000007</v>
      </c>
      <c r="H923" s="24">
        <f t="shared" si="202"/>
        <v>15.833333333333332</v>
      </c>
      <c r="I923" s="24">
        <f>$AW$28*$AW$26*9.81</f>
        <v>179.05212</v>
      </c>
      <c r="J923" s="24">
        <f>0.5*$AW$30*$AW$29*$AW$27*(H923^2)</f>
        <v>80.613932291666643</v>
      </c>
      <c r="K923" s="24">
        <f>$AW$26*F923</f>
        <v>799.50000000000023</v>
      </c>
      <c r="L923" s="24">
        <f t="shared" si="203"/>
        <v>1059.1660522916668</v>
      </c>
      <c r="M923" s="24">
        <f t="shared" si="204"/>
        <v>16770.129161284724</v>
      </c>
      <c r="N923" s="24">
        <f t="shared" si="205"/>
        <v>16.770129161284725</v>
      </c>
      <c r="O923" s="24">
        <v>1788182.7690026588</v>
      </c>
      <c r="P923" s="24">
        <v>-1848629.2500000007</v>
      </c>
      <c r="S923" s="45">
        <f>C924-C923</f>
        <v>1</v>
      </c>
      <c r="T923" s="45">
        <v>16770.129161284724</v>
      </c>
      <c r="U923" s="45">
        <f>M923*S923</f>
        <v>16770.129161284724</v>
      </c>
      <c r="V923" s="45">
        <f t="shared" si="206"/>
        <v>1788182.7690026588</v>
      </c>
      <c r="W923" s="45">
        <f>$AW$26*F923</f>
        <v>799.50000000000023</v>
      </c>
      <c r="X923" s="45">
        <f>IF(W923&lt;0, W923, 0)</f>
        <v>0</v>
      </c>
      <c r="Y923" s="45">
        <f>X923*H923</f>
        <v>0</v>
      </c>
      <c r="Z923" s="45">
        <f t="shared" si="201"/>
        <v>0</v>
      </c>
      <c r="AA923" s="45">
        <f t="shared" si="213"/>
        <v>0</v>
      </c>
      <c r="AB923" s="45">
        <v>-1848629.2500000007</v>
      </c>
      <c r="AC923" s="45">
        <f t="shared" si="207"/>
        <v>0</v>
      </c>
      <c r="AD923" s="45">
        <f>(AC923*S923)*($AW$31/100)</f>
        <v>0</v>
      </c>
      <c r="AE923" s="45">
        <f>AE922+AD923</f>
        <v>0</v>
      </c>
      <c r="AF923" s="45">
        <v>1478903.4000000001</v>
      </c>
      <c r="BF923">
        <f t="shared" si="210"/>
        <v>0</v>
      </c>
      <c r="BG923">
        <f t="shared" si="211"/>
        <v>42.3</v>
      </c>
      <c r="BH923">
        <f t="shared" si="212"/>
        <v>11.749999999999998</v>
      </c>
    </row>
    <row r="924" spans="2:60">
      <c r="B924" s="4" t="s">
        <v>52</v>
      </c>
      <c r="C924" s="4">
        <v>916</v>
      </c>
      <c r="D924" s="4">
        <v>327</v>
      </c>
      <c r="E924" s="11">
        <v>58.1</v>
      </c>
      <c r="F924" s="35">
        <f t="shared" si="208"/>
        <v>0.30555555555555597</v>
      </c>
      <c r="G924" s="35">
        <f t="shared" si="209"/>
        <v>1.1000000000000014</v>
      </c>
      <c r="H924" s="24">
        <f t="shared" si="202"/>
        <v>16.138888888888889</v>
      </c>
      <c r="I924" s="24">
        <f>$AW$28*$AW$26*9.81</f>
        <v>179.05212</v>
      </c>
      <c r="J924" s="24">
        <f>0.5*$AW$30*$AW$29*$AW$27*(H924^2)</f>
        <v>83.755369646990744</v>
      </c>
      <c r="K924" s="24">
        <f>$AW$26*F924</f>
        <v>429.00000000000057</v>
      </c>
      <c r="L924" s="24">
        <f t="shared" si="203"/>
        <v>691.80748964699137</v>
      </c>
      <c r="M924" s="24">
        <f t="shared" si="204"/>
        <v>11165.004207913944</v>
      </c>
      <c r="N924" s="24">
        <f t="shared" si="205"/>
        <v>11.165004207913944</v>
      </c>
      <c r="O924" s="24">
        <v>1799347.7732105728</v>
      </c>
      <c r="P924" s="24">
        <v>-1848629.2500000007</v>
      </c>
      <c r="S924" s="45">
        <f>C925-C924</f>
        <v>1</v>
      </c>
      <c r="T924" s="45">
        <v>11165.004207913944</v>
      </c>
      <c r="U924" s="45">
        <f>M924*S924</f>
        <v>11165.004207913944</v>
      </c>
      <c r="V924" s="45">
        <f t="shared" si="206"/>
        <v>1799347.7732105728</v>
      </c>
      <c r="W924" s="45">
        <f>$AW$26*F924</f>
        <v>429.00000000000057</v>
      </c>
      <c r="X924" s="45">
        <f>IF(W924&lt;0, W924, 0)</f>
        <v>0</v>
      </c>
      <c r="Y924" s="45">
        <f>X924*H924</f>
        <v>0</v>
      </c>
      <c r="Z924" s="45">
        <f t="shared" si="201"/>
        <v>0</v>
      </c>
      <c r="AA924" s="45">
        <f t="shared" si="213"/>
        <v>0</v>
      </c>
      <c r="AB924" s="45">
        <v>-1848629.2500000007</v>
      </c>
      <c r="AC924" s="45">
        <f t="shared" si="207"/>
        <v>0</v>
      </c>
      <c r="AD924" s="45">
        <f>(AC924*S924)*($AW$31/100)</f>
        <v>0</v>
      </c>
      <c r="AE924" s="45">
        <f>AE923+AD924</f>
        <v>0</v>
      </c>
      <c r="AF924" s="45">
        <v>1478903.4000000001</v>
      </c>
      <c r="BF924">
        <f t="shared" si="210"/>
        <v>0</v>
      </c>
      <c r="BG924">
        <f t="shared" si="211"/>
        <v>41.4</v>
      </c>
      <c r="BH924">
        <f t="shared" si="212"/>
        <v>11.5</v>
      </c>
    </row>
    <row r="925" spans="2:60">
      <c r="B925" s="4" t="s">
        <v>52</v>
      </c>
      <c r="C925" s="4">
        <v>917</v>
      </c>
      <c r="D925" s="4">
        <v>328</v>
      </c>
      <c r="E925" s="11">
        <v>59.2</v>
      </c>
      <c r="F925" s="35">
        <f t="shared" si="208"/>
        <v>0.12499999999999981</v>
      </c>
      <c r="G925" s="35">
        <f t="shared" si="209"/>
        <v>0.44999999999999929</v>
      </c>
      <c r="H925" s="24">
        <f t="shared" si="202"/>
        <v>16.444444444444446</v>
      </c>
      <c r="I925" s="24">
        <f>$AW$28*$AW$26*9.81</f>
        <v>179.05212</v>
      </c>
      <c r="J925" s="24">
        <f>0.5*$AW$30*$AW$29*$AW$27*(H925^2)</f>
        <v>86.956851851851866</v>
      </c>
      <c r="K925" s="24">
        <f>$AW$26*F925</f>
        <v>175.49999999999972</v>
      </c>
      <c r="L925" s="24">
        <f t="shared" si="203"/>
        <v>441.50897185185158</v>
      </c>
      <c r="M925" s="24">
        <f t="shared" si="204"/>
        <v>7260.36975934156</v>
      </c>
      <c r="N925" s="24">
        <f t="shared" si="205"/>
        <v>7.2603697593415601</v>
      </c>
      <c r="O925" s="24">
        <v>1806608.1429699142</v>
      </c>
      <c r="P925" s="24">
        <v>-1848629.2500000007</v>
      </c>
      <c r="S925" s="45">
        <f>C926-C925</f>
        <v>1</v>
      </c>
      <c r="T925" s="45">
        <v>7260.36975934156</v>
      </c>
      <c r="U925" s="45">
        <f>M925*S925</f>
        <v>7260.36975934156</v>
      </c>
      <c r="V925" s="45">
        <f t="shared" si="206"/>
        <v>1806608.1429699142</v>
      </c>
      <c r="W925" s="45">
        <f>$AW$26*F925</f>
        <v>175.49999999999972</v>
      </c>
      <c r="X925" s="45">
        <f>IF(W925&lt;0, W925, 0)</f>
        <v>0</v>
      </c>
      <c r="Y925" s="45">
        <f>X925*H925</f>
        <v>0</v>
      </c>
      <c r="Z925" s="45">
        <f t="shared" si="201"/>
        <v>0</v>
      </c>
      <c r="AA925" s="45">
        <f t="shared" si="213"/>
        <v>0</v>
      </c>
      <c r="AB925" s="45">
        <v>-1848629.2500000007</v>
      </c>
      <c r="AC925" s="45">
        <f t="shared" si="207"/>
        <v>0</v>
      </c>
      <c r="AD925" s="45">
        <f>(AC925*S925)*($AW$31/100)</f>
        <v>0</v>
      </c>
      <c r="AE925" s="45">
        <f>AE924+AD925</f>
        <v>0</v>
      </c>
      <c r="AF925" s="45">
        <v>1478903.4000000001</v>
      </c>
      <c r="BF925">
        <f t="shared" si="210"/>
        <v>0</v>
      </c>
      <c r="BG925">
        <f t="shared" si="211"/>
        <v>41.3</v>
      </c>
      <c r="BH925">
        <f t="shared" si="212"/>
        <v>11.472222222222221</v>
      </c>
    </row>
    <row r="926" spans="2:60">
      <c r="B926" s="4" t="s">
        <v>52</v>
      </c>
      <c r="C926" s="4">
        <v>918</v>
      </c>
      <c r="D926" s="4">
        <v>329</v>
      </c>
      <c r="E926" s="11">
        <v>59</v>
      </c>
      <c r="F926" s="35">
        <f t="shared" si="208"/>
        <v>-1.3888888888889086E-2</v>
      </c>
      <c r="G926" s="35">
        <f t="shared" si="209"/>
        <v>-5.0000000000000711E-2</v>
      </c>
      <c r="H926" s="24">
        <f t="shared" si="202"/>
        <v>16.388888888888889</v>
      </c>
      <c r="I926" s="24">
        <f>$AW$28*$AW$26*9.81</f>
        <v>179.05212</v>
      </c>
      <c r="J926" s="24">
        <f>0.5*$AW$30*$AW$29*$AW$27*(H926^2)</f>
        <v>86.370298032407391</v>
      </c>
      <c r="K926" s="24">
        <f>$AW$26*F926</f>
        <v>-19.500000000000277</v>
      </c>
      <c r="L926" s="24">
        <f t="shared" si="203"/>
        <v>245.92241803240711</v>
      </c>
      <c r="M926" s="24">
        <f t="shared" si="204"/>
        <v>4030.3951844200055</v>
      </c>
      <c r="N926" s="24">
        <f t="shared" si="205"/>
        <v>4.0303951844200059</v>
      </c>
      <c r="O926" s="24">
        <v>1810638.5381543343</v>
      </c>
      <c r="P926" s="24">
        <v>-1848948.833333334</v>
      </c>
      <c r="S926" s="45">
        <f>C927-C926</f>
        <v>1</v>
      </c>
      <c r="T926" s="45">
        <v>4030.3951844200055</v>
      </c>
      <c r="U926" s="45">
        <f>M926*S926</f>
        <v>4030.3951844200055</v>
      </c>
      <c r="V926" s="45">
        <f t="shared" si="206"/>
        <v>1810638.5381543343</v>
      </c>
      <c r="W926" s="45">
        <f>$AW$26*F926</f>
        <v>-19.500000000000277</v>
      </c>
      <c r="X926" s="45">
        <f>IF(W926&lt;0, W926, 0)</f>
        <v>-19.500000000000277</v>
      </c>
      <c r="Y926" s="45">
        <f>X926*H926</f>
        <v>-319.58333333333786</v>
      </c>
      <c r="Z926" s="45">
        <f t="shared" si="201"/>
        <v>-319.58333333333786</v>
      </c>
      <c r="AA926" s="45">
        <f t="shared" si="213"/>
        <v>-319.58333333333786</v>
      </c>
      <c r="AB926" s="45">
        <v>-1848948.833333334</v>
      </c>
      <c r="AC926" s="45">
        <f t="shared" si="207"/>
        <v>319.58333333333786</v>
      </c>
      <c r="AD926" s="45">
        <f>(AC926*S926)*($AW$31/100)</f>
        <v>255.6666666666703</v>
      </c>
      <c r="AE926" s="45">
        <f>AE925+AD926</f>
        <v>255.6666666666703</v>
      </c>
      <c r="AF926" s="45">
        <v>1479159.0666666669</v>
      </c>
      <c r="BF926">
        <f t="shared" si="210"/>
        <v>0</v>
      </c>
      <c r="BG926">
        <f t="shared" si="211"/>
        <v>42.1</v>
      </c>
      <c r="BH926">
        <f t="shared" si="212"/>
        <v>11.694444444444445</v>
      </c>
    </row>
    <row r="927" spans="2:60">
      <c r="B927" s="4" t="s">
        <v>52</v>
      </c>
      <c r="C927" s="4">
        <v>919</v>
      </c>
      <c r="D927" s="4">
        <v>330</v>
      </c>
      <c r="E927" s="11">
        <v>59.1</v>
      </c>
      <c r="F927" s="35">
        <f t="shared" si="208"/>
        <v>6.9444444444444448E-2</v>
      </c>
      <c r="G927" s="35">
        <f t="shared" si="209"/>
        <v>0.25</v>
      </c>
      <c r="H927" s="24">
        <f t="shared" si="202"/>
        <v>16.416666666666668</v>
      </c>
      <c r="I927" s="24">
        <f>$AW$28*$AW$26*9.81</f>
        <v>179.05212</v>
      </c>
      <c r="J927" s="24">
        <f>0.5*$AW$30*$AW$29*$AW$27*(H927^2)</f>
        <v>86.663326822916659</v>
      </c>
      <c r="K927" s="24">
        <f>$AW$26*F927</f>
        <v>97.5</v>
      </c>
      <c r="L927" s="24">
        <f t="shared" si="203"/>
        <v>363.21544682291665</v>
      </c>
      <c r="M927" s="24">
        <f t="shared" si="204"/>
        <v>5962.7869186762155</v>
      </c>
      <c r="N927" s="24">
        <f t="shared" si="205"/>
        <v>5.9627869186762155</v>
      </c>
      <c r="O927" s="24">
        <v>1816601.3250730105</v>
      </c>
      <c r="P927" s="24">
        <v>-1848948.833333334</v>
      </c>
      <c r="S927" s="45">
        <f>C928-C927</f>
        <v>1</v>
      </c>
      <c r="T927" s="45">
        <v>5962.7869186762155</v>
      </c>
      <c r="U927" s="45">
        <f>M927*S927</f>
        <v>5962.7869186762155</v>
      </c>
      <c r="V927" s="45">
        <f t="shared" si="206"/>
        <v>1816601.3250730105</v>
      </c>
      <c r="W927" s="45">
        <f>$AW$26*F927</f>
        <v>97.5</v>
      </c>
      <c r="X927" s="45">
        <f>IF(W927&lt;0, W927, 0)</f>
        <v>0</v>
      </c>
      <c r="Y927" s="45">
        <f>X927*H927</f>
        <v>0</v>
      </c>
      <c r="Z927" s="45">
        <f t="shared" si="201"/>
        <v>0</v>
      </c>
      <c r="AA927" s="45">
        <v>0</v>
      </c>
      <c r="AB927" s="45">
        <v>-1848948.833333334</v>
      </c>
      <c r="AC927" s="45">
        <f t="shared" si="207"/>
        <v>0</v>
      </c>
      <c r="AD927" s="45">
        <f>(AC927*S927)*($AW$31/100)</f>
        <v>0</v>
      </c>
      <c r="AE927" s="45">
        <v>0</v>
      </c>
      <c r="AF927" s="45">
        <v>1479159.0666666669</v>
      </c>
      <c r="BF927">
        <f t="shared" si="210"/>
        <v>0</v>
      </c>
      <c r="BG927">
        <f t="shared" si="211"/>
        <v>44.7</v>
      </c>
      <c r="BH927">
        <f t="shared" si="212"/>
        <v>12.416666666666668</v>
      </c>
    </row>
    <row r="928" spans="2:60">
      <c r="B928" s="4" t="s">
        <v>52</v>
      </c>
      <c r="C928" s="4">
        <v>920</v>
      </c>
      <c r="D928" s="4">
        <v>331</v>
      </c>
      <c r="E928" s="11">
        <v>59.5</v>
      </c>
      <c r="F928" s="35">
        <f t="shared" si="208"/>
        <v>0.19444444444444425</v>
      </c>
      <c r="G928" s="35">
        <f t="shared" si="209"/>
        <v>0.69999999999999929</v>
      </c>
      <c r="H928" s="24">
        <f t="shared" si="202"/>
        <v>16.527777777777779</v>
      </c>
      <c r="I928" s="24">
        <f>$AW$28*$AW$26*9.81</f>
        <v>179.05212</v>
      </c>
      <c r="J928" s="24">
        <f>0.5*$AW$30*$AW$29*$AW$27*(H928^2)</f>
        <v>87.840404369212962</v>
      </c>
      <c r="K928" s="24">
        <f>$AW$26*F928</f>
        <v>272.99999999999972</v>
      </c>
      <c r="L928" s="24">
        <f t="shared" si="203"/>
        <v>539.89252436921265</v>
      </c>
      <c r="M928" s="24">
        <f t="shared" si="204"/>
        <v>8923.223666657821</v>
      </c>
      <c r="N928" s="24">
        <f t="shared" si="205"/>
        <v>8.9232236666578206</v>
      </c>
      <c r="O928" s="24">
        <v>1825524.5487396684</v>
      </c>
      <c r="P928" s="24">
        <v>-1848948.833333334</v>
      </c>
      <c r="S928" s="45">
        <f>C929-C928</f>
        <v>1</v>
      </c>
      <c r="T928" s="45">
        <v>8923.223666657821</v>
      </c>
      <c r="U928" s="45">
        <f>M928*S928</f>
        <v>8923.223666657821</v>
      </c>
      <c r="V928" s="45">
        <f t="shared" si="206"/>
        <v>1825524.5487396684</v>
      </c>
      <c r="W928" s="45">
        <f>$AW$26*F928</f>
        <v>272.99999999999972</v>
      </c>
      <c r="X928" s="45">
        <f>IF(W928&lt;0, W928, 0)</f>
        <v>0</v>
      </c>
      <c r="Y928" s="45">
        <f>X928*H928</f>
        <v>0</v>
      </c>
      <c r="Z928" s="45">
        <f t="shared" si="201"/>
        <v>0</v>
      </c>
      <c r="AA928" s="45">
        <f t="shared" ref="AA928:AA951" si="214">AA927+Z928</f>
        <v>0</v>
      </c>
      <c r="AB928" s="45">
        <v>-1848948.833333334</v>
      </c>
      <c r="AC928" s="45">
        <f t="shared" si="207"/>
        <v>0</v>
      </c>
      <c r="AD928" s="45">
        <f>(AC928*S928)*($AW$31/100)</f>
        <v>0</v>
      </c>
      <c r="AE928" s="45">
        <f>AE927+AD928</f>
        <v>0</v>
      </c>
      <c r="AF928" s="45">
        <v>1479159.0666666669</v>
      </c>
      <c r="BF928">
        <f t="shared" si="210"/>
        <v>0</v>
      </c>
      <c r="BG928">
        <f t="shared" si="211"/>
        <v>48.4</v>
      </c>
      <c r="BH928">
        <f t="shared" si="212"/>
        <v>13.444444444444443</v>
      </c>
    </row>
    <row r="929" spans="2:60">
      <c r="B929" s="4" t="s">
        <v>52</v>
      </c>
      <c r="C929" s="4">
        <v>921</v>
      </c>
      <c r="D929" s="4">
        <v>332</v>
      </c>
      <c r="E929" s="11">
        <v>60.5</v>
      </c>
      <c r="F929" s="35">
        <f t="shared" si="208"/>
        <v>0.38888888888888851</v>
      </c>
      <c r="G929" s="35">
        <f t="shared" si="209"/>
        <v>1.3999999999999986</v>
      </c>
      <c r="H929" s="24">
        <f t="shared" si="202"/>
        <v>16.805555555555554</v>
      </c>
      <c r="I929" s="24">
        <f>$AW$28*$AW$26*9.81</f>
        <v>179.05212</v>
      </c>
      <c r="J929" s="24">
        <f>0.5*$AW$30*$AW$29*$AW$27*(H929^2)</f>
        <v>90.817834924768491</v>
      </c>
      <c r="K929" s="24">
        <f>$AW$26*F929</f>
        <v>545.99999999999943</v>
      </c>
      <c r="L929" s="24">
        <f t="shared" si="203"/>
        <v>815.86995492476785</v>
      </c>
      <c r="M929" s="24">
        <f t="shared" si="204"/>
        <v>13711.147853596791</v>
      </c>
      <c r="N929" s="24">
        <f t="shared" si="205"/>
        <v>13.71114785359679</v>
      </c>
      <c r="O929" s="24">
        <v>1839235.6965932653</v>
      </c>
      <c r="P929" s="24">
        <v>-1848948.833333334</v>
      </c>
      <c r="S929" s="45">
        <f>C930-C929</f>
        <v>1</v>
      </c>
      <c r="T929" s="45">
        <v>13711.147853596791</v>
      </c>
      <c r="U929" s="45">
        <f>M929*S929</f>
        <v>13711.147853596791</v>
      </c>
      <c r="V929" s="45">
        <f t="shared" si="206"/>
        <v>1839235.6965932653</v>
      </c>
      <c r="W929" s="45">
        <f>$AW$26*F929</f>
        <v>545.99999999999943</v>
      </c>
      <c r="X929" s="45">
        <f>IF(W929&lt;0, W929, 0)</f>
        <v>0</v>
      </c>
      <c r="Y929" s="45">
        <f>X929*H929</f>
        <v>0</v>
      </c>
      <c r="Z929" s="45">
        <f t="shared" si="201"/>
        <v>0</v>
      </c>
      <c r="AA929" s="45">
        <f t="shared" si="214"/>
        <v>0</v>
      </c>
      <c r="AB929" s="45">
        <v>-1848948.833333334</v>
      </c>
      <c r="AC929" s="45">
        <f t="shared" si="207"/>
        <v>0</v>
      </c>
      <c r="AD929" s="45">
        <f>(AC929*S929)*($AW$31/100)</f>
        <v>0</v>
      </c>
      <c r="AE929" s="45">
        <f>AE928+AD929</f>
        <v>0</v>
      </c>
      <c r="AF929" s="45">
        <v>1479159.0666666669</v>
      </c>
      <c r="BF929">
        <f t="shared" si="210"/>
        <v>0</v>
      </c>
      <c r="BG929">
        <f t="shared" si="211"/>
        <v>51.4</v>
      </c>
      <c r="BH929">
        <f t="shared" si="212"/>
        <v>14.277777777777777</v>
      </c>
    </row>
    <row r="930" spans="2:60">
      <c r="B930" s="4" t="s">
        <v>52</v>
      </c>
      <c r="C930" s="4">
        <v>922</v>
      </c>
      <c r="D930" s="4">
        <v>333</v>
      </c>
      <c r="E930" s="11">
        <v>62.3</v>
      </c>
      <c r="F930" s="35">
        <f t="shared" si="208"/>
        <v>0.47222222222222199</v>
      </c>
      <c r="G930" s="35">
        <f t="shared" si="209"/>
        <v>1.6999999999999993</v>
      </c>
      <c r="H930" s="24">
        <f t="shared" si="202"/>
        <v>17.305555555555554</v>
      </c>
      <c r="I930" s="24">
        <f>$AW$28*$AW$26*9.81</f>
        <v>179.05212</v>
      </c>
      <c r="J930" s="24">
        <f>0.5*$AW$30*$AW$29*$AW$27*(H930^2)</f>
        <v>96.30226200810182</v>
      </c>
      <c r="K930" s="24">
        <f>$AW$26*F930</f>
        <v>662.99999999999966</v>
      </c>
      <c r="L930" s="24">
        <f t="shared" si="203"/>
        <v>938.35438200810154</v>
      </c>
      <c r="M930" s="24">
        <f t="shared" si="204"/>
        <v>16238.7438886402</v>
      </c>
      <c r="N930" s="24">
        <f t="shared" si="205"/>
        <v>16.238743888640201</v>
      </c>
      <c r="O930" s="24">
        <v>1855474.4404819056</v>
      </c>
      <c r="P930" s="24">
        <v>-1848948.833333334</v>
      </c>
      <c r="S930" s="45">
        <f>C931-C930</f>
        <v>1</v>
      </c>
      <c r="T930" s="45">
        <v>16238.7438886402</v>
      </c>
      <c r="U930" s="45">
        <f>M930*S930</f>
        <v>16238.7438886402</v>
      </c>
      <c r="V930" s="45">
        <f t="shared" si="206"/>
        <v>1855474.4404819056</v>
      </c>
      <c r="W930" s="45">
        <f>$AW$26*F930</f>
        <v>662.99999999999966</v>
      </c>
      <c r="X930" s="45">
        <f>IF(W930&lt;0, W930, 0)</f>
        <v>0</v>
      </c>
      <c r="Y930" s="45">
        <f>X930*H930</f>
        <v>0</v>
      </c>
      <c r="Z930" s="45">
        <f t="shared" si="201"/>
        <v>0</v>
      </c>
      <c r="AA930" s="45">
        <f t="shared" si="214"/>
        <v>0</v>
      </c>
      <c r="AB930" s="45">
        <v>-1848948.833333334</v>
      </c>
      <c r="AC930" s="45">
        <f t="shared" si="207"/>
        <v>0</v>
      </c>
      <c r="AD930" s="45">
        <f>(AC930*S930)*($AW$31/100)</f>
        <v>0</v>
      </c>
      <c r="AE930" s="45">
        <f>AE929+AD930</f>
        <v>0</v>
      </c>
      <c r="AF930" s="45">
        <v>1479159.0666666669</v>
      </c>
      <c r="BF930">
        <f t="shared" si="210"/>
        <v>0</v>
      </c>
      <c r="BG930">
        <f t="shared" si="211"/>
        <v>52.7</v>
      </c>
      <c r="BH930">
        <f t="shared" si="212"/>
        <v>14.638888888888889</v>
      </c>
    </row>
    <row r="931" spans="2:60">
      <c r="B931" s="4" t="s">
        <v>52</v>
      </c>
      <c r="C931" s="4">
        <v>923</v>
      </c>
      <c r="D931" s="4">
        <v>334</v>
      </c>
      <c r="E931" s="11">
        <v>63.9</v>
      </c>
      <c r="F931" s="35">
        <f t="shared" si="208"/>
        <v>0.38888888888888851</v>
      </c>
      <c r="G931" s="35">
        <f t="shared" si="209"/>
        <v>1.3999999999999986</v>
      </c>
      <c r="H931" s="24">
        <f t="shared" si="202"/>
        <v>17.75</v>
      </c>
      <c r="I931" s="24">
        <f>$AW$28*$AW$26*9.81</f>
        <v>179.05212</v>
      </c>
      <c r="J931" s="24">
        <f>0.5*$AW$30*$AW$29*$AW$27*(H931^2)</f>
        <v>101.31228515624998</v>
      </c>
      <c r="K931" s="24">
        <f>$AW$26*F931</f>
        <v>545.99999999999943</v>
      </c>
      <c r="L931" s="24">
        <f t="shared" si="203"/>
        <v>826.3644051562494</v>
      </c>
      <c r="M931" s="24">
        <f t="shared" si="204"/>
        <v>14667.968191523427</v>
      </c>
      <c r="N931" s="24">
        <f t="shared" si="205"/>
        <v>14.667968191523427</v>
      </c>
      <c r="O931" s="24">
        <v>1870142.4086734289</v>
      </c>
      <c r="P931" s="24">
        <v>-1848948.833333334</v>
      </c>
      <c r="S931" s="45">
        <f>C932-C931</f>
        <v>1</v>
      </c>
      <c r="T931" s="45">
        <v>14667.968191523427</v>
      </c>
      <c r="U931" s="45">
        <f>M931*S931</f>
        <v>14667.968191523427</v>
      </c>
      <c r="V931" s="45">
        <f t="shared" si="206"/>
        <v>1870142.4086734289</v>
      </c>
      <c r="W931" s="45">
        <f>$AW$26*F931</f>
        <v>545.99999999999943</v>
      </c>
      <c r="X931" s="45">
        <f>IF(W931&lt;0, W931, 0)</f>
        <v>0</v>
      </c>
      <c r="Y931" s="45">
        <f>X931*H931</f>
        <v>0</v>
      </c>
      <c r="Z931" s="45">
        <f t="shared" si="201"/>
        <v>0</v>
      </c>
      <c r="AA931" s="45">
        <f t="shared" si="214"/>
        <v>0</v>
      </c>
      <c r="AB931" s="45">
        <v>-1848948.833333334</v>
      </c>
      <c r="AC931" s="45">
        <f t="shared" si="207"/>
        <v>0</v>
      </c>
      <c r="AD931" s="45">
        <f>(AC931*S931)*($AW$31/100)</f>
        <v>0</v>
      </c>
      <c r="AE931" s="45">
        <f>AE930+AD931</f>
        <v>0</v>
      </c>
      <c r="AF931" s="45">
        <v>1479159.0666666669</v>
      </c>
      <c r="BF931">
        <f t="shared" si="210"/>
        <v>0</v>
      </c>
      <c r="BG931">
        <f t="shared" si="211"/>
        <v>54</v>
      </c>
      <c r="BH931">
        <f t="shared" si="212"/>
        <v>15</v>
      </c>
    </row>
    <row r="932" spans="2:60">
      <c r="B932" s="4" t="s">
        <v>52</v>
      </c>
      <c r="C932" s="4">
        <v>924</v>
      </c>
      <c r="D932" s="4">
        <v>335</v>
      </c>
      <c r="E932" s="11">
        <v>65.099999999999994</v>
      </c>
      <c r="F932" s="35">
        <f t="shared" si="208"/>
        <v>2.7777777777777186E-2</v>
      </c>
      <c r="G932" s="35">
        <f t="shared" si="209"/>
        <v>9.9999999999997868E-2</v>
      </c>
      <c r="H932" s="24">
        <f t="shared" si="202"/>
        <v>18.083333333333332</v>
      </c>
      <c r="I932" s="24">
        <f>$AW$28*$AW$26*9.81</f>
        <v>179.05212</v>
      </c>
      <c r="J932" s="24">
        <f>0.5*$AW$30*$AW$29*$AW$27*(H932^2)</f>
        <v>105.15317057291665</v>
      </c>
      <c r="K932" s="24">
        <f>$AW$26*F932</f>
        <v>38.999999999999169</v>
      </c>
      <c r="L932" s="24">
        <f t="shared" si="203"/>
        <v>323.20529057291577</v>
      </c>
      <c r="M932" s="24">
        <f t="shared" si="204"/>
        <v>5844.6290045268934</v>
      </c>
      <c r="N932" s="24">
        <f t="shared" si="205"/>
        <v>5.8446290045268929</v>
      </c>
      <c r="O932" s="24">
        <v>1875987.0376779558</v>
      </c>
      <c r="P932" s="24">
        <v>-1848948.833333334</v>
      </c>
      <c r="S932" s="45">
        <f>C933-C932</f>
        <v>1</v>
      </c>
      <c r="T932" s="45">
        <v>5844.6290045268934</v>
      </c>
      <c r="U932" s="45">
        <f>M932*S932</f>
        <v>5844.6290045268934</v>
      </c>
      <c r="V932" s="45">
        <f t="shared" si="206"/>
        <v>1875987.0376779558</v>
      </c>
      <c r="W932" s="45">
        <f>$AW$26*F932</f>
        <v>38.999999999999169</v>
      </c>
      <c r="X932" s="45">
        <f>IF(W932&lt;0, W932, 0)</f>
        <v>0</v>
      </c>
      <c r="Y932" s="45">
        <f>X932*H932</f>
        <v>0</v>
      </c>
      <c r="Z932" s="45">
        <f t="shared" si="201"/>
        <v>0</v>
      </c>
      <c r="AA932" s="45">
        <f t="shared" si="214"/>
        <v>0</v>
      </c>
      <c r="AB932" s="45">
        <v>-1848948.833333334</v>
      </c>
      <c r="AC932" s="45">
        <f t="shared" si="207"/>
        <v>0</v>
      </c>
      <c r="AD932" s="45">
        <f>(AC932*S932)*($AW$31/100)</f>
        <v>0</v>
      </c>
      <c r="AE932" s="45">
        <f>AE931+AD932</f>
        <v>0</v>
      </c>
      <c r="AF932" s="45">
        <v>1479159.0666666669</v>
      </c>
      <c r="BF932">
        <f t="shared" si="210"/>
        <v>0</v>
      </c>
      <c r="BG932">
        <f t="shared" si="211"/>
        <v>57</v>
      </c>
      <c r="BH932">
        <f t="shared" si="212"/>
        <v>15.833333333333332</v>
      </c>
    </row>
    <row r="933" spans="2:60">
      <c r="B933" s="4" t="s">
        <v>52</v>
      </c>
      <c r="C933" s="4">
        <v>925</v>
      </c>
      <c r="D933" s="4">
        <v>336</v>
      </c>
      <c r="E933" s="11">
        <v>64.099999999999994</v>
      </c>
      <c r="F933" s="35">
        <f t="shared" si="208"/>
        <v>-0.33333333333333215</v>
      </c>
      <c r="G933" s="35">
        <f t="shared" si="209"/>
        <v>-1.1999999999999957</v>
      </c>
      <c r="H933" s="24">
        <f t="shared" si="202"/>
        <v>17.805555555555554</v>
      </c>
      <c r="I933" s="24">
        <f>$AW$28*$AW$26*9.81</f>
        <v>179.05212</v>
      </c>
      <c r="J933" s="24">
        <f>0.5*$AW$30*$AW$29*$AW$27*(H933^2)</f>
        <v>101.94747034143515</v>
      </c>
      <c r="K933" s="24">
        <f>$AW$26*F933</f>
        <v>-467.99999999999835</v>
      </c>
      <c r="L933" s="24">
        <f t="shared" si="203"/>
        <v>-187.00040965856323</v>
      </c>
      <c r="M933" s="24">
        <f t="shared" si="204"/>
        <v>-3329.6461830871949</v>
      </c>
      <c r="N933" s="24">
        <f t="shared" si="205"/>
        <v>-3.3296461830871951</v>
      </c>
      <c r="O933" s="24">
        <v>1872657.3914948686</v>
      </c>
      <c r="P933" s="24">
        <v>-1857281.833333334</v>
      </c>
      <c r="S933" s="45">
        <f>C934-C933</f>
        <v>1</v>
      </c>
      <c r="T933" s="45">
        <v>-3329.6461830871949</v>
      </c>
      <c r="U933" s="45">
        <f>M933*S933</f>
        <v>-3329.6461830871949</v>
      </c>
      <c r="V933" s="45">
        <f t="shared" si="206"/>
        <v>1872657.3914948686</v>
      </c>
      <c r="W933" s="45">
        <f>$AW$26*F933</f>
        <v>-467.99999999999835</v>
      </c>
      <c r="X933" s="45">
        <f>IF(W933&lt;0, W933, 0)</f>
        <v>-467.99999999999835</v>
      </c>
      <c r="Y933" s="45">
        <f>X933*H933</f>
        <v>-8332.9999999999691</v>
      </c>
      <c r="Z933" s="45">
        <f t="shared" si="201"/>
        <v>-8332.9999999999691</v>
      </c>
      <c r="AA933" s="45">
        <f t="shared" si="214"/>
        <v>-8332.9999999999691</v>
      </c>
      <c r="AB933" s="45">
        <v>-1857281.833333334</v>
      </c>
      <c r="AC933" s="45">
        <f t="shared" si="207"/>
        <v>8332.9999999999691</v>
      </c>
      <c r="AD933" s="45">
        <f>(AC933*S933)*($AW$31/100)</f>
        <v>6666.399999999976</v>
      </c>
      <c r="AE933" s="45">
        <f>AE932+AD933</f>
        <v>6666.399999999976</v>
      </c>
      <c r="AF933" s="45">
        <v>1485825.4666666668</v>
      </c>
      <c r="BF933">
        <f t="shared" si="210"/>
        <v>0</v>
      </c>
      <c r="BG933">
        <f t="shared" si="211"/>
        <v>58.1</v>
      </c>
      <c r="BH933">
        <f t="shared" si="212"/>
        <v>16.138888888888889</v>
      </c>
    </row>
    <row r="934" spans="2:60">
      <c r="B934" s="4" t="s">
        <v>52</v>
      </c>
      <c r="C934" s="4">
        <v>926</v>
      </c>
      <c r="D934" s="4">
        <v>337</v>
      </c>
      <c r="E934" s="11">
        <v>62.7</v>
      </c>
      <c r="F934" s="35">
        <f t="shared" si="208"/>
        <v>-0.29166666666666585</v>
      </c>
      <c r="G934" s="35">
        <f t="shared" si="209"/>
        <v>-1.0499999999999972</v>
      </c>
      <c r="H934" s="24">
        <f t="shared" si="202"/>
        <v>17.416666666666668</v>
      </c>
      <c r="I934" s="24">
        <f>$AW$28*$AW$26*9.81</f>
        <v>179.05212</v>
      </c>
      <c r="J934" s="24">
        <f>0.5*$AW$30*$AW$29*$AW$27*(H934^2)</f>
        <v>97.542858072916673</v>
      </c>
      <c r="K934" s="24">
        <f>$AW$26*F934</f>
        <v>-409.49999999999886</v>
      </c>
      <c r="L934" s="24">
        <f t="shared" si="203"/>
        <v>-132.9050219270822</v>
      </c>
      <c r="M934" s="24">
        <f t="shared" si="204"/>
        <v>-2314.7624652300151</v>
      </c>
      <c r="N934" s="24">
        <f t="shared" si="205"/>
        <v>-2.3147624652300149</v>
      </c>
      <c r="O934" s="24">
        <v>1870342.6290296386</v>
      </c>
      <c r="P934" s="24">
        <v>-1864413.958333334</v>
      </c>
      <c r="S934" s="45">
        <f>C935-C934</f>
        <v>1</v>
      </c>
      <c r="T934" s="45">
        <v>-2314.7624652300151</v>
      </c>
      <c r="U934" s="45">
        <f>M934*S934</f>
        <v>-2314.7624652300151</v>
      </c>
      <c r="V934" s="45">
        <f t="shared" si="206"/>
        <v>1870342.6290296386</v>
      </c>
      <c r="W934" s="45">
        <f>$AW$26*F934</f>
        <v>-409.49999999999886</v>
      </c>
      <c r="X934" s="45">
        <f>IF(W934&lt;0, W934, 0)</f>
        <v>-409.49999999999886</v>
      </c>
      <c r="Y934" s="45">
        <f>X934*H934</f>
        <v>-7132.1249999999809</v>
      </c>
      <c r="Z934" s="45">
        <f t="shared" si="201"/>
        <v>-7132.1249999999809</v>
      </c>
      <c r="AA934" s="45">
        <f t="shared" si="214"/>
        <v>-15465.124999999949</v>
      </c>
      <c r="AB934" s="45">
        <v>-1864413.958333334</v>
      </c>
      <c r="AC934" s="45">
        <f t="shared" si="207"/>
        <v>7132.1249999999809</v>
      </c>
      <c r="AD934" s="45">
        <f>(AC934*S934)*($AW$31/100)</f>
        <v>5705.6999999999853</v>
      </c>
      <c r="AE934" s="45">
        <f>AE933+AD934</f>
        <v>12372.099999999962</v>
      </c>
      <c r="AF934" s="45">
        <v>1491531.1666666667</v>
      </c>
      <c r="BF934">
        <f t="shared" si="210"/>
        <v>0</v>
      </c>
      <c r="BG934">
        <f t="shared" si="211"/>
        <v>59.2</v>
      </c>
      <c r="BH934">
        <f t="shared" si="212"/>
        <v>16.444444444444446</v>
      </c>
    </row>
    <row r="935" spans="2:60">
      <c r="B935" s="4" t="s">
        <v>52</v>
      </c>
      <c r="C935" s="4">
        <v>927</v>
      </c>
      <c r="D935" s="4">
        <v>338</v>
      </c>
      <c r="E935" s="11">
        <v>62</v>
      </c>
      <c r="F935" s="35">
        <f t="shared" si="208"/>
        <v>-0.19444444444444522</v>
      </c>
      <c r="G935" s="35">
        <f t="shared" si="209"/>
        <v>-0.70000000000000284</v>
      </c>
      <c r="H935" s="24">
        <f t="shared" si="202"/>
        <v>17.222222222222221</v>
      </c>
      <c r="I935" s="24">
        <f>$AW$28*$AW$26*9.81</f>
        <v>179.05212</v>
      </c>
      <c r="J935" s="24">
        <f>0.5*$AW$30*$AW$29*$AW$27*(H935^2)</f>
        <v>95.377025462962948</v>
      </c>
      <c r="K935" s="24">
        <f>$AW$26*F935</f>
        <v>-273.00000000000108</v>
      </c>
      <c r="L935" s="24">
        <f t="shared" si="203"/>
        <v>1.4291454629618556</v>
      </c>
      <c r="M935" s="24">
        <f t="shared" si="204"/>
        <v>24.613060751009733</v>
      </c>
      <c r="N935" s="24">
        <f t="shared" si="205"/>
        <v>2.4613060751009733E-2</v>
      </c>
      <c r="O935" s="24">
        <v>1870367.2420903896</v>
      </c>
      <c r="P935" s="24">
        <v>-1869115.6250000007</v>
      </c>
      <c r="S935" s="45">
        <f>C936-C935</f>
        <v>1</v>
      </c>
      <c r="T935" s="45">
        <v>24.613060751009733</v>
      </c>
      <c r="U935" s="45">
        <f>M935*S935</f>
        <v>24.613060751009733</v>
      </c>
      <c r="V935" s="45">
        <f t="shared" si="206"/>
        <v>1870367.2420903896</v>
      </c>
      <c r="W935" s="45">
        <f>$AW$26*F935</f>
        <v>-273.00000000000108</v>
      </c>
      <c r="X935" s="45">
        <f>IF(W935&lt;0, W935, 0)</f>
        <v>-273.00000000000108</v>
      </c>
      <c r="Y935" s="45">
        <f>X935*H935</f>
        <v>-4701.6666666666852</v>
      </c>
      <c r="Z935" s="45">
        <f t="shared" si="201"/>
        <v>-4701.6666666666852</v>
      </c>
      <c r="AA935" s="45">
        <f t="shared" si="214"/>
        <v>-20166.791666666635</v>
      </c>
      <c r="AB935" s="45">
        <v>-1869115.6250000007</v>
      </c>
      <c r="AC935" s="45">
        <f t="shared" si="207"/>
        <v>4701.6666666666852</v>
      </c>
      <c r="AD935" s="45">
        <f>(AC935*S935)*($AW$31/100)</f>
        <v>3761.3333333333485</v>
      </c>
      <c r="AE935" s="45">
        <f>AE934+AD935</f>
        <v>16133.433333333311</v>
      </c>
      <c r="AF935" s="45">
        <v>1495292.5</v>
      </c>
      <c r="BF935">
        <f t="shared" si="210"/>
        <v>0</v>
      </c>
      <c r="BG935">
        <f t="shared" si="211"/>
        <v>59</v>
      </c>
      <c r="BH935">
        <f t="shared" si="212"/>
        <v>16.388888888888889</v>
      </c>
    </row>
    <row r="936" spans="2:60">
      <c r="B936" s="4" t="s">
        <v>52</v>
      </c>
      <c r="C936" s="4">
        <v>928</v>
      </c>
      <c r="D936" s="4">
        <v>339</v>
      </c>
      <c r="E936" s="11">
        <v>61.3</v>
      </c>
      <c r="F936" s="35">
        <f t="shared" si="208"/>
        <v>-0.15277777777777798</v>
      </c>
      <c r="G936" s="35">
        <f t="shared" si="209"/>
        <v>-0.55000000000000071</v>
      </c>
      <c r="H936" s="24">
        <f t="shared" si="202"/>
        <v>17.027777777777775</v>
      </c>
      <c r="I936" s="24">
        <f>$AW$28*$AW$26*9.81</f>
        <v>179.05212</v>
      </c>
      <c r="J936" s="24">
        <f>0.5*$AW$30*$AW$29*$AW$27*(H936^2)</f>
        <v>93.235508535879589</v>
      </c>
      <c r="K936" s="24">
        <f>$AW$26*F936</f>
        <v>-214.50000000000028</v>
      </c>
      <c r="L936" s="24">
        <f t="shared" si="203"/>
        <v>57.787628535879321</v>
      </c>
      <c r="M936" s="24">
        <f t="shared" si="204"/>
        <v>983.99489701372272</v>
      </c>
      <c r="N936" s="24">
        <f t="shared" si="205"/>
        <v>0.98399489701372267</v>
      </c>
      <c r="O936" s="24">
        <v>1871351.2369874034</v>
      </c>
      <c r="P936" s="24">
        <v>-1872768.083333334</v>
      </c>
      <c r="S936" s="45">
        <f>C937-C936</f>
        <v>1</v>
      </c>
      <c r="T936" s="45">
        <v>983.99489701372272</v>
      </c>
      <c r="U936" s="45">
        <f>M936*S936</f>
        <v>983.99489701372272</v>
      </c>
      <c r="V936" s="45">
        <f t="shared" si="206"/>
        <v>1871351.2369874034</v>
      </c>
      <c r="W936" s="45">
        <f>$AW$26*F936</f>
        <v>-214.50000000000028</v>
      </c>
      <c r="X936" s="45">
        <f>IF(W936&lt;0, W936, 0)</f>
        <v>-214.50000000000028</v>
      </c>
      <c r="Y936" s="45">
        <f>X936*H936</f>
        <v>-3652.4583333333376</v>
      </c>
      <c r="Z936" s="45">
        <f t="shared" si="201"/>
        <v>-3652.4583333333376</v>
      </c>
      <c r="AA936" s="45">
        <f t="shared" si="214"/>
        <v>-23819.249999999971</v>
      </c>
      <c r="AB936" s="45">
        <v>-1872768.083333334</v>
      </c>
      <c r="AC936" s="45">
        <f t="shared" si="207"/>
        <v>3652.4583333333376</v>
      </c>
      <c r="AD936" s="45">
        <f>(AC936*S936)*($AW$31/100)</f>
        <v>2921.9666666666703</v>
      </c>
      <c r="AE936" s="45">
        <f>AE935+AD936</f>
        <v>19055.39999999998</v>
      </c>
      <c r="AF936" s="45">
        <v>1498214.4666666666</v>
      </c>
      <c r="BF936">
        <f t="shared" si="210"/>
        <v>0</v>
      </c>
      <c r="BG936">
        <f t="shared" si="211"/>
        <v>59.1</v>
      </c>
      <c r="BH936">
        <f t="shared" si="212"/>
        <v>16.416666666666668</v>
      </c>
    </row>
    <row r="937" spans="2:60">
      <c r="B937" s="4" t="s">
        <v>52</v>
      </c>
      <c r="C937" s="4">
        <v>929</v>
      </c>
      <c r="D937" s="4">
        <v>340</v>
      </c>
      <c r="E937" s="11">
        <v>60.9</v>
      </c>
      <c r="F937" s="35">
        <f t="shared" si="208"/>
        <v>-0.11111111111111072</v>
      </c>
      <c r="G937" s="35">
        <f t="shared" si="209"/>
        <v>-0.39999999999999858</v>
      </c>
      <c r="H937" s="24">
        <f t="shared" si="202"/>
        <v>16.916666666666664</v>
      </c>
      <c r="I937" s="24">
        <f>$AW$28*$AW$26*9.81</f>
        <v>179.05212</v>
      </c>
      <c r="J937" s="24">
        <f>0.5*$AW$30*$AW$29*$AW$27*(H937^2)</f>
        <v>92.02270182291663</v>
      </c>
      <c r="K937" s="24">
        <f>$AW$26*F937</f>
        <v>-155.99999999999943</v>
      </c>
      <c r="L937" s="24">
        <f t="shared" si="203"/>
        <v>115.07482182291722</v>
      </c>
      <c r="M937" s="24">
        <f t="shared" si="204"/>
        <v>1946.6824025043493</v>
      </c>
      <c r="N937" s="24">
        <f t="shared" si="205"/>
        <v>1.9466824025043492</v>
      </c>
      <c r="O937" s="24">
        <v>1873297.9193899077</v>
      </c>
      <c r="P937" s="24">
        <v>-1875407.083333334</v>
      </c>
      <c r="S937" s="45">
        <f>C938-C937</f>
        <v>1</v>
      </c>
      <c r="T937" s="45">
        <v>1946.6824025043493</v>
      </c>
      <c r="U937" s="45">
        <f>M937*S937</f>
        <v>1946.6824025043493</v>
      </c>
      <c r="V937" s="45">
        <f t="shared" si="206"/>
        <v>1873297.9193899077</v>
      </c>
      <c r="W937" s="45">
        <f>$AW$26*F937</f>
        <v>-155.99999999999943</v>
      </c>
      <c r="X937" s="45">
        <f>IF(W937&lt;0, W937, 0)</f>
        <v>-155.99999999999943</v>
      </c>
      <c r="Y937" s="45">
        <f>X937*H937</f>
        <v>-2638.99999999999</v>
      </c>
      <c r="Z937" s="45">
        <f t="shared" si="201"/>
        <v>-2638.99999999999</v>
      </c>
      <c r="AA937" s="45">
        <f t="shared" si="214"/>
        <v>-26458.24999999996</v>
      </c>
      <c r="AB937" s="45">
        <v>-1875407.083333334</v>
      </c>
      <c r="AC937" s="45">
        <f t="shared" si="207"/>
        <v>2638.99999999999</v>
      </c>
      <c r="AD937" s="45">
        <f>(AC937*S937)*($AW$31/100)</f>
        <v>2111.1999999999921</v>
      </c>
      <c r="AE937" s="45">
        <f>AE936+AD937</f>
        <v>21166.599999999973</v>
      </c>
      <c r="AF937" s="45">
        <v>1500325.6666666665</v>
      </c>
      <c r="BF937">
        <f t="shared" si="210"/>
        <v>0</v>
      </c>
      <c r="BG937">
        <f t="shared" si="211"/>
        <v>59.5</v>
      </c>
      <c r="BH937">
        <f t="shared" si="212"/>
        <v>16.527777777777779</v>
      </c>
    </row>
    <row r="938" spans="2:60">
      <c r="B938" s="4" t="s">
        <v>52</v>
      </c>
      <c r="C938" s="4">
        <v>930</v>
      </c>
      <c r="D938" s="4">
        <v>341</v>
      </c>
      <c r="E938" s="11">
        <v>60.5</v>
      </c>
      <c r="F938" s="35">
        <f t="shared" si="208"/>
        <v>-9.7222222222221627E-2</v>
      </c>
      <c r="G938" s="35">
        <f t="shared" si="209"/>
        <v>-0.34999999999999787</v>
      </c>
      <c r="H938" s="24">
        <f t="shared" si="202"/>
        <v>16.805555555555554</v>
      </c>
      <c r="I938" s="24">
        <f>$AW$28*$AW$26*9.81</f>
        <v>179.05212</v>
      </c>
      <c r="J938" s="24">
        <f>0.5*$AW$30*$AW$29*$AW$27*(H938^2)</f>
        <v>90.817834924768491</v>
      </c>
      <c r="K938" s="24">
        <f>$AW$26*F938</f>
        <v>-136.49999999999918</v>
      </c>
      <c r="L938" s="24">
        <f t="shared" si="203"/>
        <v>133.3699549247693</v>
      </c>
      <c r="M938" s="24">
        <f t="shared" si="204"/>
        <v>2241.3561869301507</v>
      </c>
      <c r="N938" s="24">
        <f t="shared" si="205"/>
        <v>2.2413561869301506</v>
      </c>
      <c r="O938" s="24">
        <v>1875539.2755768378</v>
      </c>
      <c r="P938" s="24">
        <v>-1877701.0416666672</v>
      </c>
      <c r="S938" s="45">
        <f>C939-C938</f>
        <v>1</v>
      </c>
      <c r="T938" s="45">
        <v>2241.3561869301507</v>
      </c>
      <c r="U938" s="45">
        <f>M938*S938</f>
        <v>2241.3561869301507</v>
      </c>
      <c r="V938" s="45">
        <f t="shared" si="206"/>
        <v>1875539.2755768378</v>
      </c>
      <c r="W938" s="45">
        <f>$AW$26*F938</f>
        <v>-136.49999999999918</v>
      </c>
      <c r="X938" s="45">
        <f>IF(W938&lt;0, W938, 0)</f>
        <v>-136.49999999999918</v>
      </c>
      <c r="Y938" s="45">
        <f>X938*H938</f>
        <v>-2293.9583333333194</v>
      </c>
      <c r="Z938" s="45">
        <f t="shared" si="201"/>
        <v>-2293.9583333333194</v>
      </c>
      <c r="AA938" s="45">
        <f t="shared" si="214"/>
        <v>-28752.208333333278</v>
      </c>
      <c r="AB938" s="45">
        <v>-1877701.0416666672</v>
      </c>
      <c r="AC938" s="45">
        <f t="shared" si="207"/>
        <v>2293.9583333333194</v>
      </c>
      <c r="AD938" s="45">
        <f>(AC938*S938)*($AW$31/100)</f>
        <v>1835.1666666666556</v>
      </c>
      <c r="AE938" s="45">
        <f>AE937+AD938</f>
        <v>23001.76666666663</v>
      </c>
      <c r="AF938" s="45">
        <v>1502160.8333333333</v>
      </c>
      <c r="BF938">
        <f t="shared" si="210"/>
        <v>0</v>
      </c>
      <c r="BG938">
        <f t="shared" si="211"/>
        <v>60.5</v>
      </c>
      <c r="BH938">
        <f t="shared" si="212"/>
        <v>16.805555555555554</v>
      </c>
    </row>
    <row r="939" spans="2:60">
      <c r="B939" s="4" t="s">
        <v>52</v>
      </c>
      <c r="C939" s="4">
        <v>931</v>
      </c>
      <c r="D939" s="4">
        <v>342</v>
      </c>
      <c r="E939" s="11">
        <v>60.2</v>
      </c>
      <c r="F939" s="35">
        <f t="shared" si="208"/>
        <v>-9.7222222222222612E-2</v>
      </c>
      <c r="G939" s="35">
        <f t="shared" si="209"/>
        <v>-0.35000000000000142</v>
      </c>
      <c r="H939" s="24">
        <f t="shared" si="202"/>
        <v>16.722222222222221</v>
      </c>
      <c r="I939" s="24">
        <f>$AW$28*$AW$26*9.81</f>
        <v>179.05212</v>
      </c>
      <c r="J939" s="24">
        <f>0.5*$AW$30*$AW$29*$AW$27*(H939^2)</f>
        <v>89.919395254629606</v>
      </c>
      <c r="K939" s="24">
        <f>$AW$26*F939</f>
        <v>-136.50000000000054</v>
      </c>
      <c r="L939" s="24">
        <f t="shared" si="203"/>
        <v>132.47151525462905</v>
      </c>
      <c r="M939" s="24">
        <f t="shared" si="204"/>
        <v>2215.2181162024081</v>
      </c>
      <c r="N939" s="24">
        <f t="shared" si="205"/>
        <v>2.2152181162024083</v>
      </c>
      <c r="O939" s="24">
        <v>1877754.4936930402</v>
      </c>
      <c r="P939" s="24">
        <v>-1879983.6250000005</v>
      </c>
      <c r="S939" s="45">
        <f>C940-C939</f>
        <v>1</v>
      </c>
      <c r="T939" s="45">
        <v>2215.2181162024081</v>
      </c>
      <c r="U939" s="45">
        <f>M939*S939</f>
        <v>2215.2181162024081</v>
      </c>
      <c r="V939" s="45">
        <f t="shared" si="206"/>
        <v>1877754.4936930402</v>
      </c>
      <c r="W939" s="45">
        <f>$AW$26*F939</f>
        <v>-136.50000000000054</v>
      </c>
      <c r="X939" s="45">
        <f>IF(W939&lt;0, W939, 0)</f>
        <v>-136.50000000000054</v>
      </c>
      <c r="Y939" s="45">
        <f>X939*H939</f>
        <v>-2282.5833333333421</v>
      </c>
      <c r="Z939" s="45">
        <f t="shared" si="201"/>
        <v>-2282.5833333333421</v>
      </c>
      <c r="AA939" s="45">
        <f t="shared" si="214"/>
        <v>-31034.791666666621</v>
      </c>
      <c r="AB939" s="45">
        <v>-1879983.6250000005</v>
      </c>
      <c r="AC939" s="45">
        <f t="shared" si="207"/>
        <v>2282.5833333333421</v>
      </c>
      <c r="AD939" s="45">
        <f>(AC939*S939)*($AW$31/100)</f>
        <v>1826.0666666666739</v>
      </c>
      <c r="AE939" s="45">
        <f>AE938+AD939</f>
        <v>24827.833333333303</v>
      </c>
      <c r="AF939" s="45">
        <v>1503986.9</v>
      </c>
      <c r="BF939">
        <f t="shared" si="210"/>
        <v>0</v>
      </c>
      <c r="BG939">
        <f t="shared" si="211"/>
        <v>62.3</v>
      </c>
      <c r="BH939">
        <f t="shared" si="212"/>
        <v>17.305555555555554</v>
      </c>
    </row>
    <row r="940" spans="2:60">
      <c r="B940" s="4" t="s">
        <v>52</v>
      </c>
      <c r="C940" s="4">
        <v>932</v>
      </c>
      <c r="D940" s="4">
        <v>343</v>
      </c>
      <c r="E940" s="11">
        <v>59.8</v>
      </c>
      <c r="F940" s="35">
        <f t="shared" si="208"/>
        <v>-0.1111111111111117</v>
      </c>
      <c r="G940" s="35">
        <f t="shared" si="209"/>
        <v>-0.40000000000000213</v>
      </c>
      <c r="H940" s="24">
        <f t="shared" si="202"/>
        <v>16.611111111111111</v>
      </c>
      <c r="I940" s="24">
        <f>$AW$28*$AW$26*9.81</f>
        <v>179.05212</v>
      </c>
      <c r="J940" s="24">
        <f>0.5*$AW$30*$AW$29*$AW$27*(H940^2)</f>
        <v>88.728423032407392</v>
      </c>
      <c r="K940" s="24">
        <f>$AW$26*F940</f>
        <v>-156.00000000000082</v>
      </c>
      <c r="L940" s="24">
        <f t="shared" si="203"/>
        <v>111.7805430324066</v>
      </c>
      <c r="M940" s="24">
        <f t="shared" si="204"/>
        <v>1856.7990203716429</v>
      </c>
      <c r="N940" s="24">
        <f t="shared" si="205"/>
        <v>1.8567990203716429</v>
      </c>
      <c r="O940" s="24">
        <v>1879611.2927134119</v>
      </c>
      <c r="P940" s="24">
        <v>-1882574.9583333337</v>
      </c>
      <c r="S940" s="45">
        <f>C941-C940</f>
        <v>1</v>
      </c>
      <c r="T940" s="45">
        <v>1856.7990203716429</v>
      </c>
      <c r="U940" s="45">
        <f>M940*S940</f>
        <v>1856.7990203716429</v>
      </c>
      <c r="V940" s="45">
        <f t="shared" si="206"/>
        <v>1879611.2927134119</v>
      </c>
      <c r="W940" s="45">
        <f>$AW$26*F940</f>
        <v>-156.00000000000082</v>
      </c>
      <c r="X940" s="45">
        <f>IF(W940&lt;0, W940, 0)</f>
        <v>-156.00000000000082</v>
      </c>
      <c r="Y940" s="45">
        <f>X940*H940</f>
        <v>-2591.3333333333471</v>
      </c>
      <c r="Z940" s="45">
        <f t="shared" si="201"/>
        <v>-2591.3333333333471</v>
      </c>
      <c r="AA940" s="45">
        <f t="shared" si="214"/>
        <v>-33626.124999999971</v>
      </c>
      <c r="AB940" s="45">
        <v>-1882574.9583333337</v>
      </c>
      <c r="AC940" s="45">
        <f t="shared" si="207"/>
        <v>2591.3333333333471</v>
      </c>
      <c r="AD940" s="45">
        <f>(AC940*S940)*($AW$31/100)</f>
        <v>2073.066666666678</v>
      </c>
      <c r="AE940" s="45">
        <f>AE939+AD940</f>
        <v>26900.89999999998</v>
      </c>
      <c r="AF940" s="45">
        <v>1506059.9666666666</v>
      </c>
      <c r="BF940">
        <f t="shared" si="210"/>
        <v>0</v>
      </c>
      <c r="BG940">
        <f t="shared" si="211"/>
        <v>63.9</v>
      </c>
      <c r="BH940">
        <f t="shared" si="212"/>
        <v>17.75</v>
      </c>
    </row>
    <row r="941" spans="2:60">
      <c r="B941" s="4" t="s">
        <v>52</v>
      </c>
      <c r="C941" s="4">
        <v>933</v>
      </c>
      <c r="D941" s="4">
        <v>344</v>
      </c>
      <c r="E941" s="11">
        <v>59.4</v>
      </c>
      <c r="F941" s="35">
        <f t="shared" si="208"/>
        <v>-0.16666666666666607</v>
      </c>
      <c r="G941" s="35">
        <f t="shared" si="209"/>
        <v>-0.59999999999999787</v>
      </c>
      <c r="H941" s="24">
        <f t="shared" si="202"/>
        <v>16.5</v>
      </c>
      <c r="I941" s="24">
        <f>$AW$28*$AW$26*9.81</f>
        <v>179.05212</v>
      </c>
      <c r="J941" s="24">
        <f>0.5*$AW$30*$AW$29*$AW$27*(H941^2)</f>
        <v>87.545390624999996</v>
      </c>
      <c r="K941" s="24">
        <f>$AW$26*F941</f>
        <v>-233.99999999999918</v>
      </c>
      <c r="L941" s="24">
        <f t="shared" si="203"/>
        <v>32.597510625000808</v>
      </c>
      <c r="M941" s="24">
        <f t="shared" si="204"/>
        <v>537.85892531251329</v>
      </c>
      <c r="N941" s="24">
        <f t="shared" si="205"/>
        <v>0.53785892531251334</v>
      </c>
      <c r="O941" s="24">
        <v>1880149.1516387244</v>
      </c>
      <c r="P941" s="24">
        <v>-1886435.9583333337</v>
      </c>
      <c r="S941" s="45">
        <f>C942-C941</f>
        <v>1</v>
      </c>
      <c r="T941" s="45">
        <v>537.85892531251329</v>
      </c>
      <c r="U941" s="45">
        <f>M941*S941</f>
        <v>537.85892531251329</v>
      </c>
      <c r="V941" s="45">
        <f t="shared" si="206"/>
        <v>1880149.1516387244</v>
      </c>
      <c r="W941" s="45">
        <f>$AW$26*F941</f>
        <v>-233.99999999999918</v>
      </c>
      <c r="X941" s="45">
        <f>IF(W941&lt;0, W941, 0)</f>
        <v>-233.99999999999918</v>
      </c>
      <c r="Y941" s="45">
        <f>X941*H941</f>
        <v>-3860.9999999999864</v>
      </c>
      <c r="Z941" s="45">
        <f t="shared" si="201"/>
        <v>-3860.9999999999864</v>
      </c>
      <c r="AA941" s="45">
        <f t="shared" si="214"/>
        <v>-37487.124999999956</v>
      </c>
      <c r="AB941" s="45">
        <v>-1886435.9583333337</v>
      </c>
      <c r="AC941" s="45">
        <f t="shared" si="207"/>
        <v>3860.9999999999864</v>
      </c>
      <c r="AD941" s="45">
        <f>(AC941*S941)*($AW$31/100)</f>
        <v>3088.7999999999893</v>
      </c>
      <c r="AE941" s="45">
        <f>AE940+AD941</f>
        <v>29989.699999999968</v>
      </c>
      <c r="AF941" s="45">
        <v>1509148.7666666666</v>
      </c>
      <c r="BF941">
        <f t="shared" si="210"/>
        <v>0</v>
      </c>
      <c r="BG941">
        <f t="shared" si="211"/>
        <v>65.099999999999994</v>
      </c>
      <c r="BH941">
        <f t="shared" si="212"/>
        <v>18.083333333333332</v>
      </c>
    </row>
    <row r="942" spans="2:60">
      <c r="B942" s="4" t="s">
        <v>52</v>
      </c>
      <c r="C942" s="4">
        <v>934</v>
      </c>
      <c r="D942" s="4">
        <v>345</v>
      </c>
      <c r="E942" s="11">
        <v>58.6</v>
      </c>
      <c r="F942" s="35">
        <f t="shared" si="208"/>
        <v>-0.26388888888888867</v>
      </c>
      <c r="G942" s="35">
        <f t="shared" si="209"/>
        <v>-0.94999999999999929</v>
      </c>
      <c r="H942" s="24">
        <f t="shared" si="202"/>
        <v>16.277777777777779</v>
      </c>
      <c r="I942" s="24">
        <f>$AW$28*$AW$26*9.81</f>
        <v>179.05212</v>
      </c>
      <c r="J942" s="24">
        <f>0.5*$AW$30*$AW$29*$AW$27*(H942^2)</f>
        <v>85.203145254629618</v>
      </c>
      <c r="K942" s="24">
        <f>$AW$26*F942</f>
        <v>-370.49999999999972</v>
      </c>
      <c r="L942" s="24">
        <f t="shared" si="203"/>
        <v>-106.24473474537007</v>
      </c>
      <c r="M942" s="24">
        <f t="shared" si="204"/>
        <v>-1729.4281822440796</v>
      </c>
      <c r="N942" s="24">
        <f t="shared" si="205"/>
        <v>-1.7294281822440796</v>
      </c>
      <c r="O942" s="24">
        <v>1878419.7234564803</v>
      </c>
      <c r="P942" s="24">
        <v>-1892466.8750000005</v>
      </c>
      <c r="S942" s="45">
        <f>C943-C942</f>
        <v>1</v>
      </c>
      <c r="T942" s="45">
        <v>-1729.4281822440796</v>
      </c>
      <c r="U942" s="45">
        <f>M942*S942</f>
        <v>-1729.4281822440796</v>
      </c>
      <c r="V942" s="45">
        <f t="shared" si="206"/>
        <v>1878419.7234564803</v>
      </c>
      <c r="W942" s="45">
        <f>$AW$26*F942</f>
        <v>-370.49999999999972</v>
      </c>
      <c r="X942" s="45">
        <f>IF(W942&lt;0, W942, 0)</f>
        <v>-370.49999999999972</v>
      </c>
      <c r="Y942" s="45">
        <f>X942*H942</f>
        <v>-6030.9166666666624</v>
      </c>
      <c r="Z942" s="45">
        <f t="shared" si="201"/>
        <v>-6030.9166666666624</v>
      </c>
      <c r="AA942" s="45">
        <f t="shared" si="214"/>
        <v>-43518.041666666621</v>
      </c>
      <c r="AB942" s="45">
        <v>-1892466.8750000005</v>
      </c>
      <c r="AC942" s="45">
        <f t="shared" si="207"/>
        <v>6030.9166666666624</v>
      </c>
      <c r="AD942" s="45">
        <f>(AC942*S942)*($AW$31/100)</f>
        <v>4824.7333333333299</v>
      </c>
      <c r="AE942" s="45">
        <f>AE941+AD942</f>
        <v>34814.433333333298</v>
      </c>
      <c r="AF942" s="45">
        <v>1513973.5</v>
      </c>
      <c r="BF942">
        <f t="shared" si="210"/>
        <v>0</v>
      </c>
      <c r="BG942">
        <f t="shared" si="211"/>
        <v>64.099999999999994</v>
      </c>
      <c r="BH942">
        <f t="shared" si="212"/>
        <v>17.805555555555554</v>
      </c>
    </row>
    <row r="943" spans="2:60">
      <c r="B943" s="4" t="s">
        <v>52</v>
      </c>
      <c r="C943" s="4">
        <v>935</v>
      </c>
      <c r="D943" s="4">
        <v>346</v>
      </c>
      <c r="E943" s="11">
        <v>57.5</v>
      </c>
      <c r="F943" s="35">
        <f t="shared" si="208"/>
        <v>-0.27777777777777779</v>
      </c>
      <c r="G943" s="35">
        <f t="shared" si="209"/>
        <v>-1</v>
      </c>
      <c r="H943" s="24">
        <f t="shared" si="202"/>
        <v>15.972222222222221</v>
      </c>
      <c r="I943" s="24">
        <f>$AW$28*$AW$26*9.81</f>
        <v>179.05212</v>
      </c>
      <c r="J943" s="24">
        <f>0.5*$AW$30*$AW$29*$AW$27*(H943^2)</f>
        <v>82.034414785879619</v>
      </c>
      <c r="K943" s="24">
        <f>$AW$26*F943</f>
        <v>-390</v>
      </c>
      <c r="L943" s="24">
        <f t="shared" si="203"/>
        <v>-128.91346521412038</v>
      </c>
      <c r="M943" s="24">
        <f t="shared" si="204"/>
        <v>-2059.0345138366447</v>
      </c>
      <c r="N943" s="24">
        <f t="shared" si="205"/>
        <v>-2.0590345138366448</v>
      </c>
      <c r="O943" s="24">
        <v>1876360.6889426436</v>
      </c>
      <c r="P943" s="24">
        <v>-1898696.0416666672</v>
      </c>
      <c r="S943" s="45">
        <f>C944-C943</f>
        <v>1</v>
      </c>
      <c r="T943" s="45">
        <v>-2059.0345138366447</v>
      </c>
      <c r="U943" s="45">
        <f>M943*S943</f>
        <v>-2059.0345138366447</v>
      </c>
      <c r="V943" s="45">
        <f t="shared" si="206"/>
        <v>1876360.6889426436</v>
      </c>
      <c r="W943" s="45">
        <f>$AW$26*F943</f>
        <v>-390</v>
      </c>
      <c r="X943" s="45">
        <f>IF(W943&lt;0, W943, 0)</f>
        <v>-390</v>
      </c>
      <c r="Y943" s="45">
        <f>X943*H943</f>
        <v>-6229.1666666666661</v>
      </c>
      <c r="Z943" s="45">
        <f t="shared" si="201"/>
        <v>-6229.1666666666661</v>
      </c>
      <c r="AA943" s="45">
        <f t="shared" si="214"/>
        <v>-49747.208333333285</v>
      </c>
      <c r="AB943" s="45">
        <v>-1898696.0416666672</v>
      </c>
      <c r="AC943" s="45">
        <f t="shared" si="207"/>
        <v>6229.1666666666661</v>
      </c>
      <c r="AD943" s="45">
        <f>(AC943*S943)*($AW$31/100)</f>
        <v>4983.333333333333</v>
      </c>
      <c r="AE943" s="45">
        <f>AE942+AD943</f>
        <v>39797.766666666634</v>
      </c>
      <c r="AF943" s="45">
        <v>1518956.8333333333</v>
      </c>
      <c r="BF943">
        <f t="shared" si="210"/>
        <v>0</v>
      </c>
      <c r="BG943">
        <f t="shared" si="211"/>
        <v>62.7</v>
      </c>
      <c r="BH943">
        <f t="shared" si="212"/>
        <v>17.416666666666668</v>
      </c>
    </row>
    <row r="944" spans="2:60">
      <c r="B944" s="4" t="s">
        <v>52</v>
      </c>
      <c r="C944" s="4">
        <v>936</v>
      </c>
      <c r="D944" s="4">
        <v>347</v>
      </c>
      <c r="E944" s="11">
        <v>56.6</v>
      </c>
      <c r="F944" s="35">
        <f t="shared" si="208"/>
        <v>-0.20833333333333331</v>
      </c>
      <c r="G944" s="35">
        <f t="shared" si="209"/>
        <v>-0.75</v>
      </c>
      <c r="H944" s="24">
        <f t="shared" si="202"/>
        <v>15.722222222222221</v>
      </c>
      <c r="I944" s="24">
        <f>$AW$28*$AW$26*9.81</f>
        <v>179.05212</v>
      </c>
      <c r="J944" s="24">
        <f>0.5*$AW$30*$AW$29*$AW$27*(H944^2)</f>
        <v>79.486478587962949</v>
      </c>
      <c r="K944" s="24">
        <f>$AW$26*F944</f>
        <v>-292.5</v>
      </c>
      <c r="L944" s="24">
        <f t="shared" si="203"/>
        <v>-33.961401412037048</v>
      </c>
      <c r="M944" s="24">
        <f t="shared" si="204"/>
        <v>-533.94869997813805</v>
      </c>
      <c r="N944" s="24">
        <f t="shared" si="205"/>
        <v>-0.5339486999781381</v>
      </c>
      <c r="O944" s="24">
        <v>1875826.7402426654</v>
      </c>
      <c r="P944" s="24">
        <v>-1903294.7916666672</v>
      </c>
      <c r="S944" s="45">
        <f>C945-C944</f>
        <v>1</v>
      </c>
      <c r="T944" s="45">
        <v>-533.94869997813805</v>
      </c>
      <c r="U944" s="45">
        <f>M944*S944</f>
        <v>-533.94869997813805</v>
      </c>
      <c r="V944" s="45">
        <f t="shared" si="206"/>
        <v>1875826.7402426654</v>
      </c>
      <c r="W944" s="45">
        <f>$AW$26*F944</f>
        <v>-292.5</v>
      </c>
      <c r="X944" s="45">
        <f>IF(W944&lt;0, W944, 0)</f>
        <v>-292.5</v>
      </c>
      <c r="Y944" s="45">
        <f>X944*H944</f>
        <v>-4598.75</v>
      </c>
      <c r="Z944" s="45">
        <f t="shared" si="201"/>
        <v>-4598.75</v>
      </c>
      <c r="AA944" s="45">
        <f t="shared" si="214"/>
        <v>-54345.958333333285</v>
      </c>
      <c r="AB944" s="45">
        <v>-1903294.7916666672</v>
      </c>
      <c r="AC944" s="45">
        <f t="shared" si="207"/>
        <v>4598.75</v>
      </c>
      <c r="AD944" s="45">
        <f>(AC944*S944)*($AW$31/100)</f>
        <v>3679</v>
      </c>
      <c r="AE944" s="45">
        <f>AE943+AD944</f>
        <v>43476.766666666634</v>
      </c>
      <c r="AF944" s="45">
        <v>1522635.8333333333</v>
      </c>
      <c r="BF944">
        <f t="shared" si="210"/>
        <v>0</v>
      </c>
      <c r="BG944">
        <f t="shared" si="211"/>
        <v>62</v>
      </c>
      <c r="BH944">
        <f t="shared" si="212"/>
        <v>17.222222222222221</v>
      </c>
    </row>
    <row r="945" spans="2:60">
      <c r="B945" s="4" t="s">
        <v>52</v>
      </c>
      <c r="C945" s="4">
        <v>937</v>
      </c>
      <c r="D945" s="4">
        <v>348</v>
      </c>
      <c r="E945" s="11">
        <v>56</v>
      </c>
      <c r="F945" s="35">
        <f t="shared" si="208"/>
        <v>-0.15277777777777798</v>
      </c>
      <c r="G945" s="35">
        <f t="shared" si="209"/>
        <v>-0.55000000000000071</v>
      </c>
      <c r="H945" s="24">
        <f t="shared" si="202"/>
        <v>15.555555555555555</v>
      </c>
      <c r="I945" s="24">
        <f>$AW$28*$AW$26*9.81</f>
        <v>179.05212</v>
      </c>
      <c r="J945" s="24">
        <f>0.5*$AW$30*$AW$29*$AW$27*(H945^2)</f>
        <v>77.810185185185176</v>
      </c>
      <c r="K945" s="24">
        <f>$AW$26*F945</f>
        <v>-214.50000000000028</v>
      </c>
      <c r="L945" s="24">
        <f t="shared" si="203"/>
        <v>42.36230518518488</v>
      </c>
      <c r="M945" s="24">
        <f t="shared" si="204"/>
        <v>658.96919176954259</v>
      </c>
      <c r="N945" s="24">
        <f t="shared" si="205"/>
        <v>0.65896919176954261</v>
      </c>
      <c r="O945" s="24">
        <v>1876485.709434435</v>
      </c>
      <c r="P945" s="24">
        <v>-1906631.458333334</v>
      </c>
      <c r="S945" s="45">
        <f>C946-C945</f>
        <v>1</v>
      </c>
      <c r="T945" s="45">
        <v>658.96919176954259</v>
      </c>
      <c r="U945" s="45">
        <f>M945*S945</f>
        <v>658.96919176954259</v>
      </c>
      <c r="V945" s="45">
        <f t="shared" si="206"/>
        <v>1876485.709434435</v>
      </c>
      <c r="W945" s="45">
        <f>$AW$26*F945</f>
        <v>-214.50000000000028</v>
      </c>
      <c r="X945" s="45">
        <f>IF(W945&lt;0, W945, 0)</f>
        <v>-214.50000000000028</v>
      </c>
      <c r="Y945" s="45">
        <f>X945*H945</f>
        <v>-3336.6666666666711</v>
      </c>
      <c r="Z945" s="45">
        <f t="shared" si="201"/>
        <v>-3336.6666666666711</v>
      </c>
      <c r="AA945" s="45">
        <f t="shared" si="214"/>
        <v>-57682.624999999956</v>
      </c>
      <c r="AB945" s="45">
        <v>-1906631.458333334</v>
      </c>
      <c r="AC945" s="45">
        <f t="shared" si="207"/>
        <v>3336.6666666666711</v>
      </c>
      <c r="AD945" s="45">
        <f>(AC945*S945)*($AW$31/100)</f>
        <v>2669.3333333333371</v>
      </c>
      <c r="AE945" s="45">
        <f>AE944+AD945</f>
        <v>46146.099999999969</v>
      </c>
      <c r="AF945" s="45">
        <v>1525305.1666666665</v>
      </c>
      <c r="BF945">
        <f t="shared" si="210"/>
        <v>0</v>
      </c>
      <c r="BG945">
        <f t="shared" si="211"/>
        <v>61.3</v>
      </c>
      <c r="BH945">
        <f t="shared" si="212"/>
        <v>17.027777777777775</v>
      </c>
    </row>
    <row r="946" spans="2:60">
      <c r="B946" s="4" t="s">
        <v>52</v>
      </c>
      <c r="C946" s="4">
        <v>938</v>
      </c>
      <c r="D946" s="4">
        <v>349</v>
      </c>
      <c r="E946" s="11">
        <v>55.5</v>
      </c>
      <c r="F946" s="35">
        <f t="shared" si="208"/>
        <v>-0.1388888888888889</v>
      </c>
      <c r="G946" s="35">
        <f t="shared" si="209"/>
        <v>-0.5</v>
      </c>
      <c r="H946" s="24">
        <f t="shared" si="202"/>
        <v>15.416666666666666</v>
      </c>
      <c r="I946" s="24">
        <f>$AW$28*$AW$26*9.81</f>
        <v>179.05212</v>
      </c>
      <c r="J946" s="24">
        <f>0.5*$AW$30*$AW$29*$AW$27*(H946^2)</f>
        <v>76.426920572916657</v>
      </c>
      <c r="K946" s="24">
        <f>$AW$26*F946</f>
        <v>-195</v>
      </c>
      <c r="L946" s="24">
        <f t="shared" si="203"/>
        <v>60.479040572916659</v>
      </c>
      <c r="M946" s="24">
        <f t="shared" si="204"/>
        <v>932.38520883246508</v>
      </c>
      <c r="N946" s="24">
        <f t="shared" si="205"/>
        <v>0.93238520883246512</v>
      </c>
      <c r="O946" s="24">
        <v>1877418.0946432676</v>
      </c>
      <c r="P946" s="24">
        <v>-1909637.708333334</v>
      </c>
      <c r="S946" s="45">
        <f>C947-C946</f>
        <v>1</v>
      </c>
      <c r="T946" s="45">
        <v>932.38520883246508</v>
      </c>
      <c r="U946" s="45">
        <f>M946*S946</f>
        <v>932.38520883246508</v>
      </c>
      <c r="V946" s="45">
        <f t="shared" si="206"/>
        <v>1877418.0946432676</v>
      </c>
      <c r="W946" s="45">
        <f>$AW$26*F946</f>
        <v>-195</v>
      </c>
      <c r="X946" s="45">
        <f>IF(W946&lt;0, W946, 0)</f>
        <v>-195</v>
      </c>
      <c r="Y946" s="45">
        <f>X946*H946</f>
        <v>-3006.25</v>
      </c>
      <c r="Z946" s="45">
        <f t="shared" si="201"/>
        <v>-3006.25</v>
      </c>
      <c r="AA946" s="45">
        <f t="shared" si="214"/>
        <v>-60688.874999999956</v>
      </c>
      <c r="AB946" s="45">
        <v>-1909637.708333334</v>
      </c>
      <c r="AC946" s="45">
        <f t="shared" si="207"/>
        <v>3006.25</v>
      </c>
      <c r="AD946" s="45">
        <f>(AC946*S946)*($AW$31/100)</f>
        <v>2405</v>
      </c>
      <c r="AE946" s="45">
        <f>AE945+AD946</f>
        <v>48551.099999999969</v>
      </c>
      <c r="AF946" s="45">
        <v>1527710.1666666665</v>
      </c>
      <c r="BF946">
        <f t="shared" si="210"/>
        <v>0</v>
      </c>
      <c r="BG946">
        <f t="shared" si="211"/>
        <v>60.9</v>
      </c>
      <c r="BH946">
        <f t="shared" si="212"/>
        <v>16.916666666666664</v>
      </c>
    </row>
    <row r="947" spans="2:60">
      <c r="B947" s="4" t="s">
        <v>52</v>
      </c>
      <c r="C947" s="4">
        <v>939</v>
      </c>
      <c r="D947" s="4">
        <v>350</v>
      </c>
      <c r="E947" s="11">
        <v>55</v>
      </c>
      <c r="F947" s="35">
        <f t="shared" si="208"/>
        <v>-0.15277777777777798</v>
      </c>
      <c r="G947" s="35">
        <f t="shared" si="209"/>
        <v>-0.55000000000000071</v>
      </c>
      <c r="H947" s="24">
        <f t="shared" si="202"/>
        <v>15.277777777777777</v>
      </c>
      <c r="I947" s="24">
        <f>$AW$28*$AW$26*9.81</f>
        <v>179.05212</v>
      </c>
      <c r="J947" s="24">
        <f>0.5*$AW$30*$AW$29*$AW$27*(H947^2)</f>
        <v>75.056061921296276</v>
      </c>
      <c r="K947" s="24">
        <f>$AW$26*F947</f>
        <v>-214.50000000000028</v>
      </c>
      <c r="L947" s="24">
        <f t="shared" si="203"/>
        <v>39.608181921295994</v>
      </c>
      <c r="M947" s="24">
        <f t="shared" si="204"/>
        <v>605.12500157535544</v>
      </c>
      <c r="N947" s="24">
        <f t="shared" si="205"/>
        <v>0.60512500157535543</v>
      </c>
      <c r="O947" s="24">
        <v>1878023.2196448429</v>
      </c>
      <c r="P947" s="24">
        <v>-1912914.7916666672</v>
      </c>
      <c r="S947" s="45">
        <f>C948-C947</f>
        <v>1</v>
      </c>
      <c r="T947" s="45">
        <v>605.12500157535544</v>
      </c>
      <c r="U947" s="45">
        <f>M947*S947</f>
        <v>605.12500157535544</v>
      </c>
      <c r="V947" s="45">
        <f t="shared" si="206"/>
        <v>1878023.2196448429</v>
      </c>
      <c r="W947" s="45">
        <f>$AW$26*F947</f>
        <v>-214.50000000000028</v>
      </c>
      <c r="X947" s="45">
        <f>IF(W947&lt;0, W947, 0)</f>
        <v>-214.50000000000028</v>
      </c>
      <c r="Y947" s="45">
        <f>X947*H947</f>
        <v>-3277.0833333333376</v>
      </c>
      <c r="Z947" s="45">
        <f t="shared" si="201"/>
        <v>-3277.0833333333376</v>
      </c>
      <c r="AA947" s="45">
        <f t="shared" si="214"/>
        <v>-63965.958333333292</v>
      </c>
      <c r="AB947" s="45">
        <v>-1912914.7916666672</v>
      </c>
      <c r="AC947" s="45">
        <f t="shared" si="207"/>
        <v>3277.0833333333376</v>
      </c>
      <c r="AD947" s="45">
        <f>(AC947*S947)*($AW$31/100)</f>
        <v>2621.6666666666702</v>
      </c>
      <c r="AE947" s="45">
        <f>AE946+AD947</f>
        <v>51172.766666666641</v>
      </c>
      <c r="AF947" s="45">
        <v>1530331.8333333333</v>
      </c>
      <c r="BF947">
        <f t="shared" si="210"/>
        <v>0</v>
      </c>
      <c r="BG947">
        <f t="shared" si="211"/>
        <v>60.5</v>
      </c>
      <c r="BH947">
        <f t="shared" si="212"/>
        <v>16.805555555555554</v>
      </c>
    </row>
    <row r="948" spans="2:60">
      <c r="B948" s="4" t="s">
        <v>52</v>
      </c>
      <c r="C948" s="4">
        <v>940</v>
      </c>
      <c r="D948" s="4">
        <v>351</v>
      </c>
      <c r="E948" s="11">
        <v>54.4</v>
      </c>
      <c r="F948" s="35">
        <f t="shared" si="208"/>
        <v>-0.12499999999999981</v>
      </c>
      <c r="G948" s="35">
        <f t="shared" si="209"/>
        <v>-0.44999999999999929</v>
      </c>
      <c r="H948" s="24">
        <f t="shared" si="202"/>
        <v>15.111111111111111</v>
      </c>
      <c r="I948" s="24">
        <f>$AW$28*$AW$26*9.81</f>
        <v>179.05212</v>
      </c>
      <c r="J948" s="24">
        <f>0.5*$AW$30*$AW$29*$AW$27*(H948^2)</f>
        <v>73.427407407407401</v>
      </c>
      <c r="K948" s="24">
        <f>$AW$26*F948</f>
        <v>-175.49999999999972</v>
      </c>
      <c r="L948" s="24">
        <f t="shared" si="203"/>
        <v>76.979527407407687</v>
      </c>
      <c r="M948" s="24">
        <f t="shared" si="204"/>
        <v>1163.2461919341606</v>
      </c>
      <c r="N948" s="24">
        <f t="shared" si="205"/>
        <v>1.1632461919341606</v>
      </c>
      <c r="O948" s="24">
        <v>1879186.4658367771</v>
      </c>
      <c r="P948" s="24">
        <v>-1915566.7916666672</v>
      </c>
      <c r="S948" s="45">
        <f>C949-C948</f>
        <v>1</v>
      </c>
      <c r="T948" s="45">
        <v>1163.2461919341606</v>
      </c>
      <c r="U948" s="45">
        <f>M948*S948</f>
        <v>1163.2461919341606</v>
      </c>
      <c r="V948" s="45">
        <f t="shared" si="206"/>
        <v>1879186.4658367771</v>
      </c>
      <c r="W948" s="45">
        <f>$AW$26*F948</f>
        <v>-175.49999999999972</v>
      </c>
      <c r="X948" s="45">
        <f>IF(W948&lt;0, W948, 0)</f>
        <v>-175.49999999999972</v>
      </c>
      <c r="Y948" s="45">
        <f>X948*H948</f>
        <v>-2651.9999999999955</v>
      </c>
      <c r="Z948" s="45">
        <f t="shared" si="201"/>
        <v>-2651.9999999999955</v>
      </c>
      <c r="AA948" s="45">
        <f t="shared" si="214"/>
        <v>-66617.958333333285</v>
      </c>
      <c r="AB948" s="45">
        <v>-1915566.7916666672</v>
      </c>
      <c r="AC948" s="45">
        <f t="shared" si="207"/>
        <v>2651.9999999999955</v>
      </c>
      <c r="AD948" s="45">
        <f>(AC948*S948)*($AW$31/100)</f>
        <v>2121.5999999999963</v>
      </c>
      <c r="AE948" s="45">
        <f>AE947+AD948</f>
        <v>53294.36666666664</v>
      </c>
      <c r="AF948" s="45">
        <v>1532453.4333333333</v>
      </c>
      <c r="BF948">
        <f t="shared" si="210"/>
        <v>0</v>
      </c>
      <c r="BG948">
        <f t="shared" si="211"/>
        <v>60.2</v>
      </c>
      <c r="BH948">
        <f t="shared" si="212"/>
        <v>16.722222222222221</v>
      </c>
    </row>
    <row r="949" spans="2:60">
      <c r="B949" s="4" t="s">
        <v>52</v>
      </c>
      <c r="C949" s="4">
        <v>941</v>
      </c>
      <c r="D949" s="4">
        <v>352</v>
      </c>
      <c r="E949" s="11">
        <v>54.1</v>
      </c>
      <c r="F949" s="35">
        <f t="shared" si="208"/>
        <v>-5.5555555555555358E-2</v>
      </c>
      <c r="G949" s="35">
        <f t="shared" si="209"/>
        <v>-0.19999999999999929</v>
      </c>
      <c r="H949" s="24">
        <f t="shared" si="202"/>
        <v>15.027777777777779</v>
      </c>
      <c r="I949" s="24">
        <f>$AW$28*$AW$26*9.81</f>
        <v>179.05212</v>
      </c>
      <c r="J949" s="24">
        <f>0.5*$AW$30*$AW$29*$AW$27*(H949^2)</f>
        <v>72.619779369212964</v>
      </c>
      <c r="K949" s="24">
        <f>$AW$26*F949</f>
        <v>-77.999999999999716</v>
      </c>
      <c r="L949" s="24">
        <f t="shared" si="203"/>
        <v>173.67189936921324</v>
      </c>
      <c r="M949" s="24">
        <f t="shared" si="204"/>
        <v>2609.9027099651212</v>
      </c>
      <c r="N949" s="24">
        <f t="shared" si="205"/>
        <v>2.6099027099651213</v>
      </c>
      <c r="O949" s="24">
        <v>1881796.3685467422</v>
      </c>
      <c r="P949" s="24">
        <v>-1916738.958333334</v>
      </c>
      <c r="S949" s="45">
        <f>C950-C949</f>
        <v>1</v>
      </c>
      <c r="T949" s="45">
        <v>2609.9027099651212</v>
      </c>
      <c r="U949" s="45">
        <f>M949*S949</f>
        <v>2609.9027099651212</v>
      </c>
      <c r="V949" s="45">
        <f t="shared" si="206"/>
        <v>1881796.3685467422</v>
      </c>
      <c r="W949" s="45">
        <f>$AW$26*F949</f>
        <v>-77.999999999999716</v>
      </c>
      <c r="X949" s="45">
        <f>IF(W949&lt;0, W949, 0)</f>
        <v>-77.999999999999716</v>
      </c>
      <c r="Y949" s="45">
        <f>X949*H949</f>
        <v>-1172.1666666666624</v>
      </c>
      <c r="Z949" s="45">
        <f t="shared" si="201"/>
        <v>-1172.1666666666624</v>
      </c>
      <c r="AA949" s="45">
        <f t="shared" si="214"/>
        <v>-67790.124999999942</v>
      </c>
      <c r="AB949" s="45">
        <v>-1916738.958333334</v>
      </c>
      <c r="AC949" s="45">
        <f t="shared" si="207"/>
        <v>1172.1666666666624</v>
      </c>
      <c r="AD949" s="45">
        <f>(AC949*S949)*($AW$31/100)</f>
        <v>937.73333333332994</v>
      </c>
      <c r="AE949" s="45">
        <f>AE948+AD949</f>
        <v>54232.099999999969</v>
      </c>
      <c r="AF949" s="45">
        <v>1533391.1666666667</v>
      </c>
      <c r="BF949">
        <f t="shared" si="210"/>
        <v>0</v>
      </c>
      <c r="BG949">
        <f t="shared" si="211"/>
        <v>59.8</v>
      </c>
      <c r="BH949">
        <f t="shared" si="212"/>
        <v>16.611111111111111</v>
      </c>
    </row>
    <row r="950" spans="2:60">
      <c r="B950" s="4" t="s">
        <v>52</v>
      </c>
      <c r="C950" s="4">
        <v>942</v>
      </c>
      <c r="D950" s="4">
        <v>353</v>
      </c>
      <c r="E950" s="11">
        <v>54</v>
      </c>
      <c r="F950" s="35">
        <f t="shared" si="208"/>
        <v>-2.7777777777778172E-2</v>
      </c>
      <c r="G950" s="35">
        <f t="shared" si="209"/>
        <v>-0.10000000000000142</v>
      </c>
      <c r="H950" s="24">
        <f t="shared" si="202"/>
        <v>15</v>
      </c>
      <c r="I950" s="24">
        <f>$AW$28*$AW$26*9.81</f>
        <v>179.05212</v>
      </c>
      <c r="J950" s="24">
        <f>0.5*$AW$30*$AW$29*$AW$27*(H950^2)</f>
        <v>72.3515625</v>
      </c>
      <c r="K950" s="24">
        <f>$AW$26*F950</f>
        <v>-39.000000000000554</v>
      </c>
      <c r="L950" s="24">
        <f t="shared" si="203"/>
        <v>212.40368249999943</v>
      </c>
      <c r="M950" s="24">
        <f t="shared" si="204"/>
        <v>3186.0552374999916</v>
      </c>
      <c r="N950" s="24">
        <f t="shared" si="205"/>
        <v>3.1860552374999918</v>
      </c>
      <c r="O950" s="24">
        <v>1884982.4237842422</v>
      </c>
      <c r="P950" s="24">
        <v>-1917323.958333334</v>
      </c>
      <c r="S950" s="45">
        <f>C951-C950</f>
        <v>1</v>
      </c>
      <c r="T950" s="45">
        <v>3186.0552374999916</v>
      </c>
      <c r="U950" s="45">
        <f>M950*S950</f>
        <v>3186.0552374999916</v>
      </c>
      <c r="V950" s="45">
        <f t="shared" si="206"/>
        <v>1884982.4237842422</v>
      </c>
      <c r="W950" s="45">
        <f>$AW$26*F950</f>
        <v>-39.000000000000554</v>
      </c>
      <c r="X950" s="45">
        <f>IF(W950&lt;0, W950, 0)</f>
        <v>-39.000000000000554</v>
      </c>
      <c r="Y950" s="45">
        <f>X950*H950</f>
        <v>-585.0000000000083</v>
      </c>
      <c r="Z950" s="45">
        <f t="shared" si="201"/>
        <v>-585.0000000000083</v>
      </c>
      <c r="AA950" s="45">
        <f t="shared" si="214"/>
        <v>-68375.124999999956</v>
      </c>
      <c r="AB950" s="45">
        <v>-1917323.958333334</v>
      </c>
      <c r="AC950" s="45">
        <f t="shared" si="207"/>
        <v>585.0000000000083</v>
      </c>
      <c r="AD950" s="45">
        <f>(AC950*S950)*($AW$31/100)</f>
        <v>468.00000000000665</v>
      </c>
      <c r="AE950" s="45">
        <f>AE949+AD950</f>
        <v>54700.099999999977</v>
      </c>
      <c r="AF950" s="45">
        <v>1533859.1666666667</v>
      </c>
      <c r="BF950">
        <f t="shared" si="210"/>
        <v>0</v>
      </c>
      <c r="BG950">
        <f t="shared" si="211"/>
        <v>59.4</v>
      </c>
      <c r="BH950">
        <f t="shared" si="212"/>
        <v>16.5</v>
      </c>
    </row>
    <row r="951" spans="2:60">
      <c r="B951" s="4" t="s">
        <v>52</v>
      </c>
      <c r="C951" s="4">
        <v>943</v>
      </c>
      <c r="D951" s="4">
        <v>354</v>
      </c>
      <c r="E951" s="11">
        <v>53.9</v>
      </c>
      <c r="F951" s="35">
        <f t="shared" si="208"/>
        <v>-1.3888888888889086E-2</v>
      </c>
      <c r="G951" s="35">
        <f t="shared" si="209"/>
        <v>-5.0000000000000711E-2</v>
      </c>
      <c r="H951" s="24">
        <f t="shared" si="202"/>
        <v>14.972222222222221</v>
      </c>
      <c r="I951" s="24">
        <f>$AW$28*$AW$26*9.81</f>
        <v>179.05212</v>
      </c>
      <c r="J951" s="24">
        <f>0.5*$AW$30*$AW$29*$AW$27*(H951^2)</f>
        <v>72.083841869212947</v>
      </c>
      <c r="K951" s="24">
        <f>$AW$26*F951</f>
        <v>-19.500000000000277</v>
      </c>
      <c r="L951" s="24">
        <f t="shared" si="203"/>
        <v>231.63596186921268</v>
      </c>
      <c r="M951" s="24">
        <f t="shared" si="204"/>
        <v>3468.105095764045</v>
      </c>
      <c r="N951" s="24">
        <f t="shared" si="205"/>
        <v>3.4681050957640451</v>
      </c>
      <c r="O951" s="24">
        <v>1888450.5288800064</v>
      </c>
      <c r="P951" s="24">
        <v>-1917615.9166666672</v>
      </c>
      <c r="S951" s="45">
        <f>C952-C951</f>
        <v>1</v>
      </c>
      <c r="T951" s="45">
        <v>3468.105095764045</v>
      </c>
      <c r="U951" s="45">
        <f>M951*S951</f>
        <v>3468.105095764045</v>
      </c>
      <c r="V951" s="45">
        <f t="shared" si="206"/>
        <v>1888450.5288800064</v>
      </c>
      <c r="W951" s="45">
        <f>$AW$26*F951</f>
        <v>-19.500000000000277</v>
      </c>
      <c r="X951" s="45">
        <f>IF(W951&lt;0, W951, 0)</f>
        <v>-19.500000000000277</v>
      </c>
      <c r="Y951" s="45">
        <f>X951*H951</f>
        <v>-291.95833333333746</v>
      </c>
      <c r="Z951" s="45">
        <f t="shared" si="201"/>
        <v>-291.95833333333746</v>
      </c>
      <c r="AA951" s="45">
        <f t="shared" si="214"/>
        <v>-68667.083333333299</v>
      </c>
      <c r="AB951" s="45">
        <v>-1917615.9166666672</v>
      </c>
      <c r="AC951" s="45">
        <f t="shared" si="207"/>
        <v>291.95833333333746</v>
      </c>
      <c r="AD951" s="45">
        <f>(AC951*S951)*($AW$31/100)</f>
        <v>233.56666666666999</v>
      </c>
      <c r="AE951" s="45">
        <f>AE950+AD951</f>
        <v>54933.66666666665</v>
      </c>
      <c r="AF951" s="45">
        <v>1534092.7333333334</v>
      </c>
      <c r="BF951">
        <f t="shared" si="210"/>
        <v>0</v>
      </c>
      <c r="BG951">
        <f t="shared" si="211"/>
        <v>58.6</v>
      </c>
      <c r="BH951">
        <f t="shared" si="212"/>
        <v>16.277777777777779</v>
      </c>
    </row>
    <row r="952" spans="2:60">
      <c r="B952" s="4" t="s">
        <v>52</v>
      </c>
      <c r="C952" s="4">
        <v>944</v>
      </c>
      <c r="D952" s="4">
        <v>355</v>
      </c>
      <c r="E952" s="11">
        <v>53.9</v>
      </c>
      <c r="F952" s="35">
        <f t="shared" si="208"/>
        <v>1.3888888888889086E-2</v>
      </c>
      <c r="G952" s="35">
        <f t="shared" si="209"/>
        <v>5.0000000000000711E-2</v>
      </c>
      <c r="H952" s="24">
        <f t="shared" si="202"/>
        <v>14.972222222222221</v>
      </c>
      <c r="I952" s="24">
        <f>$AW$28*$AW$26*9.81</f>
        <v>179.05212</v>
      </c>
      <c r="J952" s="24">
        <f>0.5*$AW$30*$AW$29*$AW$27*(H952^2)</f>
        <v>72.083841869212947</v>
      </c>
      <c r="K952" s="24">
        <f>$AW$26*F952</f>
        <v>19.500000000000277</v>
      </c>
      <c r="L952" s="24">
        <f t="shared" si="203"/>
        <v>270.63596186921325</v>
      </c>
      <c r="M952" s="24">
        <f t="shared" si="204"/>
        <v>4052.0217624307202</v>
      </c>
      <c r="N952" s="24">
        <f t="shared" si="205"/>
        <v>4.0520217624307202</v>
      </c>
      <c r="O952" s="24">
        <v>1892502.5506424371</v>
      </c>
      <c r="P952" s="24">
        <v>-1917615.9166666672</v>
      </c>
      <c r="S952" s="45">
        <f>C953-C952</f>
        <v>1</v>
      </c>
      <c r="T952" s="45">
        <v>4052.0217624307202</v>
      </c>
      <c r="U952" s="45">
        <f>M952*S952</f>
        <v>4052.0217624307202</v>
      </c>
      <c r="V952" s="45">
        <f t="shared" si="206"/>
        <v>1892502.5506424371</v>
      </c>
      <c r="W952" s="45">
        <f>$AW$26*F952</f>
        <v>19.500000000000277</v>
      </c>
      <c r="X952" s="45">
        <f>IF(W952&lt;0, W952, 0)</f>
        <v>0</v>
      </c>
      <c r="Y952" s="45">
        <f>X952*H952</f>
        <v>0</v>
      </c>
      <c r="Z952" s="45">
        <f t="shared" si="201"/>
        <v>0</v>
      </c>
      <c r="AA952" s="45">
        <v>0</v>
      </c>
      <c r="AB952" s="45">
        <v>-1917615.9166666672</v>
      </c>
      <c r="AC952" s="45">
        <f t="shared" si="207"/>
        <v>0</v>
      </c>
      <c r="AD952" s="45">
        <f>(AC952*S952)*($AW$31/100)</f>
        <v>0</v>
      </c>
      <c r="AE952" s="45">
        <v>0</v>
      </c>
      <c r="AF952" s="45">
        <v>1534092.7333333334</v>
      </c>
      <c r="BF952">
        <f t="shared" si="210"/>
        <v>0</v>
      </c>
      <c r="BG952">
        <f t="shared" si="211"/>
        <v>57.5</v>
      </c>
      <c r="BH952">
        <f t="shared" si="212"/>
        <v>15.972222222222221</v>
      </c>
    </row>
    <row r="953" spans="2:60">
      <c r="B953" s="4" t="s">
        <v>52</v>
      </c>
      <c r="C953" s="4">
        <v>945</v>
      </c>
      <c r="D953" s="4">
        <v>356</v>
      </c>
      <c r="E953" s="11">
        <v>54</v>
      </c>
      <c r="F953" s="35">
        <f t="shared" si="208"/>
        <v>4.1666666666667261E-2</v>
      </c>
      <c r="G953" s="35">
        <f t="shared" si="209"/>
        <v>0.15000000000000213</v>
      </c>
      <c r="H953" s="24">
        <f t="shared" si="202"/>
        <v>15</v>
      </c>
      <c r="I953" s="24">
        <f>$AW$28*$AW$26*9.81</f>
        <v>179.05212</v>
      </c>
      <c r="J953" s="24">
        <f>0.5*$AW$30*$AW$29*$AW$27*(H953^2)</f>
        <v>72.3515625</v>
      </c>
      <c r="K953" s="24">
        <f>$AW$26*F953</f>
        <v>58.500000000000831</v>
      </c>
      <c r="L953" s="24">
        <f t="shared" si="203"/>
        <v>309.90368250000085</v>
      </c>
      <c r="M953" s="24">
        <f t="shared" si="204"/>
        <v>4648.5552375000125</v>
      </c>
      <c r="N953" s="24">
        <f t="shared" si="205"/>
        <v>4.6485552375000125</v>
      </c>
      <c r="O953" s="24">
        <v>1897151.1058799371</v>
      </c>
      <c r="P953" s="24">
        <v>-1917615.9166666672</v>
      </c>
      <c r="S953" s="45">
        <f>C954-C953</f>
        <v>1</v>
      </c>
      <c r="T953" s="45">
        <v>4648.5552375000125</v>
      </c>
      <c r="U953" s="45">
        <f>M953*S953</f>
        <v>4648.5552375000125</v>
      </c>
      <c r="V953" s="45">
        <f t="shared" si="206"/>
        <v>1897151.1058799371</v>
      </c>
      <c r="W953" s="45">
        <f>$AW$26*F953</f>
        <v>58.500000000000831</v>
      </c>
      <c r="X953" s="45">
        <f>IF(W953&lt;0, W953, 0)</f>
        <v>0</v>
      </c>
      <c r="Y953" s="45">
        <f>X953*H953</f>
        <v>0</v>
      </c>
      <c r="Z953" s="45">
        <f t="shared" si="201"/>
        <v>0</v>
      </c>
      <c r="AA953" s="45">
        <f t="shared" ref="AA953:AA966" si="215">AA952+Z953</f>
        <v>0</v>
      </c>
      <c r="AB953" s="45">
        <v>-1917615.9166666672</v>
      </c>
      <c r="AC953" s="45">
        <f t="shared" si="207"/>
        <v>0</v>
      </c>
      <c r="AD953" s="45">
        <f>(AC953*S953)*($AW$31/100)</f>
        <v>0</v>
      </c>
      <c r="AE953" s="45">
        <f>AE952+AD953</f>
        <v>0</v>
      </c>
      <c r="AF953" s="45">
        <v>1534092.7333333334</v>
      </c>
      <c r="BF953">
        <f t="shared" si="210"/>
        <v>0</v>
      </c>
      <c r="BG953">
        <f t="shared" si="211"/>
        <v>56.6</v>
      </c>
      <c r="BH953">
        <f t="shared" si="212"/>
        <v>15.722222222222221</v>
      </c>
    </row>
    <row r="954" spans="2:60">
      <c r="B954" s="4" t="s">
        <v>52</v>
      </c>
      <c r="C954" s="4">
        <v>946</v>
      </c>
      <c r="D954" s="4">
        <v>357</v>
      </c>
      <c r="E954" s="11">
        <v>54.2</v>
      </c>
      <c r="F954" s="35">
        <f t="shared" si="208"/>
        <v>0.1388888888888889</v>
      </c>
      <c r="G954" s="35">
        <f t="shared" si="209"/>
        <v>0.5</v>
      </c>
      <c r="H954" s="24">
        <f t="shared" si="202"/>
        <v>15.055555555555555</v>
      </c>
      <c r="I954" s="24">
        <f>$AW$28*$AW$26*9.81</f>
        <v>179.05212</v>
      </c>
      <c r="J954" s="24">
        <f>0.5*$AW$30*$AW$29*$AW$27*(H954^2)</f>
        <v>72.888492476851837</v>
      </c>
      <c r="K954" s="24">
        <f>$AW$26*F954</f>
        <v>195</v>
      </c>
      <c r="L954" s="24">
        <f t="shared" si="203"/>
        <v>446.94061247685181</v>
      </c>
      <c r="M954" s="24">
        <f t="shared" si="204"/>
        <v>6728.9392211792692</v>
      </c>
      <c r="N954" s="24">
        <f t="shared" si="205"/>
        <v>6.7289392211792691</v>
      </c>
      <c r="O954" s="24">
        <v>1903880.0451011164</v>
      </c>
      <c r="P954" s="24">
        <v>-1917615.9166666672</v>
      </c>
      <c r="S954" s="45">
        <f>C955-C954</f>
        <v>1</v>
      </c>
      <c r="T954" s="45">
        <v>6728.9392211792692</v>
      </c>
      <c r="U954" s="45">
        <f>M954*S954</f>
        <v>6728.9392211792692</v>
      </c>
      <c r="V954" s="45">
        <f t="shared" si="206"/>
        <v>1903880.0451011164</v>
      </c>
      <c r="W954" s="45">
        <f>$AW$26*F954</f>
        <v>195</v>
      </c>
      <c r="X954" s="45">
        <f>IF(W954&lt;0, W954, 0)</f>
        <v>0</v>
      </c>
      <c r="Y954" s="45">
        <f>X954*H954</f>
        <v>0</v>
      </c>
      <c r="Z954" s="45">
        <f t="shared" si="201"/>
        <v>0</v>
      </c>
      <c r="AA954" s="45">
        <f t="shared" si="215"/>
        <v>0</v>
      </c>
      <c r="AB954" s="45">
        <v>-1917615.9166666672</v>
      </c>
      <c r="AC954" s="45">
        <f t="shared" si="207"/>
        <v>0</v>
      </c>
      <c r="AD954" s="45">
        <f>(AC954*S954)*($AW$31/100)</f>
        <v>0</v>
      </c>
      <c r="AE954" s="45">
        <f>AE953+AD954</f>
        <v>0</v>
      </c>
      <c r="AF954" s="45">
        <v>1534092.7333333334</v>
      </c>
      <c r="BF954">
        <f t="shared" si="210"/>
        <v>0</v>
      </c>
      <c r="BG954">
        <f t="shared" si="211"/>
        <v>56</v>
      </c>
      <c r="BH954">
        <f t="shared" si="212"/>
        <v>15.555555555555555</v>
      </c>
    </row>
    <row r="955" spans="2:60">
      <c r="B955" s="4" t="s">
        <v>52</v>
      </c>
      <c r="C955" s="4">
        <v>947</v>
      </c>
      <c r="D955" s="4">
        <v>358</v>
      </c>
      <c r="E955" s="11">
        <v>55</v>
      </c>
      <c r="F955" s="35">
        <f t="shared" si="208"/>
        <v>0.22222222222222143</v>
      </c>
      <c r="G955" s="35">
        <f t="shared" si="209"/>
        <v>0.79999999999999716</v>
      </c>
      <c r="H955" s="24">
        <f t="shared" si="202"/>
        <v>15.277777777777777</v>
      </c>
      <c r="I955" s="24">
        <f>$AW$28*$AW$26*9.81</f>
        <v>179.05212</v>
      </c>
      <c r="J955" s="24">
        <f>0.5*$AW$30*$AW$29*$AW$27*(H955^2)</f>
        <v>75.056061921296276</v>
      </c>
      <c r="K955" s="24">
        <f>$AW$26*F955</f>
        <v>311.99999999999886</v>
      </c>
      <c r="L955" s="24">
        <f t="shared" si="203"/>
        <v>566.10818192129511</v>
      </c>
      <c r="M955" s="24">
        <f t="shared" si="204"/>
        <v>8648.8750015753412</v>
      </c>
      <c r="N955" s="24">
        <f t="shared" si="205"/>
        <v>8.6488750015753411</v>
      </c>
      <c r="O955" s="24">
        <v>1912528.9201026917</v>
      </c>
      <c r="P955" s="24">
        <v>-1917615.9166666672</v>
      </c>
      <c r="S955" s="45">
        <f>C956-C955</f>
        <v>1</v>
      </c>
      <c r="T955" s="45">
        <v>8648.8750015753412</v>
      </c>
      <c r="U955" s="45">
        <f>M955*S955</f>
        <v>8648.8750015753412</v>
      </c>
      <c r="V955" s="45">
        <f t="shared" si="206"/>
        <v>1912528.9201026917</v>
      </c>
      <c r="W955" s="45">
        <f>$AW$26*F955</f>
        <v>311.99999999999886</v>
      </c>
      <c r="X955" s="45">
        <f>IF(W955&lt;0, W955, 0)</f>
        <v>0</v>
      </c>
      <c r="Y955" s="45">
        <f>X955*H955</f>
        <v>0</v>
      </c>
      <c r="Z955" s="45">
        <f t="shared" si="201"/>
        <v>0</v>
      </c>
      <c r="AA955" s="45">
        <f t="shared" si="215"/>
        <v>0</v>
      </c>
      <c r="AB955" s="45">
        <v>-1917615.9166666672</v>
      </c>
      <c r="AC955" s="45">
        <f t="shared" si="207"/>
        <v>0</v>
      </c>
      <c r="AD955" s="45">
        <f>(AC955*S955)*($AW$31/100)</f>
        <v>0</v>
      </c>
      <c r="AE955" s="45">
        <f>AE954+AD955</f>
        <v>0</v>
      </c>
      <c r="AF955" s="45">
        <v>1534092.7333333334</v>
      </c>
      <c r="BF955">
        <f t="shared" si="210"/>
        <v>0</v>
      </c>
      <c r="BG955">
        <f t="shared" si="211"/>
        <v>55.5</v>
      </c>
      <c r="BH955">
        <f t="shared" si="212"/>
        <v>15.416666666666666</v>
      </c>
    </row>
    <row r="956" spans="2:60">
      <c r="B956" s="4" t="s">
        <v>52</v>
      </c>
      <c r="C956" s="4">
        <v>948</v>
      </c>
      <c r="D956" s="4">
        <v>359</v>
      </c>
      <c r="E956" s="11">
        <v>55.8</v>
      </c>
      <c r="F956" s="35">
        <f t="shared" si="208"/>
        <v>0.16666666666666705</v>
      </c>
      <c r="G956" s="35">
        <f t="shared" si="209"/>
        <v>0.60000000000000142</v>
      </c>
      <c r="H956" s="24">
        <f t="shared" si="202"/>
        <v>15.499999999999998</v>
      </c>
      <c r="I956" s="24">
        <f>$AW$28*$AW$26*9.81</f>
        <v>179.05212</v>
      </c>
      <c r="J956" s="24">
        <f>0.5*$AW$30*$AW$29*$AW$27*(H956^2)</f>
        <v>77.255390624999976</v>
      </c>
      <c r="K956" s="24">
        <f>$AW$26*F956</f>
        <v>234.00000000000054</v>
      </c>
      <c r="L956" s="24">
        <f t="shared" si="203"/>
        <v>490.30751062500053</v>
      </c>
      <c r="M956" s="24">
        <f t="shared" si="204"/>
        <v>7599.7664146875077</v>
      </c>
      <c r="N956" s="24">
        <f t="shared" si="205"/>
        <v>7.5997664146875072</v>
      </c>
      <c r="O956" s="24">
        <v>1920128.6865173792</v>
      </c>
      <c r="P956" s="24">
        <v>-1917615.9166666672</v>
      </c>
      <c r="S956" s="45">
        <f>C957-C956</f>
        <v>1</v>
      </c>
      <c r="T956" s="45">
        <v>7599.7664146875077</v>
      </c>
      <c r="U956" s="45">
        <f>M956*S956</f>
        <v>7599.7664146875077</v>
      </c>
      <c r="V956" s="45">
        <f t="shared" si="206"/>
        <v>1920128.6865173792</v>
      </c>
      <c r="W956" s="45">
        <f>$AW$26*F956</f>
        <v>234.00000000000054</v>
      </c>
      <c r="X956" s="45">
        <f>IF(W956&lt;0, W956, 0)</f>
        <v>0</v>
      </c>
      <c r="Y956" s="45">
        <f>X956*H956</f>
        <v>0</v>
      </c>
      <c r="Z956" s="45">
        <f t="shared" si="201"/>
        <v>0</v>
      </c>
      <c r="AA956" s="45">
        <f t="shared" si="215"/>
        <v>0</v>
      </c>
      <c r="AB956" s="45">
        <v>-1917615.9166666672</v>
      </c>
      <c r="AC956" s="45">
        <f t="shared" si="207"/>
        <v>0</v>
      </c>
      <c r="AD956" s="45">
        <f>(AC956*S956)*($AW$31/100)</f>
        <v>0</v>
      </c>
      <c r="AE956" s="45">
        <f>AE955+AD956</f>
        <v>0</v>
      </c>
      <c r="AF956" s="45">
        <v>1534092.7333333334</v>
      </c>
      <c r="BF956">
        <f t="shared" si="210"/>
        <v>0</v>
      </c>
      <c r="BG956">
        <f t="shared" si="211"/>
        <v>55</v>
      </c>
      <c r="BH956">
        <f t="shared" si="212"/>
        <v>15.277777777777777</v>
      </c>
    </row>
    <row r="957" spans="2:60">
      <c r="B957" s="4" t="s">
        <v>52</v>
      </c>
      <c r="C957" s="4">
        <v>949</v>
      </c>
      <c r="D957" s="4">
        <v>360</v>
      </c>
      <c r="E957" s="11">
        <v>56.2</v>
      </c>
      <c r="F957" s="35">
        <f t="shared" si="208"/>
        <v>4.1666666666667261E-2</v>
      </c>
      <c r="G957" s="35">
        <f t="shared" si="209"/>
        <v>0.15000000000000213</v>
      </c>
      <c r="H957" s="24">
        <f t="shared" si="202"/>
        <v>15.611111111111111</v>
      </c>
      <c r="I957" s="24">
        <f>$AW$28*$AW$26*9.81</f>
        <v>179.05212</v>
      </c>
      <c r="J957" s="24">
        <f>0.5*$AW$30*$AW$29*$AW$27*(H957^2)</f>
        <v>78.36696469907406</v>
      </c>
      <c r="K957" s="24">
        <f>$AW$26*F957</f>
        <v>58.500000000000831</v>
      </c>
      <c r="L957" s="24">
        <f t="shared" si="203"/>
        <v>315.91908469907492</v>
      </c>
      <c r="M957" s="24">
        <f t="shared" si="204"/>
        <v>4931.8479333577807</v>
      </c>
      <c r="N957" s="24">
        <f t="shared" si="205"/>
        <v>4.9318479333577807</v>
      </c>
      <c r="O957" s="24">
        <v>1925060.5344507371</v>
      </c>
      <c r="P957" s="24">
        <v>-1917615.9166666672</v>
      </c>
      <c r="S957" s="45">
        <f>C958-C957</f>
        <v>1</v>
      </c>
      <c r="T957" s="45">
        <v>4931.8479333577807</v>
      </c>
      <c r="U957" s="45">
        <f>M957*S957</f>
        <v>4931.8479333577807</v>
      </c>
      <c r="V957" s="45">
        <f t="shared" si="206"/>
        <v>1925060.5344507371</v>
      </c>
      <c r="W957" s="45">
        <f>$AW$26*F957</f>
        <v>58.500000000000831</v>
      </c>
      <c r="X957" s="45">
        <f>IF(W957&lt;0, W957, 0)</f>
        <v>0</v>
      </c>
      <c r="Y957" s="45">
        <f>X957*H957</f>
        <v>0</v>
      </c>
      <c r="Z957" s="45">
        <f t="shared" si="201"/>
        <v>0</v>
      </c>
      <c r="AA957" s="45">
        <f t="shared" si="215"/>
        <v>0</v>
      </c>
      <c r="AB957" s="45">
        <v>-1917615.9166666672</v>
      </c>
      <c r="AC957" s="45">
        <f t="shared" si="207"/>
        <v>0</v>
      </c>
      <c r="AD957" s="45">
        <f>(AC957*S957)*($AW$31/100)</f>
        <v>0</v>
      </c>
      <c r="AE957" s="45">
        <f>AE956+AD957</f>
        <v>0</v>
      </c>
      <c r="AF957" s="45">
        <v>1534092.7333333334</v>
      </c>
      <c r="BF957">
        <f t="shared" si="210"/>
        <v>0</v>
      </c>
      <c r="BG957">
        <f t="shared" si="211"/>
        <v>54.4</v>
      </c>
      <c r="BH957">
        <f t="shared" si="212"/>
        <v>15.111111111111111</v>
      </c>
    </row>
    <row r="958" spans="2:60">
      <c r="B958" s="4" t="s">
        <v>52</v>
      </c>
      <c r="C958" s="4">
        <v>950</v>
      </c>
      <c r="D958" s="4">
        <v>361</v>
      </c>
      <c r="E958" s="11">
        <v>56.1</v>
      </c>
      <c r="F958" s="35">
        <f t="shared" si="208"/>
        <v>-0.15277777777777798</v>
      </c>
      <c r="G958" s="35">
        <f t="shared" si="209"/>
        <v>-0.55000000000000071</v>
      </c>
      <c r="H958" s="24">
        <f t="shared" si="202"/>
        <v>15.583333333333334</v>
      </c>
      <c r="I958" s="24">
        <f>$AW$28*$AW$26*9.81</f>
        <v>179.05212</v>
      </c>
      <c r="J958" s="24">
        <f>0.5*$AW$30*$AW$29*$AW$27*(H958^2)</f>
        <v>78.08832682291667</v>
      </c>
      <c r="K958" s="24">
        <f>$AW$26*F958</f>
        <v>-214.50000000000028</v>
      </c>
      <c r="L958" s="24">
        <f t="shared" si="203"/>
        <v>42.640446822916374</v>
      </c>
      <c r="M958" s="24">
        <f t="shared" si="204"/>
        <v>664.48029632378018</v>
      </c>
      <c r="N958" s="24">
        <f t="shared" si="205"/>
        <v>0.66448029632378014</v>
      </c>
      <c r="O958" s="24">
        <v>1925725.0147470608</v>
      </c>
      <c r="P958" s="24">
        <v>-1920958.5416666672</v>
      </c>
      <c r="S958" s="45">
        <f>C959-C958</f>
        <v>1</v>
      </c>
      <c r="T958" s="45">
        <v>664.48029632378018</v>
      </c>
      <c r="U958" s="45">
        <f>M958*S958</f>
        <v>664.48029632378018</v>
      </c>
      <c r="V958" s="45">
        <f t="shared" si="206"/>
        <v>1925725.0147470608</v>
      </c>
      <c r="W958" s="45">
        <f>$AW$26*F958</f>
        <v>-214.50000000000028</v>
      </c>
      <c r="X958" s="45">
        <f>IF(W958&lt;0, W958, 0)</f>
        <v>-214.50000000000028</v>
      </c>
      <c r="Y958" s="45">
        <f>X958*H958</f>
        <v>-3342.6250000000045</v>
      </c>
      <c r="Z958" s="45">
        <f t="shared" si="201"/>
        <v>-3342.6250000000045</v>
      </c>
      <c r="AA958" s="45">
        <f t="shared" si="215"/>
        <v>-3342.6250000000045</v>
      </c>
      <c r="AB958" s="45">
        <v>-1920958.5416666672</v>
      </c>
      <c r="AC958" s="45">
        <f t="shared" si="207"/>
        <v>3342.6250000000045</v>
      </c>
      <c r="AD958" s="45">
        <f>(AC958*S958)*($AW$31/100)</f>
        <v>2674.100000000004</v>
      </c>
      <c r="AE958" s="45">
        <f>AE957+AD958</f>
        <v>2674.100000000004</v>
      </c>
      <c r="AF958" s="45">
        <v>1536766.8333333335</v>
      </c>
      <c r="BF958">
        <f t="shared" si="210"/>
        <v>0</v>
      </c>
      <c r="BG958">
        <f t="shared" si="211"/>
        <v>54.1</v>
      </c>
      <c r="BH958">
        <f t="shared" si="212"/>
        <v>15.027777777777779</v>
      </c>
    </row>
    <row r="959" spans="2:60">
      <c r="B959" s="4" t="s">
        <v>52</v>
      </c>
      <c r="C959" s="4">
        <v>951</v>
      </c>
      <c r="D959" s="4">
        <v>362</v>
      </c>
      <c r="E959" s="11">
        <v>55.1</v>
      </c>
      <c r="F959" s="35">
        <f t="shared" si="208"/>
        <v>-0.47222222222222199</v>
      </c>
      <c r="G959" s="35">
        <f t="shared" si="209"/>
        <v>-1.6999999999999993</v>
      </c>
      <c r="H959" s="24">
        <f t="shared" si="202"/>
        <v>15.305555555555555</v>
      </c>
      <c r="I959" s="24">
        <f>$AW$28*$AW$26*9.81</f>
        <v>179.05212</v>
      </c>
      <c r="J959" s="24">
        <f>0.5*$AW$30*$AW$29*$AW$27*(H959^2)</f>
        <v>75.329241174768512</v>
      </c>
      <c r="K959" s="24">
        <f>$AW$26*F959</f>
        <v>-662.99999999999966</v>
      </c>
      <c r="L959" s="24">
        <f t="shared" si="203"/>
        <v>-408.61863882523113</v>
      </c>
      <c r="M959" s="24">
        <f t="shared" si="204"/>
        <v>-6254.1352775750656</v>
      </c>
      <c r="N959" s="24">
        <f t="shared" si="205"/>
        <v>-6.2541352775750658</v>
      </c>
      <c r="O959" s="24">
        <v>1919470.8794694857</v>
      </c>
      <c r="P959" s="24">
        <v>-1931106.1250000005</v>
      </c>
      <c r="S959" s="45">
        <f>C960-C959</f>
        <v>1</v>
      </c>
      <c r="T959" s="45">
        <v>-6254.1352775750656</v>
      </c>
      <c r="U959" s="45">
        <f>M959*S959</f>
        <v>-6254.1352775750656</v>
      </c>
      <c r="V959" s="45">
        <f t="shared" si="206"/>
        <v>1919470.8794694857</v>
      </c>
      <c r="W959" s="45">
        <f>$AW$26*F959</f>
        <v>-662.99999999999966</v>
      </c>
      <c r="X959" s="45">
        <f>IF(W959&lt;0, W959, 0)</f>
        <v>-662.99999999999966</v>
      </c>
      <c r="Y959" s="45">
        <f>X959*H959</f>
        <v>-10147.583333333328</v>
      </c>
      <c r="Z959" s="45">
        <f t="shared" si="201"/>
        <v>-10147.583333333328</v>
      </c>
      <c r="AA959" s="45">
        <f t="shared" si="215"/>
        <v>-13490.208333333332</v>
      </c>
      <c r="AB959" s="45">
        <v>-1931106.1250000005</v>
      </c>
      <c r="AC959" s="45">
        <f t="shared" si="207"/>
        <v>10147.583333333328</v>
      </c>
      <c r="AD959" s="45">
        <f>(AC959*S959)*($AW$31/100)</f>
        <v>8118.066666666663</v>
      </c>
      <c r="AE959" s="45">
        <f>AE958+AD959</f>
        <v>10792.166666666668</v>
      </c>
      <c r="AF959" s="45">
        <v>1544884.9000000001</v>
      </c>
      <c r="BF959">
        <f t="shared" si="210"/>
        <v>0</v>
      </c>
      <c r="BG959">
        <f t="shared" si="211"/>
        <v>54</v>
      </c>
      <c r="BH959">
        <f t="shared" si="212"/>
        <v>15</v>
      </c>
    </row>
    <row r="960" spans="2:60">
      <c r="B960" s="4" t="s">
        <v>52</v>
      </c>
      <c r="C960" s="4">
        <v>952</v>
      </c>
      <c r="D960" s="4">
        <v>363</v>
      </c>
      <c r="E960" s="11">
        <v>52.7</v>
      </c>
      <c r="F960" s="35">
        <f t="shared" si="208"/>
        <v>-0.93055555555555591</v>
      </c>
      <c r="G960" s="35">
        <f t="shared" si="209"/>
        <v>-3.3500000000000014</v>
      </c>
      <c r="H960" s="24">
        <f t="shared" si="202"/>
        <v>14.638888888888889</v>
      </c>
      <c r="I960" s="24">
        <f>$AW$28*$AW$26*9.81</f>
        <v>179.05212</v>
      </c>
      <c r="J960" s="24">
        <f>0.5*$AW$30*$AW$29*$AW$27*(H960^2)</f>
        <v>68.909900896990735</v>
      </c>
      <c r="K960" s="24">
        <f>$AW$26*F960</f>
        <v>-1306.5000000000005</v>
      </c>
      <c r="L960" s="24">
        <f t="shared" si="203"/>
        <v>-1058.5379791030098</v>
      </c>
      <c r="M960" s="24">
        <f t="shared" si="204"/>
        <v>-15495.819860757949</v>
      </c>
      <c r="N960" s="24">
        <f t="shared" si="205"/>
        <v>-15.495819860757949</v>
      </c>
      <c r="O960" s="24">
        <v>1903975.0596087277</v>
      </c>
      <c r="P960" s="24">
        <v>-1950231.8333333337</v>
      </c>
      <c r="S960" s="45">
        <f>C961-C960</f>
        <v>1</v>
      </c>
      <c r="T960" s="45">
        <v>-15495.819860757949</v>
      </c>
      <c r="U960" s="45">
        <f>M960*S960</f>
        <v>-15495.819860757949</v>
      </c>
      <c r="V960" s="45">
        <f t="shared" si="206"/>
        <v>1903975.0596087277</v>
      </c>
      <c r="W960" s="45">
        <f>$AW$26*F960</f>
        <v>-1306.5000000000005</v>
      </c>
      <c r="X960" s="45">
        <f>IF(W960&lt;0, W960, 0)</f>
        <v>-1306.5000000000005</v>
      </c>
      <c r="Y960" s="45">
        <f>X960*H960</f>
        <v>-19125.708333333339</v>
      </c>
      <c r="Z960" s="45">
        <f t="shared" si="201"/>
        <v>-19125.708333333339</v>
      </c>
      <c r="AA960" s="45">
        <f t="shared" si="215"/>
        <v>-32615.916666666672</v>
      </c>
      <c r="AB960" s="45">
        <v>-1950231.8333333337</v>
      </c>
      <c r="AC960" s="45">
        <f t="shared" si="207"/>
        <v>19125.708333333339</v>
      </c>
      <c r="AD960" s="45">
        <f>(AC960*S960)*($AW$31/100)</f>
        <v>15300.566666666673</v>
      </c>
      <c r="AE960" s="45">
        <f>AE959+AD960</f>
        <v>26092.733333333341</v>
      </c>
      <c r="AF960" s="45">
        <v>1560185.4666666668</v>
      </c>
      <c r="BF960">
        <f t="shared" si="210"/>
        <v>0</v>
      </c>
      <c r="BG960">
        <f t="shared" si="211"/>
        <v>53.9</v>
      </c>
      <c r="BH960">
        <f t="shared" si="212"/>
        <v>14.972222222222221</v>
      </c>
    </row>
    <row r="961" spans="2:60">
      <c r="B961" s="4" t="s">
        <v>52</v>
      </c>
      <c r="C961" s="4">
        <v>953</v>
      </c>
      <c r="D961" s="4">
        <v>364</v>
      </c>
      <c r="E961" s="11">
        <v>48.4</v>
      </c>
      <c r="F961" s="35">
        <f t="shared" si="208"/>
        <v>-1.3333333333333335</v>
      </c>
      <c r="G961" s="35">
        <f t="shared" si="209"/>
        <v>-4.8000000000000007</v>
      </c>
      <c r="H961" s="24">
        <f t="shared" si="202"/>
        <v>13.444444444444443</v>
      </c>
      <c r="I961" s="24">
        <f>$AW$28*$AW$26*9.81</f>
        <v>179.05212</v>
      </c>
      <c r="J961" s="24">
        <f>0.5*$AW$30*$AW$29*$AW$27*(H961^2)</f>
        <v>58.123414351851828</v>
      </c>
      <c r="K961" s="24">
        <f>$AW$26*F961</f>
        <v>-1872.0000000000002</v>
      </c>
      <c r="L961" s="24">
        <f t="shared" si="203"/>
        <v>-1634.8244656481484</v>
      </c>
      <c r="M961" s="24">
        <f t="shared" si="204"/>
        <v>-21979.306704825103</v>
      </c>
      <c r="N961" s="24">
        <f t="shared" si="205"/>
        <v>-21.979306704825103</v>
      </c>
      <c r="O961" s="24">
        <v>1881995.7529039027</v>
      </c>
      <c r="P961" s="24">
        <v>-1975399.8333333337</v>
      </c>
      <c r="S961" s="45">
        <f>C962-C961</f>
        <v>1</v>
      </c>
      <c r="T961" s="45">
        <v>-21979.306704825103</v>
      </c>
      <c r="U961" s="45">
        <f>M961*S961</f>
        <v>-21979.306704825103</v>
      </c>
      <c r="V961" s="45">
        <f t="shared" si="206"/>
        <v>1881995.7529039027</v>
      </c>
      <c r="W961" s="45">
        <f>$AW$26*F961</f>
        <v>-1872.0000000000002</v>
      </c>
      <c r="X961" s="45">
        <f>IF(W961&lt;0, W961, 0)</f>
        <v>-1872.0000000000002</v>
      </c>
      <c r="Y961" s="45">
        <f>X961*H961</f>
        <v>-25168</v>
      </c>
      <c r="Z961" s="45">
        <f t="shared" si="201"/>
        <v>-25168</v>
      </c>
      <c r="AA961" s="45">
        <f t="shared" si="215"/>
        <v>-57783.916666666672</v>
      </c>
      <c r="AB961" s="45">
        <v>-1975399.8333333337</v>
      </c>
      <c r="AC961" s="45">
        <f t="shared" si="207"/>
        <v>25168</v>
      </c>
      <c r="AD961" s="45">
        <f>(AC961*S961)*($AW$31/100)</f>
        <v>20134.400000000001</v>
      </c>
      <c r="AE961" s="45">
        <f>AE960+AD961</f>
        <v>46227.133333333346</v>
      </c>
      <c r="AF961" s="45">
        <v>1580319.8666666667</v>
      </c>
      <c r="BF961">
        <f t="shared" si="210"/>
        <v>0</v>
      </c>
      <c r="BG961">
        <f t="shared" si="211"/>
        <v>53.9</v>
      </c>
      <c r="BH961">
        <f t="shared" si="212"/>
        <v>14.972222222222221</v>
      </c>
    </row>
    <row r="962" spans="2:60">
      <c r="B962" s="4" t="s">
        <v>52</v>
      </c>
      <c r="C962" s="4">
        <v>954</v>
      </c>
      <c r="D962" s="4">
        <v>365</v>
      </c>
      <c r="E962" s="11">
        <v>43.1</v>
      </c>
      <c r="F962" s="35">
        <f t="shared" si="208"/>
        <v>-1.4722222222222223</v>
      </c>
      <c r="G962" s="35">
        <f t="shared" si="209"/>
        <v>-5.3000000000000007</v>
      </c>
      <c r="H962" s="24">
        <f t="shared" si="202"/>
        <v>11.972222222222223</v>
      </c>
      <c r="I962" s="24">
        <f>$AW$28*$AW$26*9.81</f>
        <v>179.05212</v>
      </c>
      <c r="J962" s="24">
        <f>0.5*$AW$30*$AW$29*$AW$27*(H962^2)</f>
        <v>46.090873119212965</v>
      </c>
      <c r="K962" s="24">
        <f>$AW$26*F962</f>
        <v>-2067</v>
      </c>
      <c r="L962" s="24">
        <f t="shared" si="203"/>
        <v>-1841.8570068807871</v>
      </c>
      <c r="M962" s="24">
        <f t="shared" si="204"/>
        <v>-22051.121387933868</v>
      </c>
      <c r="N962" s="24">
        <f t="shared" si="205"/>
        <v>-22.051121387933868</v>
      </c>
      <c r="O962" s="24">
        <v>1859944.6315159688</v>
      </c>
      <c r="P962" s="24">
        <v>-2000146.416666667</v>
      </c>
      <c r="S962" s="45">
        <f>C963-C962</f>
        <v>1</v>
      </c>
      <c r="T962" s="45">
        <v>-22051.121387933868</v>
      </c>
      <c r="U962" s="45">
        <f>M962*S962</f>
        <v>-22051.121387933868</v>
      </c>
      <c r="V962" s="45">
        <f t="shared" si="206"/>
        <v>1859944.6315159688</v>
      </c>
      <c r="W962" s="45">
        <f>$AW$26*F962</f>
        <v>-2067</v>
      </c>
      <c r="X962" s="45">
        <f>IF(W962&lt;0, W962, 0)</f>
        <v>-2067</v>
      </c>
      <c r="Y962" s="45">
        <f>X962*H962</f>
        <v>-24746.583333333336</v>
      </c>
      <c r="Z962" s="45">
        <f t="shared" si="201"/>
        <v>-24746.583333333336</v>
      </c>
      <c r="AA962" s="45">
        <f t="shared" si="215"/>
        <v>-82530.5</v>
      </c>
      <c r="AB962" s="45">
        <v>-2000146.416666667</v>
      </c>
      <c r="AC962" s="45">
        <f t="shared" si="207"/>
        <v>24746.583333333336</v>
      </c>
      <c r="AD962" s="45">
        <f>(AC962*S962)*($AW$31/100)</f>
        <v>19797.26666666667</v>
      </c>
      <c r="AE962" s="45">
        <f>AE961+AD962</f>
        <v>66024.400000000023</v>
      </c>
      <c r="AF962" s="45">
        <v>1600117.1333333333</v>
      </c>
      <c r="BF962">
        <f t="shared" si="210"/>
        <v>0</v>
      </c>
      <c r="BG962">
        <f t="shared" si="211"/>
        <v>54</v>
      </c>
      <c r="BH962">
        <f t="shared" si="212"/>
        <v>15</v>
      </c>
    </row>
    <row r="963" spans="2:60">
      <c r="B963" s="4" t="s">
        <v>52</v>
      </c>
      <c r="C963" s="4">
        <v>955</v>
      </c>
      <c r="D963" s="4">
        <v>366</v>
      </c>
      <c r="E963" s="11">
        <v>37.799999999999997</v>
      </c>
      <c r="F963" s="35">
        <f t="shared" si="208"/>
        <v>-1.4722222222222223</v>
      </c>
      <c r="G963" s="35">
        <f t="shared" si="209"/>
        <v>-5.3000000000000007</v>
      </c>
      <c r="H963" s="24">
        <f t="shared" si="202"/>
        <v>10.499999999999998</v>
      </c>
      <c r="I963" s="24">
        <f>$AW$28*$AW$26*9.81</f>
        <v>179.05212</v>
      </c>
      <c r="J963" s="24">
        <f>0.5*$AW$30*$AW$29*$AW$27*(H963^2)</f>
        <v>35.452265624999981</v>
      </c>
      <c r="K963" s="24">
        <f>$AW$26*F963</f>
        <v>-2067</v>
      </c>
      <c r="L963" s="24">
        <f t="shared" si="203"/>
        <v>-1852.4956143750001</v>
      </c>
      <c r="M963" s="24">
        <f t="shared" si="204"/>
        <v>-19451.203950937499</v>
      </c>
      <c r="N963" s="24">
        <f t="shared" si="205"/>
        <v>-19.451203950937501</v>
      </c>
      <c r="O963" s="24">
        <v>1840493.4275650312</v>
      </c>
      <c r="P963" s="24">
        <v>-2021849.916666667</v>
      </c>
      <c r="S963" s="45">
        <f>C964-C963</f>
        <v>1</v>
      </c>
      <c r="T963" s="45">
        <v>-19451.203950937499</v>
      </c>
      <c r="U963" s="45">
        <f>M963*S963</f>
        <v>-19451.203950937499</v>
      </c>
      <c r="V963" s="45">
        <f t="shared" si="206"/>
        <v>1840493.4275650312</v>
      </c>
      <c r="W963" s="45">
        <f>$AW$26*F963</f>
        <v>-2067</v>
      </c>
      <c r="X963" s="45">
        <f>IF(W963&lt;0, W963, 0)</f>
        <v>-2067</v>
      </c>
      <c r="Y963" s="45">
        <f>X963*H963</f>
        <v>-21703.499999999996</v>
      </c>
      <c r="Z963" s="45">
        <f t="shared" si="201"/>
        <v>-21703.499999999996</v>
      </c>
      <c r="AA963" s="45">
        <f t="shared" si="215"/>
        <v>-104234</v>
      </c>
      <c r="AB963" s="45">
        <v>-2021849.916666667</v>
      </c>
      <c r="AC963" s="45">
        <f t="shared" si="207"/>
        <v>21703.499999999996</v>
      </c>
      <c r="AD963" s="45">
        <f>(AC963*S963)*($AW$31/100)</f>
        <v>17362.8</v>
      </c>
      <c r="AE963" s="45">
        <f>AE962+AD963</f>
        <v>83387.200000000026</v>
      </c>
      <c r="AF963" s="45">
        <v>1617479.9333333333</v>
      </c>
      <c r="BF963">
        <f t="shared" si="210"/>
        <v>0</v>
      </c>
      <c r="BG963">
        <f t="shared" si="211"/>
        <v>54.2</v>
      </c>
      <c r="BH963">
        <f t="shared" si="212"/>
        <v>15.055555555555555</v>
      </c>
    </row>
    <row r="964" spans="2:60">
      <c r="B964" s="4" t="s">
        <v>52</v>
      </c>
      <c r="C964" s="4">
        <v>956</v>
      </c>
      <c r="D964" s="4">
        <v>367</v>
      </c>
      <c r="E964" s="11">
        <v>32.5</v>
      </c>
      <c r="F964" s="35">
        <f t="shared" si="208"/>
        <v>-1.4722222222222219</v>
      </c>
      <c r="G964" s="35">
        <f t="shared" si="209"/>
        <v>-5.2999999999999989</v>
      </c>
      <c r="H964" s="24">
        <f t="shared" si="202"/>
        <v>9.0277777777777768</v>
      </c>
      <c r="I964" s="24">
        <f>$AW$28*$AW$26*9.81</f>
        <v>179.05212</v>
      </c>
      <c r="J964" s="24">
        <f>0.5*$AW$30*$AW$29*$AW$27*(H964^2)</f>
        <v>26.207591869212955</v>
      </c>
      <c r="K964" s="24">
        <f>$AW$26*F964</f>
        <v>-2066.9999999999995</v>
      </c>
      <c r="L964" s="24">
        <f t="shared" si="203"/>
        <v>-1861.7402881307867</v>
      </c>
      <c r="M964" s="24">
        <f t="shared" si="204"/>
        <v>-16807.377601180709</v>
      </c>
      <c r="N964" s="24">
        <f t="shared" si="205"/>
        <v>-16.807377601180711</v>
      </c>
      <c r="O964" s="24">
        <v>1823686.0499638505</v>
      </c>
      <c r="P964" s="24">
        <v>-2040510.3333333337</v>
      </c>
      <c r="S964" s="45">
        <f>C965-C964</f>
        <v>1</v>
      </c>
      <c r="T964" s="45">
        <v>-16807.377601180709</v>
      </c>
      <c r="U964" s="45">
        <f>M964*S964</f>
        <v>-16807.377601180709</v>
      </c>
      <c r="V964" s="45">
        <f t="shared" si="206"/>
        <v>1823686.0499638505</v>
      </c>
      <c r="W964" s="45">
        <f>$AW$26*F964</f>
        <v>-2066.9999999999995</v>
      </c>
      <c r="X964" s="45">
        <f>IF(W964&lt;0, W964, 0)</f>
        <v>-2066.9999999999995</v>
      </c>
      <c r="Y964" s="45">
        <f>X964*H964</f>
        <v>-18660.416666666661</v>
      </c>
      <c r="Z964" s="45">
        <f t="shared" si="201"/>
        <v>-18660.416666666661</v>
      </c>
      <c r="AA964" s="45">
        <f t="shared" si="215"/>
        <v>-122894.41666666666</v>
      </c>
      <c r="AB964" s="45">
        <v>-2040510.3333333337</v>
      </c>
      <c r="AC964" s="45">
        <f t="shared" si="207"/>
        <v>18660.416666666661</v>
      </c>
      <c r="AD964" s="45">
        <f>(AC964*S964)*($AW$31/100)</f>
        <v>14928.333333333328</v>
      </c>
      <c r="AE964" s="45">
        <f>AE963+AD964</f>
        <v>98315.533333333355</v>
      </c>
      <c r="AF964" s="45">
        <v>1632408.2666666666</v>
      </c>
      <c r="BF964">
        <f t="shared" si="210"/>
        <v>0</v>
      </c>
      <c r="BG964">
        <f t="shared" si="211"/>
        <v>55</v>
      </c>
      <c r="BH964">
        <f t="shared" si="212"/>
        <v>15.277777777777777</v>
      </c>
    </row>
    <row r="965" spans="2:60">
      <c r="B965" s="4" t="s">
        <v>52</v>
      </c>
      <c r="C965" s="4">
        <v>957</v>
      </c>
      <c r="D965" s="4">
        <v>368</v>
      </c>
      <c r="E965" s="11">
        <v>27.2</v>
      </c>
      <c r="F965" s="35">
        <f t="shared" si="208"/>
        <v>-1.0277777777777775</v>
      </c>
      <c r="G965" s="35">
        <f t="shared" si="209"/>
        <v>-3.6999999999999993</v>
      </c>
      <c r="H965" s="24">
        <f t="shared" si="202"/>
        <v>7.5555555555555554</v>
      </c>
      <c r="I965" s="24">
        <f>$AW$28*$AW$26*9.81</f>
        <v>179.05212</v>
      </c>
      <c r="J965" s="24">
        <f>0.5*$AW$30*$AW$29*$AW$27*(H965^2)</f>
        <v>18.35685185185185</v>
      </c>
      <c r="K965" s="24">
        <f>$AW$26*F965</f>
        <v>-1442.9999999999995</v>
      </c>
      <c r="L965" s="24">
        <f t="shared" si="203"/>
        <v>-1245.5910281481476</v>
      </c>
      <c r="M965" s="24">
        <f t="shared" si="204"/>
        <v>-9411.1322126748928</v>
      </c>
      <c r="N965" s="24">
        <f t="shared" si="205"/>
        <v>-9.4111322126748931</v>
      </c>
      <c r="O965" s="24">
        <v>1814274.9177511756</v>
      </c>
      <c r="P965" s="24">
        <v>-2051413.0000000005</v>
      </c>
      <c r="S965" s="45">
        <f>C966-C965</f>
        <v>1</v>
      </c>
      <c r="T965" s="45">
        <v>-9411.1322126748928</v>
      </c>
      <c r="U965" s="45">
        <f>M965*S965</f>
        <v>-9411.1322126748928</v>
      </c>
      <c r="V965" s="45">
        <f t="shared" si="206"/>
        <v>1814274.9177511756</v>
      </c>
      <c r="W965" s="45">
        <f>$AW$26*F965</f>
        <v>-1442.9999999999995</v>
      </c>
      <c r="X965" s="45">
        <f>IF(W965&lt;0, W965, 0)</f>
        <v>-1442.9999999999995</v>
      </c>
      <c r="Y965" s="45">
        <f>X965*H965</f>
        <v>-10902.666666666662</v>
      </c>
      <c r="Z965" s="45">
        <f t="shared" si="201"/>
        <v>-10902.666666666662</v>
      </c>
      <c r="AA965" s="45">
        <f t="shared" si="215"/>
        <v>-133797.08333333331</v>
      </c>
      <c r="AB965" s="45">
        <v>-2051413.0000000005</v>
      </c>
      <c r="AC965" s="45">
        <f t="shared" si="207"/>
        <v>10902.666666666662</v>
      </c>
      <c r="AD965" s="45">
        <f>(AC965*S965)*($AW$31/100)</f>
        <v>8722.1333333333296</v>
      </c>
      <c r="AE965" s="45">
        <f>AE964+AD965</f>
        <v>107037.66666666669</v>
      </c>
      <c r="AF965" s="45">
        <v>1641130.4</v>
      </c>
      <c r="BF965">
        <f t="shared" si="210"/>
        <v>0</v>
      </c>
      <c r="BG965">
        <f t="shared" si="211"/>
        <v>55.8</v>
      </c>
      <c r="BH965">
        <f t="shared" si="212"/>
        <v>15.499999999999998</v>
      </c>
    </row>
    <row r="966" spans="2:60">
      <c r="B966" s="4" t="s">
        <v>52</v>
      </c>
      <c r="C966" s="4">
        <v>958</v>
      </c>
      <c r="D966" s="4">
        <v>369</v>
      </c>
      <c r="E966" s="11">
        <v>25.1</v>
      </c>
      <c r="F966" s="35">
        <f t="shared" si="208"/>
        <v>-0.16666666666666657</v>
      </c>
      <c r="G966" s="35">
        <f t="shared" si="209"/>
        <v>-0.59999999999999964</v>
      </c>
      <c r="H966" s="24">
        <f t="shared" si="202"/>
        <v>6.9722222222222223</v>
      </c>
      <c r="I966" s="24">
        <f>$AW$28*$AW$26*9.81</f>
        <v>179.05212</v>
      </c>
      <c r="J966" s="24">
        <f>0.5*$AW$30*$AW$29*$AW$27*(H966^2)</f>
        <v>15.63175853587963</v>
      </c>
      <c r="K966" s="24">
        <f>$AW$26*F966</f>
        <v>-233.99999999999986</v>
      </c>
      <c r="L966" s="24">
        <f t="shared" si="203"/>
        <v>-39.316121464120215</v>
      </c>
      <c r="M966" s="24">
        <f t="shared" si="204"/>
        <v>-274.12073576372705</v>
      </c>
      <c r="N966" s="24">
        <f t="shared" si="205"/>
        <v>-0.27412073576372703</v>
      </c>
      <c r="O966" s="24">
        <v>1814000.7970154118</v>
      </c>
      <c r="P966" s="24">
        <v>-2053044.5000000005</v>
      </c>
      <c r="S966" s="45">
        <f>C967-C966</f>
        <v>1</v>
      </c>
      <c r="T966" s="45">
        <v>-274.12073576372705</v>
      </c>
      <c r="U966" s="45">
        <f>M966*S966</f>
        <v>-274.12073576372705</v>
      </c>
      <c r="V966" s="45">
        <f t="shared" si="206"/>
        <v>1814000.7970154118</v>
      </c>
      <c r="W966" s="45">
        <f>$AW$26*F966</f>
        <v>-233.99999999999986</v>
      </c>
      <c r="X966" s="45">
        <f>IF(W966&lt;0, W966, 0)</f>
        <v>-233.99999999999986</v>
      </c>
      <c r="Y966" s="45">
        <f>X966*H966</f>
        <v>-1631.4999999999991</v>
      </c>
      <c r="Z966" s="45">
        <f t="shared" si="201"/>
        <v>-1631.4999999999991</v>
      </c>
      <c r="AA966" s="45">
        <f t="shared" si="215"/>
        <v>-135428.58333333331</v>
      </c>
      <c r="AB966" s="45">
        <v>-2053044.5000000005</v>
      </c>
      <c r="AC966" s="45">
        <f t="shared" si="207"/>
        <v>1631.4999999999991</v>
      </c>
      <c r="AD966" s="45">
        <f>(AC966*S966)*($AW$31/100)</f>
        <v>1305.1999999999994</v>
      </c>
      <c r="AE966" s="45">
        <f>AE965+AD966</f>
        <v>108342.86666666668</v>
      </c>
      <c r="AF966" s="45">
        <v>1642435.5999999999</v>
      </c>
      <c r="BF966">
        <f t="shared" si="210"/>
        <v>0</v>
      </c>
      <c r="BG966">
        <f t="shared" si="211"/>
        <v>56.2</v>
      </c>
      <c r="BH966">
        <f t="shared" si="212"/>
        <v>15.611111111111111</v>
      </c>
    </row>
    <row r="967" spans="2:60">
      <c r="B967" s="4" t="s">
        <v>52</v>
      </c>
      <c r="C967" s="4">
        <v>959</v>
      </c>
      <c r="D967" s="4">
        <v>370</v>
      </c>
      <c r="E967" s="11">
        <v>26</v>
      </c>
      <c r="F967" s="35">
        <f t="shared" si="208"/>
        <v>0.58333333333333326</v>
      </c>
      <c r="G967" s="35">
        <f t="shared" si="209"/>
        <v>2.0999999999999996</v>
      </c>
      <c r="H967" s="24">
        <f t="shared" si="202"/>
        <v>7.2222222222222223</v>
      </c>
      <c r="I967" s="24">
        <f>$AW$28*$AW$26*9.81</f>
        <v>179.05212</v>
      </c>
      <c r="J967" s="24">
        <f>0.5*$AW$30*$AW$29*$AW$27*(H967^2)</f>
        <v>16.772858796296294</v>
      </c>
      <c r="K967" s="24">
        <f>$AW$26*F967</f>
        <v>818.99999999999989</v>
      </c>
      <c r="L967" s="24">
        <f t="shared" si="203"/>
        <v>1014.8249787962961</v>
      </c>
      <c r="M967" s="24">
        <f t="shared" si="204"/>
        <v>7329.2915135288058</v>
      </c>
      <c r="N967" s="24">
        <f t="shared" si="205"/>
        <v>7.3292915135288057</v>
      </c>
      <c r="O967" s="24">
        <v>1821330.0885289407</v>
      </c>
      <c r="P967" s="24">
        <v>-2053044.5000000005</v>
      </c>
      <c r="S967" s="45">
        <f>C968-C967</f>
        <v>1</v>
      </c>
      <c r="T967" s="45">
        <v>7329.2915135288058</v>
      </c>
      <c r="U967" s="45">
        <f>M967*S967</f>
        <v>7329.2915135288058</v>
      </c>
      <c r="V967" s="45">
        <f t="shared" si="206"/>
        <v>1821330.0885289407</v>
      </c>
      <c r="W967" s="45">
        <f>$AW$26*F967</f>
        <v>818.99999999999989</v>
      </c>
      <c r="X967" s="45">
        <f>IF(W967&lt;0, W967, 0)</f>
        <v>0</v>
      </c>
      <c r="Y967" s="45">
        <f>X967*H967</f>
        <v>0</v>
      </c>
      <c r="Z967" s="45">
        <f t="shared" si="201"/>
        <v>0</v>
      </c>
      <c r="AA967" s="45">
        <v>0</v>
      </c>
      <c r="AB967" s="45">
        <v>-2053044.5000000005</v>
      </c>
      <c r="AC967" s="45">
        <f t="shared" si="207"/>
        <v>0</v>
      </c>
      <c r="AD967" s="45">
        <f>(AC967*S967)*($AW$31/100)</f>
        <v>0</v>
      </c>
      <c r="AE967" s="45">
        <v>0</v>
      </c>
      <c r="AF967" s="45">
        <v>1642435.5999999999</v>
      </c>
      <c r="BF967">
        <f t="shared" si="210"/>
        <v>0</v>
      </c>
      <c r="BG967">
        <f t="shared" si="211"/>
        <v>56.1</v>
      </c>
      <c r="BH967">
        <f t="shared" si="212"/>
        <v>15.583333333333334</v>
      </c>
    </row>
    <row r="968" spans="2:60">
      <c r="B968" s="4" t="s">
        <v>52</v>
      </c>
      <c r="C968" s="4">
        <v>960</v>
      </c>
      <c r="D968" s="4">
        <v>371</v>
      </c>
      <c r="E968" s="11">
        <v>29.3</v>
      </c>
      <c r="F968" s="35">
        <f t="shared" si="208"/>
        <v>1.1944444444444446</v>
      </c>
      <c r="G968" s="35">
        <f t="shared" si="209"/>
        <v>4.3000000000000007</v>
      </c>
      <c r="H968" s="24">
        <f t="shared" si="202"/>
        <v>8.1388888888888893</v>
      </c>
      <c r="I968" s="24">
        <f>$AW$28*$AW$26*9.81</f>
        <v>179.05212</v>
      </c>
      <c r="J968" s="24">
        <f>0.5*$AW$30*$AW$29*$AW$27*(H968^2)</f>
        <v>21.300786313657404</v>
      </c>
      <c r="K968" s="24">
        <f>$AW$26*F968</f>
        <v>1677.0000000000002</v>
      </c>
      <c r="L968" s="24">
        <f t="shared" si="203"/>
        <v>1877.3529063136575</v>
      </c>
      <c r="M968" s="24">
        <f t="shared" si="204"/>
        <v>15279.566709719491</v>
      </c>
      <c r="N968" s="24">
        <f t="shared" si="205"/>
        <v>15.279566709719491</v>
      </c>
      <c r="O968" s="24">
        <v>1836609.6552386603</v>
      </c>
      <c r="P968" s="24">
        <v>-2053044.5000000005</v>
      </c>
      <c r="S968" s="45">
        <f>C969-C968</f>
        <v>1</v>
      </c>
      <c r="T968" s="45">
        <v>15279.566709719491</v>
      </c>
      <c r="U968" s="45">
        <f>M968*S968</f>
        <v>15279.566709719491</v>
      </c>
      <c r="V968" s="45">
        <f t="shared" si="206"/>
        <v>1836609.6552386603</v>
      </c>
      <c r="W968" s="45">
        <f>$AW$26*F968</f>
        <v>1677.0000000000002</v>
      </c>
      <c r="X968" s="45">
        <f>IF(W968&lt;0, W968, 0)</f>
        <v>0</v>
      </c>
      <c r="Y968" s="45">
        <f>X968*H968</f>
        <v>0</v>
      </c>
      <c r="Z968" s="45">
        <f t="shared" ref="Z968:Z1031" si="216">Y968*S968</f>
        <v>0</v>
      </c>
      <c r="AA968" s="45">
        <f t="shared" ref="AA968:AA993" si="217">AA967+Z968</f>
        <v>0</v>
      </c>
      <c r="AB968" s="45">
        <v>-2053044.5000000005</v>
      </c>
      <c r="AC968" s="45">
        <f t="shared" si="207"/>
        <v>0</v>
      </c>
      <c r="AD968" s="45">
        <f>(AC968*S968)*($AW$31/100)</f>
        <v>0</v>
      </c>
      <c r="AE968" s="45">
        <f>AE967+AD968</f>
        <v>0</v>
      </c>
      <c r="AF968" s="45">
        <v>1642435.5999999999</v>
      </c>
      <c r="BF968">
        <f t="shared" si="210"/>
        <v>0</v>
      </c>
      <c r="BG968">
        <f t="shared" si="211"/>
        <v>55.1</v>
      </c>
      <c r="BH968">
        <f t="shared" si="212"/>
        <v>15.305555555555555</v>
      </c>
    </row>
    <row r="969" spans="2:60">
      <c r="B969" s="4" t="s">
        <v>52</v>
      </c>
      <c r="C969" s="4">
        <v>961</v>
      </c>
      <c r="D969" s="4">
        <v>372</v>
      </c>
      <c r="E969" s="11">
        <v>34.6</v>
      </c>
      <c r="F969" s="35">
        <f t="shared" si="208"/>
        <v>1.5416666666666663</v>
      </c>
      <c r="G969" s="35">
        <f t="shared" si="209"/>
        <v>5.5499999999999989</v>
      </c>
      <c r="H969" s="24">
        <f t="shared" ref="H969:H1032" si="218">E969/3.6</f>
        <v>9.6111111111111107</v>
      </c>
      <c r="I969" s="24">
        <f>$AW$28*$AW$26*9.81</f>
        <v>179.05212</v>
      </c>
      <c r="J969" s="24">
        <f>0.5*$AW$30*$AW$29*$AW$27*(H969^2)</f>
        <v>29.70383969907407</v>
      </c>
      <c r="K969" s="24">
        <f>$AW$26*F969</f>
        <v>2164.4999999999995</v>
      </c>
      <c r="L969" s="24">
        <f t="shared" ref="L969:L1032" si="219">I969+J969+K969</f>
        <v>2373.2559596990736</v>
      </c>
      <c r="M969" s="24">
        <f t="shared" ref="M969:M1032" si="220">L969*H969</f>
        <v>22809.626723774429</v>
      </c>
      <c r="N969" s="24">
        <f t="shared" ref="N969:N1032" si="221">M969/1000</f>
        <v>22.809626723774429</v>
      </c>
      <c r="O969" s="24">
        <v>1859419.2819624348</v>
      </c>
      <c r="P969" s="24">
        <v>-2053044.5000000005</v>
      </c>
      <c r="S969" s="45">
        <f>C970-C969</f>
        <v>1</v>
      </c>
      <c r="T969" s="45">
        <v>22809.626723774429</v>
      </c>
      <c r="U969" s="45">
        <f>M969*S969</f>
        <v>22809.626723774429</v>
      </c>
      <c r="V969" s="45">
        <f t="shared" ref="V969:V1032" si="222">V968+U969</f>
        <v>1859419.2819624348</v>
      </c>
      <c r="W969" s="45">
        <f>$AW$26*F969</f>
        <v>2164.4999999999995</v>
      </c>
      <c r="X969" s="45">
        <f>IF(W969&lt;0, W969, 0)</f>
        <v>0</v>
      </c>
      <c r="Y969" s="45">
        <f>X969*H969</f>
        <v>0</v>
      </c>
      <c r="Z969" s="45">
        <f t="shared" si="216"/>
        <v>0</v>
      </c>
      <c r="AA969" s="45">
        <f t="shared" si="217"/>
        <v>0</v>
      </c>
      <c r="AB969" s="45">
        <v>-2053044.5000000005</v>
      </c>
      <c r="AC969" s="45">
        <f t="shared" ref="AC969:AC1032" si="223">ABS(Y969)</f>
        <v>0</v>
      </c>
      <c r="AD969" s="45">
        <f>(AC969*S969)*($AW$31/100)</f>
        <v>0</v>
      </c>
      <c r="AE969" s="45">
        <f>AE968+AD969</f>
        <v>0</v>
      </c>
      <c r="AF969" s="45">
        <v>1642435.5999999999</v>
      </c>
      <c r="BF969">
        <f t="shared" si="210"/>
        <v>0</v>
      </c>
      <c r="BG969">
        <f t="shared" si="211"/>
        <v>52.7</v>
      </c>
      <c r="BH969">
        <f t="shared" si="212"/>
        <v>14.638888888888889</v>
      </c>
    </row>
    <row r="970" spans="2:60">
      <c r="B970" s="4" t="s">
        <v>52</v>
      </c>
      <c r="C970" s="4">
        <v>962</v>
      </c>
      <c r="D970" s="4">
        <v>373</v>
      </c>
      <c r="E970" s="11">
        <v>40.4</v>
      </c>
      <c r="F970" s="35">
        <f t="shared" ref="F970:F1033" si="224">($E971-$E969)/2/3.6</f>
        <v>1.4861111111111105</v>
      </c>
      <c r="G970" s="35">
        <f t="shared" ref="G970:G1033" si="225">($E971-$E969)/2</f>
        <v>5.3499999999999979</v>
      </c>
      <c r="H970" s="24">
        <f t="shared" si="218"/>
        <v>11.222222222222221</v>
      </c>
      <c r="I970" s="24">
        <f>$AW$28*$AW$26*9.81</f>
        <v>179.05212</v>
      </c>
      <c r="J970" s="24">
        <f>0.5*$AW$30*$AW$29*$AW$27*(H970^2)</f>
        <v>40.497025462962952</v>
      </c>
      <c r="K970" s="24">
        <f>$AW$26*F970</f>
        <v>2086.4999999999991</v>
      </c>
      <c r="L970" s="24">
        <f t="shared" si="219"/>
        <v>2306.0491454629619</v>
      </c>
      <c r="M970" s="24">
        <f t="shared" si="220"/>
        <v>25878.995965751015</v>
      </c>
      <c r="N970" s="24">
        <f t="shared" si="221"/>
        <v>25.878995965751017</v>
      </c>
      <c r="O970" s="24">
        <v>1885298.2779281859</v>
      </c>
      <c r="P970" s="24">
        <v>-2053044.5000000005</v>
      </c>
      <c r="S970" s="45">
        <f>C971-C970</f>
        <v>1</v>
      </c>
      <c r="T970" s="45">
        <v>25878.995965751015</v>
      </c>
      <c r="U970" s="45">
        <f>M970*S970</f>
        <v>25878.995965751015</v>
      </c>
      <c r="V970" s="45">
        <f t="shared" si="222"/>
        <v>1885298.2779281859</v>
      </c>
      <c r="W970" s="45">
        <f>$AW$26*F970</f>
        <v>2086.4999999999991</v>
      </c>
      <c r="X970" s="45">
        <f>IF(W970&lt;0, W970, 0)</f>
        <v>0</v>
      </c>
      <c r="Y970" s="45">
        <f>X970*H970</f>
        <v>0</v>
      </c>
      <c r="Z970" s="45">
        <f t="shared" si="216"/>
        <v>0</v>
      </c>
      <c r="AA970" s="45">
        <f t="shared" si="217"/>
        <v>0</v>
      </c>
      <c r="AB970" s="45">
        <v>-2053044.5000000005</v>
      </c>
      <c r="AC970" s="45">
        <f t="shared" si="223"/>
        <v>0</v>
      </c>
      <c r="AD970" s="45">
        <f>(AC970*S970)*($AW$31/100)</f>
        <v>0</v>
      </c>
      <c r="AE970" s="45">
        <f>AE969+AD970</f>
        <v>0</v>
      </c>
      <c r="AF970" s="45">
        <v>1642435.5999999999</v>
      </c>
      <c r="BF970">
        <f t="shared" si="210"/>
        <v>0</v>
      </c>
      <c r="BG970">
        <f t="shared" si="211"/>
        <v>48.4</v>
      </c>
      <c r="BH970">
        <f t="shared" si="212"/>
        <v>13.444444444444443</v>
      </c>
    </row>
    <row r="971" spans="2:60">
      <c r="B971" s="4" t="s">
        <v>52</v>
      </c>
      <c r="C971" s="4">
        <v>963</v>
      </c>
      <c r="D971" s="4">
        <v>374</v>
      </c>
      <c r="E971" s="11">
        <v>45.3</v>
      </c>
      <c r="F971" s="35">
        <f t="shared" si="224"/>
        <v>1.1944444444444446</v>
      </c>
      <c r="G971" s="35">
        <f t="shared" si="225"/>
        <v>4.3000000000000007</v>
      </c>
      <c r="H971" s="24">
        <f t="shared" si="218"/>
        <v>12.583333333333332</v>
      </c>
      <c r="I971" s="24">
        <f>$AW$28*$AW$26*9.81</f>
        <v>179.05212</v>
      </c>
      <c r="J971" s="24">
        <f>0.5*$AW$30*$AW$29*$AW$27*(H971^2)</f>
        <v>50.916295572916653</v>
      </c>
      <c r="K971" s="24">
        <f>$AW$26*F971</f>
        <v>1677.0000000000002</v>
      </c>
      <c r="L971" s="24">
        <f t="shared" si="219"/>
        <v>1906.9684155729169</v>
      </c>
      <c r="M971" s="24">
        <f t="shared" si="220"/>
        <v>23996.019229292535</v>
      </c>
      <c r="N971" s="24">
        <f t="shared" si="221"/>
        <v>23.996019229292536</v>
      </c>
      <c r="O971" s="24">
        <v>1909294.2971574785</v>
      </c>
      <c r="P971" s="24">
        <v>-2053044.5000000005</v>
      </c>
      <c r="S971" s="45">
        <f>C972-C971</f>
        <v>1</v>
      </c>
      <c r="T971" s="45">
        <v>23996.019229292535</v>
      </c>
      <c r="U971" s="45">
        <f>M971*S971</f>
        <v>23996.019229292535</v>
      </c>
      <c r="V971" s="45">
        <f t="shared" si="222"/>
        <v>1909294.2971574785</v>
      </c>
      <c r="W971" s="45">
        <f>$AW$26*F971</f>
        <v>1677.0000000000002</v>
      </c>
      <c r="X971" s="45">
        <f>IF(W971&lt;0, W971, 0)</f>
        <v>0</v>
      </c>
      <c r="Y971" s="45">
        <f>X971*H971</f>
        <v>0</v>
      </c>
      <c r="Z971" s="45">
        <f t="shared" si="216"/>
        <v>0</v>
      </c>
      <c r="AA971" s="45">
        <f t="shared" si="217"/>
        <v>0</v>
      </c>
      <c r="AB971" s="45">
        <v>-2053044.5000000005</v>
      </c>
      <c r="AC971" s="45">
        <f t="shared" si="223"/>
        <v>0</v>
      </c>
      <c r="AD971" s="45">
        <f>(AC971*S971)*($AW$31/100)</f>
        <v>0</v>
      </c>
      <c r="AE971" s="45">
        <f>AE970+AD971</f>
        <v>0</v>
      </c>
      <c r="AF971" s="45">
        <v>1642435.5999999999</v>
      </c>
      <c r="BF971">
        <f t="shared" si="210"/>
        <v>0</v>
      </c>
      <c r="BG971">
        <f t="shared" si="211"/>
        <v>43.1</v>
      </c>
      <c r="BH971">
        <f t="shared" si="212"/>
        <v>11.972222222222223</v>
      </c>
    </row>
    <row r="972" spans="2:60">
      <c r="B972" s="4" t="s">
        <v>52</v>
      </c>
      <c r="C972" s="4">
        <v>964</v>
      </c>
      <c r="D972" s="4">
        <v>375</v>
      </c>
      <c r="E972" s="11">
        <v>49</v>
      </c>
      <c r="F972" s="35">
        <f t="shared" si="224"/>
        <v>0.80555555555555614</v>
      </c>
      <c r="G972" s="35">
        <f t="shared" si="225"/>
        <v>2.9000000000000021</v>
      </c>
      <c r="H972" s="24">
        <f t="shared" si="218"/>
        <v>13.611111111111111</v>
      </c>
      <c r="I972" s="24">
        <f>$AW$28*$AW$26*9.81</f>
        <v>179.05212</v>
      </c>
      <c r="J972" s="24">
        <f>0.5*$AW$30*$AW$29*$AW$27*(H972^2)</f>
        <v>59.573423032407398</v>
      </c>
      <c r="K972" s="24">
        <f>$AW$26*F972</f>
        <v>1131.0000000000009</v>
      </c>
      <c r="L972" s="24">
        <f t="shared" si="219"/>
        <v>1369.6255430324084</v>
      </c>
      <c r="M972" s="24">
        <f t="shared" si="220"/>
        <v>18642.125446830003</v>
      </c>
      <c r="N972" s="24">
        <f t="shared" si="221"/>
        <v>18.642125446830004</v>
      </c>
      <c r="O972" s="24">
        <v>1927936.4226043085</v>
      </c>
      <c r="P972" s="24">
        <v>-2053044.5000000005</v>
      </c>
      <c r="S972" s="45">
        <f>C973-C972</f>
        <v>1</v>
      </c>
      <c r="T972" s="45">
        <v>18642.125446830003</v>
      </c>
      <c r="U972" s="45">
        <f>M972*S972</f>
        <v>18642.125446830003</v>
      </c>
      <c r="V972" s="45">
        <f t="shared" si="222"/>
        <v>1927936.4226043085</v>
      </c>
      <c r="W972" s="45">
        <f>$AW$26*F972</f>
        <v>1131.0000000000009</v>
      </c>
      <c r="X972" s="45">
        <f>IF(W972&lt;0, W972, 0)</f>
        <v>0</v>
      </c>
      <c r="Y972" s="45">
        <f>X972*H972</f>
        <v>0</v>
      </c>
      <c r="Z972" s="45">
        <f t="shared" si="216"/>
        <v>0</v>
      </c>
      <c r="AA972" s="45">
        <f t="shared" si="217"/>
        <v>0</v>
      </c>
      <c r="AB972" s="45">
        <v>-2053044.5000000005</v>
      </c>
      <c r="AC972" s="45">
        <f t="shared" si="223"/>
        <v>0</v>
      </c>
      <c r="AD972" s="45">
        <f>(AC972*S972)*($AW$31/100)</f>
        <v>0</v>
      </c>
      <c r="AE972" s="45">
        <f>AE971+AD972</f>
        <v>0</v>
      </c>
      <c r="AF972" s="45">
        <v>1642435.5999999999</v>
      </c>
      <c r="BF972">
        <f t="shared" si="210"/>
        <v>0</v>
      </c>
      <c r="BG972">
        <f t="shared" si="211"/>
        <v>37.799999999999997</v>
      </c>
      <c r="BH972">
        <f t="shared" si="212"/>
        <v>10.499999999999998</v>
      </c>
    </row>
    <row r="973" spans="2:60">
      <c r="B973" s="4" t="s">
        <v>52</v>
      </c>
      <c r="C973" s="4">
        <v>965</v>
      </c>
      <c r="D973" s="4">
        <v>376</v>
      </c>
      <c r="E973" s="11">
        <v>51.1</v>
      </c>
      <c r="F973" s="35">
        <f t="shared" si="224"/>
        <v>0.43055555555555575</v>
      </c>
      <c r="G973" s="35">
        <f t="shared" si="225"/>
        <v>1.5500000000000007</v>
      </c>
      <c r="H973" s="24">
        <f t="shared" si="218"/>
        <v>14.194444444444445</v>
      </c>
      <c r="I973" s="24">
        <f>$AW$28*$AW$26*9.81</f>
        <v>179.05212</v>
      </c>
      <c r="J973" s="24">
        <f>0.5*$AW$30*$AW$29*$AW$27*(H973^2)</f>
        <v>64.789137008101847</v>
      </c>
      <c r="K973" s="24">
        <f>$AW$26*F973</f>
        <v>604.50000000000023</v>
      </c>
      <c r="L973" s="24">
        <f t="shared" si="219"/>
        <v>848.34125700810205</v>
      </c>
      <c r="M973" s="24">
        <f t="shared" si="220"/>
        <v>12041.73284253167</v>
      </c>
      <c r="N973" s="24">
        <f t="shared" si="221"/>
        <v>12.041732842531671</v>
      </c>
      <c r="O973" s="24">
        <v>1939978.1554468402</v>
      </c>
      <c r="P973" s="24">
        <v>-2053044.5000000005</v>
      </c>
      <c r="S973" s="45">
        <f>C974-C973</f>
        <v>1</v>
      </c>
      <c r="T973" s="45">
        <v>12041.73284253167</v>
      </c>
      <c r="U973" s="45">
        <f>M973*S973</f>
        <v>12041.73284253167</v>
      </c>
      <c r="V973" s="45">
        <f t="shared" si="222"/>
        <v>1939978.1554468402</v>
      </c>
      <c r="W973" s="45">
        <f>$AW$26*F973</f>
        <v>604.50000000000023</v>
      </c>
      <c r="X973" s="45">
        <f>IF(W973&lt;0, W973, 0)</f>
        <v>0</v>
      </c>
      <c r="Y973" s="45">
        <f>X973*H973</f>
        <v>0</v>
      </c>
      <c r="Z973" s="45">
        <f t="shared" si="216"/>
        <v>0</v>
      </c>
      <c r="AA973" s="45">
        <f t="shared" si="217"/>
        <v>0</v>
      </c>
      <c r="AB973" s="45">
        <v>-2053044.5000000005</v>
      </c>
      <c r="AC973" s="45">
        <f t="shared" si="223"/>
        <v>0</v>
      </c>
      <c r="AD973" s="45">
        <f>(AC973*S973)*($AW$31/100)</f>
        <v>0</v>
      </c>
      <c r="AE973" s="45">
        <f>AE972+AD973</f>
        <v>0</v>
      </c>
      <c r="AF973" s="45">
        <v>1642435.5999999999</v>
      </c>
      <c r="BF973">
        <f t="shared" si="210"/>
        <v>0</v>
      </c>
      <c r="BG973">
        <f t="shared" si="211"/>
        <v>32.5</v>
      </c>
      <c r="BH973">
        <f t="shared" si="212"/>
        <v>9.0277777777777768</v>
      </c>
    </row>
    <row r="974" spans="2:60">
      <c r="B974" s="4" t="s">
        <v>52</v>
      </c>
      <c r="C974" s="4">
        <v>966</v>
      </c>
      <c r="D974" s="4">
        <v>377</v>
      </c>
      <c r="E974" s="11">
        <v>52.1</v>
      </c>
      <c r="F974" s="35">
        <f t="shared" si="224"/>
        <v>0.15277777777777798</v>
      </c>
      <c r="G974" s="35">
        <f t="shared" si="225"/>
        <v>0.55000000000000071</v>
      </c>
      <c r="H974" s="24">
        <f t="shared" si="218"/>
        <v>14.472222222222221</v>
      </c>
      <c r="I974" s="24">
        <f>$AW$28*$AW$26*9.81</f>
        <v>179.05212</v>
      </c>
      <c r="J974" s="24">
        <f>0.5*$AW$30*$AW$29*$AW$27*(H974^2)</f>
        <v>67.349727285879609</v>
      </c>
      <c r="K974" s="24">
        <f>$AW$26*F974</f>
        <v>214.50000000000028</v>
      </c>
      <c r="L974" s="24">
        <f t="shared" si="219"/>
        <v>460.90184728587991</v>
      </c>
      <c r="M974" s="24">
        <f t="shared" si="220"/>
        <v>6670.2739565539841</v>
      </c>
      <c r="N974" s="24">
        <f t="shared" si="221"/>
        <v>6.6702739565539844</v>
      </c>
      <c r="O974" s="24">
        <v>1946648.4294033942</v>
      </c>
      <c r="P974" s="24">
        <v>-2053044.5000000005</v>
      </c>
      <c r="S974" s="45">
        <f>C975-C974</f>
        <v>1</v>
      </c>
      <c r="T974" s="45">
        <v>6670.2739565539841</v>
      </c>
      <c r="U974" s="45">
        <f>M974*S974</f>
        <v>6670.2739565539841</v>
      </c>
      <c r="V974" s="45">
        <f t="shared" si="222"/>
        <v>1946648.4294033942</v>
      </c>
      <c r="W974" s="45">
        <f>$AW$26*F974</f>
        <v>214.50000000000028</v>
      </c>
      <c r="X974" s="45">
        <f>IF(W974&lt;0, W974, 0)</f>
        <v>0</v>
      </c>
      <c r="Y974" s="45">
        <f>X974*H974</f>
        <v>0</v>
      </c>
      <c r="Z974" s="45">
        <f t="shared" si="216"/>
        <v>0</v>
      </c>
      <c r="AA974" s="45">
        <f t="shared" si="217"/>
        <v>0</v>
      </c>
      <c r="AB974" s="45">
        <v>-2053044.5000000005</v>
      </c>
      <c r="AC974" s="45">
        <f t="shared" si="223"/>
        <v>0</v>
      </c>
      <c r="AD974" s="45">
        <f>(AC974*S974)*($AW$31/100)</f>
        <v>0</v>
      </c>
      <c r="AE974" s="45">
        <f>AE973+AD974</f>
        <v>0</v>
      </c>
      <c r="AF974" s="45">
        <v>1642435.5999999999</v>
      </c>
      <c r="BF974">
        <f t="shared" si="210"/>
        <v>0</v>
      </c>
      <c r="BG974">
        <f t="shared" si="211"/>
        <v>27.2</v>
      </c>
      <c r="BH974">
        <f t="shared" si="212"/>
        <v>7.5555555555555554</v>
      </c>
    </row>
    <row r="975" spans="2:60">
      <c r="B975" s="4" t="s">
        <v>52</v>
      </c>
      <c r="C975" s="4">
        <v>967</v>
      </c>
      <c r="D975" s="4">
        <v>378</v>
      </c>
      <c r="E975" s="11">
        <v>52.2</v>
      </c>
      <c r="F975" s="35">
        <f t="shared" si="224"/>
        <v>0</v>
      </c>
      <c r="G975" s="35">
        <f t="shared" si="225"/>
        <v>0</v>
      </c>
      <c r="H975" s="24">
        <f t="shared" si="218"/>
        <v>14.5</v>
      </c>
      <c r="I975" s="24">
        <f>$AW$28*$AW$26*9.81</f>
        <v>179.05212</v>
      </c>
      <c r="J975" s="24">
        <f>0.5*$AW$30*$AW$29*$AW$27*(H975^2)</f>
        <v>67.608515624999995</v>
      </c>
      <c r="K975" s="24">
        <f>$AW$26*F975</f>
        <v>0</v>
      </c>
      <c r="L975" s="24">
        <f t="shared" si="219"/>
        <v>246.660635625</v>
      </c>
      <c r="M975" s="24">
        <f t="shared" si="220"/>
        <v>3576.5792165624998</v>
      </c>
      <c r="N975" s="24">
        <f t="shared" si="221"/>
        <v>3.5765792165624997</v>
      </c>
      <c r="O975" s="24">
        <v>1950225.0086199567</v>
      </c>
      <c r="P975" s="24">
        <v>-2053044.5000000005</v>
      </c>
      <c r="S975" s="45">
        <f>C976-C975</f>
        <v>1</v>
      </c>
      <c r="T975" s="45">
        <v>3576.5792165624998</v>
      </c>
      <c r="U975" s="45">
        <f>M975*S975</f>
        <v>3576.5792165624998</v>
      </c>
      <c r="V975" s="45">
        <f t="shared" si="222"/>
        <v>1950225.0086199567</v>
      </c>
      <c r="W975" s="45">
        <f>$AW$26*F975</f>
        <v>0</v>
      </c>
      <c r="X975" s="45">
        <f>IF(W975&lt;0, W975, 0)</f>
        <v>0</v>
      </c>
      <c r="Y975" s="45">
        <f>X975*H975</f>
        <v>0</v>
      </c>
      <c r="Z975" s="45">
        <f t="shared" si="216"/>
        <v>0</v>
      </c>
      <c r="AA975" s="45">
        <f t="shared" si="217"/>
        <v>0</v>
      </c>
      <c r="AB975" s="45">
        <v>-2053044.5000000005</v>
      </c>
      <c r="AC975" s="45">
        <f t="shared" si="223"/>
        <v>0</v>
      </c>
      <c r="AD975" s="45">
        <f>(AC975*S975)*($AW$31/100)</f>
        <v>0</v>
      </c>
      <c r="AE975" s="45">
        <f>AE974+AD975</f>
        <v>0</v>
      </c>
      <c r="AF975" s="45">
        <v>1642435.5999999999</v>
      </c>
      <c r="BF975">
        <f t="shared" si="210"/>
        <v>0</v>
      </c>
      <c r="BG975">
        <f t="shared" si="211"/>
        <v>25.1</v>
      </c>
      <c r="BH975">
        <f t="shared" si="212"/>
        <v>6.9722222222222223</v>
      </c>
    </row>
    <row r="976" spans="2:60">
      <c r="B976" s="4" t="s">
        <v>52</v>
      </c>
      <c r="C976" s="4">
        <v>968</v>
      </c>
      <c r="D976" s="4">
        <v>379</v>
      </c>
      <c r="E976" s="11">
        <v>52.1</v>
      </c>
      <c r="F976" s="35">
        <f t="shared" si="224"/>
        <v>-6.9444444444444448E-2</v>
      </c>
      <c r="G976" s="35">
        <f t="shared" si="225"/>
        <v>-0.25</v>
      </c>
      <c r="H976" s="24">
        <f t="shared" si="218"/>
        <v>14.472222222222221</v>
      </c>
      <c r="I976" s="24">
        <f>$AW$28*$AW$26*9.81</f>
        <v>179.05212</v>
      </c>
      <c r="J976" s="24">
        <f>0.5*$AW$30*$AW$29*$AW$27*(H976^2)</f>
        <v>67.349727285879609</v>
      </c>
      <c r="K976" s="24">
        <f>$AW$26*F976</f>
        <v>-97.5</v>
      </c>
      <c r="L976" s="24">
        <f t="shared" si="219"/>
        <v>148.90184728587963</v>
      </c>
      <c r="M976" s="24">
        <f t="shared" si="220"/>
        <v>2154.9406232206466</v>
      </c>
      <c r="N976" s="24">
        <f t="shared" si="221"/>
        <v>2.1549406232206465</v>
      </c>
      <c r="O976" s="24">
        <v>1952379.9492431774</v>
      </c>
      <c r="P976" s="24">
        <v>-2054455.5416666672</v>
      </c>
      <c r="S976" s="45">
        <f>C977-C976</f>
        <v>1</v>
      </c>
      <c r="T976" s="45">
        <v>2154.9406232206466</v>
      </c>
      <c r="U976" s="45">
        <f>M976*S976</f>
        <v>2154.9406232206466</v>
      </c>
      <c r="V976" s="45">
        <f t="shared" si="222"/>
        <v>1952379.9492431774</v>
      </c>
      <c r="W976" s="45">
        <f>$AW$26*F976</f>
        <v>-97.5</v>
      </c>
      <c r="X976" s="45">
        <f>IF(W976&lt;0, W976, 0)</f>
        <v>-97.5</v>
      </c>
      <c r="Y976" s="45">
        <f>X976*H976</f>
        <v>-1411.0416666666665</v>
      </c>
      <c r="Z976" s="45">
        <f t="shared" si="216"/>
        <v>-1411.0416666666665</v>
      </c>
      <c r="AA976" s="45">
        <f t="shared" si="217"/>
        <v>-1411.0416666666665</v>
      </c>
      <c r="AB976" s="45">
        <v>-2054455.5416666672</v>
      </c>
      <c r="AC976" s="45">
        <f t="shared" si="223"/>
        <v>1411.0416666666665</v>
      </c>
      <c r="AD976" s="45">
        <f>(AC976*S976)*($AW$31/100)</f>
        <v>1128.8333333333333</v>
      </c>
      <c r="AE976" s="45">
        <f>AE975+AD976</f>
        <v>1128.8333333333333</v>
      </c>
      <c r="AF976" s="45">
        <v>1643564.4333333331</v>
      </c>
      <c r="BF976">
        <f t="shared" si="210"/>
        <v>0</v>
      </c>
      <c r="BG976">
        <f t="shared" si="211"/>
        <v>26</v>
      </c>
      <c r="BH976">
        <f t="shared" si="212"/>
        <v>7.2222222222222223</v>
      </c>
    </row>
    <row r="977" spans="2:60">
      <c r="B977" s="4" t="s">
        <v>52</v>
      </c>
      <c r="C977" s="4">
        <v>969</v>
      </c>
      <c r="D977" s="4">
        <v>380</v>
      </c>
      <c r="E977" s="11">
        <v>51.7</v>
      </c>
      <c r="F977" s="35">
        <f t="shared" si="224"/>
        <v>-0.16666666666666705</v>
      </c>
      <c r="G977" s="35">
        <f t="shared" si="225"/>
        <v>-0.60000000000000142</v>
      </c>
      <c r="H977" s="24">
        <f t="shared" si="218"/>
        <v>14.361111111111111</v>
      </c>
      <c r="I977" s="24">
        <f>$AW$28*$AW$26*9.81</f>
        <v>179.05212</v>
      </c>
      <c r="J977" s="24">
        <f>0.5*$AW$30*$AW$29*$AW$27*(H977^2)</f>
        <v>66.319536313657409</v>
      </c>
      <c r="K977" s="24">
        <f>$AW$26*F977</f>
        <v>-234.00000000000054</v>
      </c>
      <c r="L977" s="24">
        <f t="shared" si="219"/>
        <v>11.371656313656871</v>
      </c>
      <c r="M977" s="24">
        <f t="shared" si="220"/>
        <v>163.30961983779451</v>
      </c>
      <c r="N977" s="24">
        <f t="shared" si="221"/>
        <v>0.16330961983779452</v>
      </c>
      <c r="O977" s="24">
        <v>1952543.2588630153</v>
      </c>
      <c r="P977" s="24">
        <v>-2057816.0416666672</v>
      </c>
      <c r="S977" s="45">
        <f>C978-C977</f>
        <v>1</v>
      </c>
      <c r="T977" s="45">
        <v>163.30961983779451</v>
      </c>
      <c r="U977" s="45">
        <f>M977*S977</f>
        <v>163.30961983779451</v>
      </c>
      <c r="V977" s="45">
        <f t="shared" si="222"/>
        <v>1952543.2588630153</v>
      </c>
      <c r="W977" s="45">
        <f>$AW$26*F977</f>
        <v>-234.00000000000054</v>
      </c>
      <c r="X977" s="45">
        <f>IF(W977&lt;0, W977, 0)</f>
        <v>-234.00000000000054</v>
      </c>
      <c r="Y977" s="45">
        <f>X977*H977</f>
        <v>-3360.5000000000077</v>
      </c>
      <c r="Z977" s="45">
        <f t="shared" si="216"/>
        <v>-3360.5000000000077</v>
      </c>
      <c r="AA977" s="45">
        <f t="shared" si="217"/>
        <v>-4771.5416666666742</v>
      </c>
      <c r="AB977" s="45">
        <v>-2057816.0416666672</v>
      </c>
      <c r="AC977" s="45">
        <f t="shared" si="223"/>
        <v>3360.5000000000077</v>
      </c>
      <c r="AD977" s="45">
        <f>(AC977*S977)*($AW$31/100)</f>
        <v>2688.4000000000065</v>
      </c>
      <c r="AE977" s="45">
        <f>AE976+AD977</f>
        <v>3817.2333333333399</v>
      </c>
      <c r="AF977" s="45">
        <v>1646252.833333333</v>
      </c>
      <c r="BF977">
        <f t="shared" ref="BF977:BF1040" si="226">IF(E968&lt;1,1,0)</f>
        <v>0</v>
      </c>
      <c r="BG977">
        <f t="shared" ref="BG977:BG1040" si="227">IF(BF977=1,"",E968)</f>
        <v>29.3</v>
      </c>
      <c r="BH977">
        <f t="shared" ref="BH977:BH1040" si="228">E968/3.6</f>
        <v>8.1388888888888893</v>
      </c>
    </row>
    <row r="978" spans="2:60">
      <c r="B978" s="4" t="s">
        <v>52</v>
      </c>
      <c r="C978" s="4">
        <v>970</v>
      </c>
      <c r="D978" s="4">
        <v>381</v>
      </c>
      <c r="E978" s="11">
        <v>50.9</v>
      </c>
      <c r="F978" s="35">
        <f t="shared" si="224"/>
        <v>-0.34722222222222221</v>
      </c>
      <c r="G978" s="35">
        <f t="shared" si="225"/>
        <v>-1.25</v>
      </c>
      <c r="H978" s="24">
        <f t="shared" si="218"/>
        <v>14.138888888888888</v>
      </c>
      <c r="I978" s="24">
        <f>$AW$28*$AW$26*9.81</f>
        <v>179.05212</v>
      </c>
      <c r="J978" s="24">
        <f>0.5*$AW$30*$AW$29*$AW$27*(H978^2)</f>
        <v>64.282973813657392</v>
      </c>
      <c r="K978" s="24">
        <f>$AW$26*F978</f>
        <v>-487.5</v>
      </c>
      <c r="L978" s="24">
        <f t="shared" si="219"/>
        <v>-244.16490618634259</v>
      </c>
      <c r="M978" s="24">
        <f t="shared" si="220"/>
        <v>-3452.2204791346767</v>
      </c>
      <c r="N978" s="24">
        <f t="shared" si="221"/>
        <v>-3.4522204791346769</v>
      </c>
      <c r="O978" s="24">
        <v>1949091.0383838806</v>
      </c>
      <c r="P978" s="24">
        <v>-2064708.7500000005</v>
      </c>
      <c r="S978" s="45">
        <f>C979-C978</f>
        <v>1</v>
      </c>
      <c r="T978" s="45">
        <v>-3452.2204791346767</v>
      </c>
      <c r="U978" s="45">
        <f>M978*S978</f>
        <v>-3452.2204791346767</v>
      </c>
      <c r="V978" s="45">
        <f t="shared" si="222"/>
        <v>1949091.0383838806</v>
      </c>
      <c r="W978" s="45">
        <f>$AW$26*F978</f>
        <v>-487.5</v>
      </c>
      <c r="X978" s="45">
        <f>IF(W978&lt;0, W978, 0)</f>
        <v>-487.5</v>
      </c>
      <c r="Y978" s="45">
        <f>X978*H978</f>
        <v>-6892.708333333333</v>
      </c>
      <c r="Z978" s="45">
        <f t="shared" si="216"/>
        <v>-6892.708333333333</v>
      </c>
      <c r="AA978" s="45">
        <f t="shared" si="217"/>
        <v>-11664.250000000007</v>
      </c>
      <c r="AB978" s="45">
        <v>-2064708.7500000005</v>
      </c>
      <c r="AC978" s="45">
        <f t="shared" si="223"/>
        <v>6892.708333333333</v>
      </c>
      <c r="AD978" s="45">
        <f>(AC978*S978)*($AW$31/100)</f>
        <v>5514.166666666667</v>
      </c>
      <c r="AE978" s="45">
        <f>AE977+AD978</f>
        <v>9331.4000000000069</v>
      </c>
      <c r="AF978" s="45">
        <v>1651766.9999999998</v>
      </c>
      <c r="BF978">
        <f t="shared" si="226"/>
        <v>0</v>
      </c>
      <c r="BG978">
        <f t="shared" si="227"/>
        <v>34.6</v>
      </c>
      <c r="BH978">
        <f t="shared" si="228"/>
        <v>9.6111111111111107</v>
      </c>
    </row>
    <row r="979" spans="2:60">
      <c r="B979" s="4" t="s">
        <v>52</v>
      </c>
      <c r="C979" s="4">
        <v>971</v>
      </c>
      <c r="D979" s="4">
        <v>382</v>
      </c>
      <c r="E979" s="11">
        <v>49.2</v>
      </c>
      <c r="F979" s="35">
        <f t="shared" si="224"/>
        <v>-0.69444444444444442</v>
      </c>
      <c r="G979" s="35">
        <f t="shared" si="225"/>
        <v>-2.5</v>
      </c>
      <c r="H979" s="24">
        <f t="shared" si="218"/>
        <v>13.666666666666668</v>
      </c>
      <c r="I979" s="24">
        <f>$AW$28*$AW$26*9.81</f>
        <v>179.05212</v>
      </c>
      <c r="J979" s="24">
        <f>0.5*$AW$30*$AW$29*$AW$27*(H979^2)</f>
        <v>60.060729166666668</v>
      </c>
      <c r="K979" s="24">
        <f>$AW$26*F979</f>
        <v>-975</v>
      </c>
      <c r="L979" s="24">
        <f t="shared" si="219"/>
        <v>-735.88715083333329</v>
      </c>
      <c r="M979" s="24">
        <f t="shared" si="220"/>
        <v>-10057.124394722223</v>
      </c>
      <c r="N979" s="24">
        <f t="shared" si="221"/>
        <v>-10.057124394722223</v>
      </c>
      <c r="O979" s="24">
        <v>1939033.9139891583</v>
      </c>
      <c r="P979" s="24">
        <v>-2078033.7500000005</v>
      </c>
      <c r="S979" s="45">
        <f>C980-C979</f>
        <v>1</v>
      </c>
      <c r="T979" s="45">
        <v>-10057.124394722223</v>
      </c>
      <c r="U979" s="45">
        <f>M979*S979</f>
        <v>-10057.124394722223</v>
      </c>
      <c r="V979" s="45">
        <f t="shared" si="222"/>
        <v>1939033.9139891583</v>
      </c>
      <c r="W979" s="45">
        <f>$AW$26*F979</f>
        <v>-975</v>
      </c>
      <c r="X979" s="45">
        <f>IF(W979&lt;0, W979, 0)</f>
        <v>-975</v>
      </c>
      <c r="Y979" s="45">
        <f>X979*H979</f>
        <v>-13325.000000000002</v>
      </c>
      <c r="Z979" s="45">
        <f t="shared" si="216"/>
        <v>-13325.000000000002</v>
      </c>
      <c r="AA979" s="45">
        <f t="shared" si="217"/>
        <v>-24989.250000000007</v>
      </c>
      <c r="AB979" s="45">
        <v>-2078033.7500000005</v>
      </c>
      <c r="AC979" s="45">
        <f t="shared" si="223"/>
        <v>13325.000000000002</v>
      </c>
      <c r="AD979" s="45">
        <f>(AC979*S979)*($AW$31/100)</f>
        <v>10660.000000000002</v>
      </c>
      <c r="AE979" s="45">
        <f>AE978+AD979</f>
        <v>19991.400000000009</v>
      </c>
      <c r="AF979" s="45">
        <v>1662426.9999999998</v>
      </c>
      <c r="BF979">
        <f t="shared" si="226"/>
        <v>0</v>
      </c>
      <c r="BG979">
        <f t="shared" si="227"/>
        <v>40.4</v>
      </c>
      <c r="BH979">
        <f t="shared" si="228"/>
        <v>11.222222222222221</v>
      </c>
    </row>
    <row r="980" spans="2:60">
      <c r="B980" s="4" t="s">
        <v>52</v>
      </c>
      <c r="C980" s="4">
        <v>972</v>
      </c>
      <c r="D980" s="4">
        <v>383</v>
      </c>
      <c r="E980" s="11">
        <v>45.9</v>
      </c>
      <c r="F980" s="35">
        <f t="shared" si="224"/>
        <v>-1.1944444444444446</v>
      </c>
      <c r="G980" s="35">
        <f t="shared" si="225"/>
        <v>-4.3000000000000007</v>
      </c>
      <c r="H980" s="24">
        <f t="shared" si="218"/>
        <v>12.75</v>
      </c>
      <c r="I980" s="24">
        <f>$AW$28*$AW$26*9.81</f>
        <v>179.05212</v>
      </c>
      <c r="J980" s="24">
        <f>0.5*$AW$30*$AW$29*$AW$27*(H980^2)</f>
        <v>52.274003906249995</v>
      </c>
      <c r="K980" s="24">
        <f>$AW$26*F980</f>
        <v>-1677.0000000000002</v>
      </c>
      <c r="L980" s="24">
        <f t="shared" si="219"/>
        <v>-1445.6738760937503</v>
      </c>
      <c r="M980" s="24">
        <f t="shared" si="220"/>
        <v>-18432.341920195318</v>
      </c>
      <c r="N980" s="24">
        <f t="shared" si="221"/>
        <v>-18.43234192019532</v>
      </c>
      <c r="O980" s="24">
        <v>1920601.572068963</v>
      </c>
      <c r="P980" s="24">
        <v>-2099415.5000000005</v>
      </c>
      <c r="S980" s="45">
        <f>C981-C980</f>
        <v>1</v>
      </c>
      <c r="T980" s="45">
        <v>-18432.341920195318</v>
      </c>
      <c r="U980" s="45">
        <f>M980*S980</f>
        <v>-18432.341920195318</v>
      </c>
      <c r="V980" s="45">
        <f t="shared" si="222"/>
        <v>1920601.572068963</v>
      </c>
      <c r="W980" s="45">
        <f>$AW$26*F980</f>
        <v>-1677.0000000000002</v>
      </c>
      <c r="X980" s="45">
        <f>IF(W980&lt;0, W980, 0)</f>
        <v>-1677.0000000000002</v>
      </c>
      <c r="Y980" s="45">
        <f>X980*H980</f>
        <v>-21381.750000000004</v>
      </c>
      <c r="Z980" s="45">
        <f t="shared" si="216"/>
        <v>-21381.750000000004</v>
      </c>
      <c r="AA980" s="45">
        <f t="shared" si="217"/>
        <v>-46371.000000000015</v>
      </c>
      <c r="AB980" s="45">
        <v>-2099415.5000000005</v>
      </c>
      <c r="AC980" s="45">
        <f t="shared" si="223"/>
        <v>21381.750000000004</v>
      </c>
      <c r="AD980" s="45">
        <f>(AC980*S980)*($AW$31/100)</f>
        <v>17105.400000000005</v>
      </c>
      <c r="AE980" s="45">
        <f>AE979+AD980</f>
        <v>37096.800000000017</v>
      </c>
      <c r="AF980" s="45">
        <v>1679532.3999999997</v>
      </c>
      <c r="BF980">
        <f t="shared" si="226"/>
        <v>0</v>
      </c>
      <c r="BG980">
        <f t="shared" si="227"/>
        <v>45.3</v>
      </c>
      <c r="BH980">
        <f t="shared" si="228"/>
        <v>12.583333333333332</v>
      </c>
    </row>
    <row r="981" spans="2:60">
      <c r="B981" s="4" t="s">
        <v>52</v>
      </c>
      <c r="C981" s="4">
        <v>973</v>
      </c>
      <c r="D981" s="4">
        <v>384</v>
      </c>
      <c r="E981" s="11">
        <v>40.6</v>
      </c>
      <c r="F981" s="35">
        <f t="shared" si="224"/>
        <v>-1.4722222222222223</v>
      </c>
      <c r="G981" s="35">
        <f t="shared" si="225"/>
        <v>-5.3000000000000007</v>
      </c>
      <c r="H981" s="24">
        <f t="shared" si="218"/>
        <v>11.277777777777779</v>
      </c>
      <c r="I981" s="24">
        <f>$AW$28*$AW$26*9.81</f>
        <v>179.05212</v>
      </c>
      <c r="J981" s="24">
        <f>0.5*$AW$30*$AW$29*$AW$27*(H981^2)</f>
        <v>40.898978587962965</v>
      </c>
      <c r="K981" s="24">
        <f>$AW$26*F981</f>
        <v>-2067</v>
      </c>
      <c r="L981" s="24">
        <f t="shared" si="219"/>
        <v>-1847.0489014120371</v>
      </c>
      <c r="M981" s="24">
        <f t="shared" si="220"/>
        <v>-20830.607054813532</v>
      </c>
      <c r="N981" s="24">
        <f t="shared" si="221"/>
        <v>-20.830607054813534</v>
      </c>
      <c r="O981" s="24">
        <v>1899770.9650141494</v>
      </c>
      <c r="P981" s="24">
        <v>-2122726.666666667</v>
      </c>
      <c r="S981" s="45">
        <f>C982-C981</f>
        <v>1</v>
      </c>
      <c r="T981" s="45">
        <v>-20830.607054813532</v>
      </c>
      <c r="U981" s="45">
        <f>M981*S981</f>
        <v>-20830.607054813532</v>
      </c>
      <c r="V981" s="45">
        <f t="shared" si="222"/>
        <v>1899770.9650141494</v>
      </c>
      <c r="W981" s="45">
        <f>$AW$26*F981</f>
        <v>-2067</v>
      </c>
      <c r="X981" s="45">
        <f>IF(W981&lt;0, W981, 0)</f>
        <v>-2067</v>
      </c>
      <c r="Y981" s="45">
        <f>X981*H981</f>
        <v>-23311.166666666668</v>
      </c>
      <c r="Z981" s="45">
        <f t="shared" si="216"/>
        <v>-23311.166666666668</v>
      </c>
      <c r="AA981" s="45">
        <f t="shared" si="217"/>
        <v>-69682.166666666686</v>
      </c>
      <c r="AB981" s="45">
        <v>-2122726.666666667</v>
      </c>
      <c r="AC981" s="45">
        <f t="shared" si="223"/>
        <v>23311.166666666668</v>
      </c>
      <c r="AD981" s="45">
        <f>(AC981*S981)*($AW$31/100)</f>
        <v>18648.933333333334</v>
      </c>
      <c r="AE981" s="45">
        <f>AE980+AD981</f>
        <v>55745.733333333352</v>
      </c>
      <c r="AF981" s="45">
        <v>1698181.333333333</v>
      </c>
      <c r="BF981">
        <f t="shared" si="226"/>
        <v>0</v>
      </c>
      <c r="BG981">
        <f t="shared" si="227"/>
        <v>49</v>
      </c>
      <c r="BH981">
        <f t="shared" si="228"/>
        <v>13.611111111111111</v>
      </c>
    </row>
    <row r="982" spans="2:60">
      <c r="B982" s="4" t="s">
        <v>52</v>
      </c>
      <c r="C982" s="4">
        <v>974</v>
      </c>
      <c r="D982" s="4">
        <v>385</v>
      </c>
      <c r="E982" s="11">
        <v>35.299999999999997</v>
      </c>
      <c r="F982" s="35">
        <f t="shared" si="224"/>
        <v>-1.4722222222222223</v>
      </c>
      <c r="G982" s="35">
        <f t="shared" si="225"/>
        <v>-5.3000000000000007</v>
      </c>
      <c r="H982" s="24">
        <f t="shared" si="218"/>
        <v>9.8055555555555554</v>
      </c>
      <c r="I982" s="24">
        <f>$AW$28*$AW$26*9.81</f>
        <v>179.05212</v>
      </c>
      <c r="J982" s="24">
        <f>0.5*$AW$30*$AW$29*$AW$27*(H982^2)</f>
        <v>30.91788700810185</v>
      </c>
      <c r="K982" s="24">
        <f>$AW$26*F982</f>
        <v>-2067</v>
      </c>
      <c r="L982" s="24">
        <f t="shared" si="219"/>
        <v>-1857.0299929918981</v>
      </c>
      <c r="M982" s="24">
        <f t="shared" si="220"/>
        <v>-18209.210764615</v>
      </c>
      <c r="N982" s="24">
        <f t="shared" si="221"/>
        <v>-18.209210764615001</v>
      </c>
      <c r="O982" s="24">
        <v>1881561.7542495343</v>
      </c>
      <c r="P982" s="24">
        <v>-2142994.7500000005</v>
      </c>
      <c r="S982" s="45">
        <f>C983-C982</f>
        <v>1</v>
      </c>
      <c r="T982" s="45">
        <v>-18209.210764615</v>
      </c>
      <c r="U982" s="45">
        <f>M982*S982</f>
        <v>-18209.210764615</v>
      </c>
      <c r="V982" s="45">
        <f t="shared" si="222"/>
        <v>1881561.7542495343</v>
      </c>
      <c r="W982" s="45">
        <f>$AW$26*F982</f>
        <v>-2067</v>
      </c>
      <c r="X982" s="45">
        <f>IF(W982&lt;0, W982, 0)</f>
        <v>-2067</v>
      </c>
      <c r="Y982" s="45">
        <f>X982*H982</f>
        <v>-20268.083333333332</v>
      </c>
      <c r="Z982" s="45">
        <f t="shared" si="216"/>
        <v>-20268.083333333332</v>
      </c>
      <c r="AA982" s="45">
        <f t="shared" si="217"/>
        <v>-89950.250000000015</v>
      </c>
      <c r="AB982" s="45">
        <v>-2142994.7500000005</v>
      </c>
      <c r="AC982" s="45">
        <f t="shared" si="223"/>
        <v>20268.083333333332</v>
      </c>
      <c r="AD982" s="45">
        <f>(AC982*S982)*($AW$31/100)</f>
        <v>16214.466666666667</v>
      </c>
      <c r="AE982" s="45">
        <f>AE981+AD982</f>
        <v>71960.200000000012</v>
      </c>
      <c r="AF982" s="45">
        <v>1714395.7999999996</v>
      </c>
      <c r="BF982">
        <f t="shared" si="226"/>
        <v>0</v>
      </c>
      <c r="BG982">
        <f t="shared" si="227"/>
        <v>51.1</v>
      </c>
      <c r="BH982">
        <f t="shared" si="228"/>
        <v>14.194444444444445</v>
      </c>
    </row>
    <row r="983" spans="2:60">
      <c r="B983" s="4" t="s">
        <v>52</v>
      </c>
      <c r="C983" s="4">
        <v>975</v>
      </c>
      <c r="D983" s="4">
        <v>386</v>
      </c>
      <c r="E983" s="11">
        <v>30</v>
      </c>
      <c r="F983" s="35">
        <f t="shared" si="224"/>
        <v>-1.4722222222222219</v>
      </c>
      <c r="G983" s="35">
        <f t="shared" si="225"/>
        <v>-5.2999999999999989</v>
      </c>
      <c r="H983" s="24">
        <f t="shared" si="218"/>
        <v>8.3333333333333339</v>
      </c>
      <c r="I983" s="24">
        <f>$AW$28*$AW$26*9.81</f>
        <v>179.05212</v>
      </c>
      <c r="J983" s="24">
        <f>0.5*$AW$30*$AW$29*$AW$27*(H983^2)</f>
        <v>22.330729166666668</v>
      </c>
      <c r="K983" s="24">
        <f>$AW$26*F983</f>
        <v>-2066.9999999999995</v>
      </c>
      <c r="L983" s="24">
        <f t="shared" si="219"/>
        <v>-1865.617150833333</v>
      </c>
      <c r="M983" s="24">
        <f t="shared" si="220"/>
        <v>-15546.809590277775</v>
      </c>
      <c r="N983" s="24">
        <f t="shared" si="221"/>
        <v>-15.546809590277775</v>
      </c>
      <c r="O983" s="24">
        <v>1866014.9446592566</v>
      </c>
      <c r="P983" s="24">
        <v>-2160219.7500000005</v>
      </c>
      <c r="S983" s="45">
        <f>C984-C983</f>
        <v>1</v>
      </c>
      <c r="T983" s="45">
        <v>-15546.809590277775</v>
      </c>
      <c r="U983" s="45">
        <f>M983*S983</f>
        <v>-15546.809590277775</v>
      </c>
      <c r="V983" s="45">
        <f t="shared" si="222"/>
        <v>1866014.9446592566</v>
      </c>
      <c r="W983" s="45">
        <f>$AW$26*F983</f>
        <v>-2066.9999999999995</v>
      </c>
      <c r="X983" s="45">
        <f>IF(W983&lt;0, W983, 0)</f>
        <v>-2066.9999999999995</v>
      </c>
      <c r="Y983" s="45">
        <f>X983*H983</f>
        <v>-17224.999999999996</v>
      </c>
      <c r="Z983" s="45">
        <f t="shared" si="216"/>
        <v>-17224.999999999996</v>
      </c>
      <c r="AA983" s="45">
        <f t="shared" si="217"/>
        <v>-107175.25000000001</v>
      </c>
      <c r="AB983" s="45">
        <v>-2160219.7500000005</v>
      </c>
      <c r="AC983" s="45">
        <f t="shared" si="223"/>
        <v>17224.999999999996</v>
      </c>
      <c r="AD983" s="45">
        <f>(AC983*S983)*($AW$31/100)</f>
        <v>13779.999999999998</v>
      </c>
      <c r="AE983" s="45">
        <f>AE982+AD983</f>
        <v>85740.200000000012</v>
      </c>
      <c r="AF983" s="45">
        <v>1728175.7999999996</v>
      </c>
      <c r="BF983">
        <f t="shared" si="226"/>
        <v>0</v>
      </c>
      <c r="BG983">
        <f t="shared" si="227"/>
        <v>52.1</v>
      </c>
      <c r="BH983">
        <f t="shared" si="228"/>
        <v>14.472222222222221</v>
      </c>
    </row>
    <row r="984" spans="2:60">
      <c r="B984" s="4" t="s">
        <v>52</v>
      </c>
      <c r="C984" s="4">
        <v>976</v>
      </c>
      <c r="D984" s="4">
        <v>387</v>
      </c>
      <c r="E984" s="11">
        <v>24.7</v>
      </c>
      <c r="F984" s="35">
        <f t="shared" si="224"/>
        <v>-1.4861111111111109</v>
      </c>
      <c r="G984" s="35">
        <f t="shared" si="225"/>
        <v>-5.35</v>
      </c>
      <c r="H984" s="24">
        <f t="shared" si="218"/>
        <v>6.8611111111111107</v>
      </c>
      <c r="I984" s="24">
        <f>$AW$28*$AW$26*9.81</f>
        <v>179.05212</v>
      </c>
      <c r="J984" s="24">
        <f>0.5*$AW$30*$AW$29*$AW$27*(H984^2)</f>
        <v>15.137505063657406</v>
      </c>
      <c r="K984" s="24">
        <f>$AW$26*F984</f>
        <v>-2086.4999999999995</v>
      </c>
      <c r="L984" s="24">
        <f t="shared" si="219"/>
        <v>-1892.3103749363422</v>
      </c>
      <c r="M984" s="24">
        <f t="shared" si="220"/>
        <v>-12983.35173914657</v>
      </c>
      <c r="N984" s="24">
        <f t="shared" si="221"/>
        <v>-12.98335173914657</v>
      </c>
      <c r="O984" s="24">
        <v>1853031.5929201101</v>
      </c>
      <c r="P984" s="24">
        <v>-2174535.458333334</v>
      </c>
      <c r="S984" s="45">
        <f>C985-C984</f>
        <v>1</v>
      </c>
      <c r="T984" s="45">
        <v>-12983.35173914657</v>
      </c>
      <c r="U984" s="45">
        <f>M984*S984</f>
        <v>-12983.35173914657</v>
      </c>
      <c r="V984" s="45">
        <f t="shared" si="222"/>
        <v>1853031.5929201101</v>
      </c>
      <c r="W984" s="45">
        <f>$AW$26*F984</f>
        <v>-2086.4999999999995</v>
      </c>
      <c r="X984" s="45">
        <f>IF(W984&lt;0, W984, 0)</f>
        <v>-2086.4999999999995</v>
      </c>
      <c r="Y984" s="45">
        <f>X984*H984</f>
        <v>-14315.708333333328</v>
      </c>
      <c r="Z984" s="45">
        <f t="shared" si="216"/>
        <v>-14315.708333333328</v>
      </c>
      <c r="AA984" s="45">
        <f t="shared" si="217"/>
        <v>-121490.95833333334</v>
      </c>
      <c r="AB984" s="45">
        <v>-2174535.458333334</v>
      </c>
      <c r="AC984" s="45">
        <f t="shared" si="223"/>
        <v>14315.708333333328</v>
      </c>
      <c r="AD984" s="45">
        <f>(AC984*S984)*($AW$31/100)</f>
        <v>11452.566666666664</v>
      </c>
      <c r="AE984" s="45">
        <f>AE983+AD984</f>
        <v>97192.766666666677</v>
      </c>
      <c r="AF984" s="45">
        <v>1739628.3666666662</v>
      </c>
      <c r="BF984">
        <f t="shared" si="226"/>
        <v>0</v>
      </c>
      <c r="BG984">
        <f t="shared" si="227"/>
        <v>52.2</v>
      </c>
      <c r="BH984">
        <f t="shared" si="228"/>
        <v>14.5</v>
      </c>
    </row>
    <row r="985" spans="2:60">
      <c r="B985" s="4" t="s">
        <v>52</v>
      </c>
      <c r="C985" s="4">
        <v>977</v>
      </c>
      <c r="D985" s="4">
        <v>388</v>
      </c>
      <c r="E985" s="11">
        <v>19.3</v>
      </c>
      <c r="F985" s="35">
        <f t="shared" si="224"/>
        <v>-1.2083333333333333</v>
      </c>
      <c r="G985" s="35">
        <f t="shared" si="225"/>
        <v>-4.3499999999999996</v>
      </c>
      <c r="H985" s="24">
        <f t="shared" si="218"/>
        <v>5.3611111111111116</v>
      </c>
      <c r="I985" s="24">
        <f>$AW$28*$AW$26*9.81</f>
        <v>179.05212</v>
      </c>
      <c r="J985" s="24">
        <f>0.5*$AW$30*$AW$29*$AW$27*(H985^2)</f>
        <v>9.242192563657408</v>
      </c>
      <c r="K985" s="24">
        <f>$AW$26*F985</f>
        <v>-1696.5</v>
      </c>
      <c r="L985" s="24">
        <f t="shared" si="219"/>
        <v>-1508.2056874363425</v>
      </c>
      <c r="M985" s="24">
        <f t="shared" si="220"/>
        <v>-8085.6582687559476</v>
      </c>
      <c r="N985" s="24">
        <f t="shared" si="221"/>
        <v>-8.0856582687559477</v>
      </c>
      <c r="O985" s="24">
        <v>1844945.9346513541</v>
      </c>
      <c r="P985" s="24">
        <v>-2183630.583333334</v>
      </c>
      <c r="S985" s="45">
        <f>C986-C985</f>
        <v>1</v>
      </c>
      <c r="T985" s="45">
        <v>-8085.6582687559476</v>
      </c>
      <c r="U985" s="45">
        <f>M985*S985</f>
        <v>-8085.6582687559476</v>
      </c>
      <c r="V985" s="45">
        <f t="shared" si="222"/>
        <v>1844945.9346513541</v>
      </c>
      <c r="W985" s="45">
        <f>$AW$26*F985</f>
        <v>-1696.5</v>
      </c>
      <c r="X985" s="45">
        <f>IF(W985&lt;0, W985, 0)</f>
        <v>-1696.5</v>
      </c>
      <c r="Y985" s="45">
        <f>X985*H985</f>
        <v>-9095.125</v>
      </c>
      <c r="Z985" s="45">
        <f t="shared" si="216"/>
        <v>-9095.125</v>
      </c>
      <c r="AA985" s="45">
        <f t="shared" si="217"/>
        <v>-130586.08333333334</v>
      </c>
      <c r="AB985" s="45">
        <v>-2183630.583333334</v>
      </c>
      <c r="AC985" s="45">
        <f t="shared" si="223"/>
        <v>9095.125</v>
      </c>
      <c r="AD985" s="45">
        <f>(AC985*S985)*($AW$31/100)</f>
        <v>7276.1</v>
      </c>
      <c r="AE985" s="45">
        <f>AE984+AD985</f>
        <v>104468.86666666668</v>
      </c>
      <c r="AF985" s="45">
        <v>1746904.4666666663</v>
      </c>
      <c r="BF985">
        <f t="shared" si="226"/>
        <v>0</v>
      </c>
      <c r="BG985">
        <f t="shared" si="227"/>
        <v>52.1</v>
      </c>
      <c r="BH985">
        <f t="shared" si="228"/>
        <v>14.472222222222221</v>
      </c>
    </row>
    <row r="986" spans="2:60">
      <c r="B986" s="4" t="s">
        <v>52</v>
      </c>
      <c r="C986" s="4">
        <v>978</v>
      </c>
      <c r="D986" s="4">
        <v>389</v>
      </c>
      <c r="E986" s="11">
        <v>16</v>
      </c>
      <c r="F986" s="35">
        <f t="shared" si="224"/>
        <v>-0.84722222222222243</v>
      </c>
      <c r="G986" s="35">
        <f t="shared" si="225"/>
        <v>-3.0500000000000007</v>
      </c>
      <c r="H986" s="24">
        <f t="shared" si="218"/>
        <v>4.4444444444444446</v>
      </c>
      <c r="I986" s="24">
        <f>$AW$28*$AW$26*9.81</f>
        <v>179.05212</v>
      </c>
      <c r="J986" s="24">
        <f>0.5*$AW$30*$AW$29*$AW$27*(H986^2)</f>
        <v>6.3518518518518521</v>
      </c>
      <c r="K986" s="24">
        <f>$AW$26*F986</f>
        <v>-1189.5000000000002</v>
      </c>
      <c r="L986" s="24">
        <f t="shared" si="219"/>
        <v>-1004.0960281481484</v>
      </c>
      <c r="M986" s="24">
        <f t="shared" si="220"/>
        <v>-4462.6490139917714</v>
      </c>
      <c r="N986" s="24">
        <f t="shared" si="221"/>
        <v>-4.4626490139917712</v>
      </c>
      <c r="O986" s="24">
        <v>1840483.2856373624</v>
      </c>
      <c r="P986" s="24">
        <v>-2188917.2500000005</v>
      </c>
      <c r="S986" s="45">
        <f>C987-C986</f>
        <v>1</v>
      </c>
      <c r="T986" s="45">
        <v>-4462.6490139917714</v>
      </c>
      <c r="U986" s="45">
        <f>M986*S986</f>
        <v>-4462.6490139917714</v>
      </c>
      <c r="V986" s="45">
        <f t="shared" si="222"/>
        <v>1840483.2856373624</v>
      </c>
      <c r="W986" s="45">
        <f>$AW$26*F986</f>
        <v>-1189.5000000000002</v>
      </c>
      <c r="X986" s="45">
        <f>IF(W986&lt;0, W986, 0)</f>
        <v>-1189.5000000000002</v>
      </c>
      <c r="Y986" s="45">
        <f>X986*H986</f>
        <v>-5286.6666666666679</v>
      </c>
      <c r="Z986" s="45">
        <f t="shared" si="216"/>
        <v>-5286.6666666666679</v>
      </c>
      <c r="AA986" s="45">
        <f t="shared" si="217"/>
        <v>-135872.75</v>
      </c>
      <c r="AB986" s="45">
        <v>-2188917.2500000005</v>
      </c>
      <c r="AC986" s="45">
        <f t="shared" si="223"/>
        <v>5286.6666666666679</v>
      </c>
      <c r="AD986" s="45">
        <f>(AC986*S986)*($AW$31/100)</f>
        <v>4229.3333333333348</v>
      </c>
      <c r="AE986" s="45">
        <f>AE985+AD986</f>
        <v>108698.20000000001</v>
      </c>
      <c r="AF986" s="45">
        <v>1751133.7999999996</v>
      </c>
      <c r="BF986">
        <f t="shared" si="226"/>
        <v>0</v>
      </c>
      <c r="BG986">
        <f t="shared" si="227"/>
        <v>51.7</v>
      </c>
      <c r="BH986">
        <f t="shared" si="228"/>
        <v>14.361111111111111</v>
      </c>
    </row>
    <row r="987" spans="2:60">
      <c r="B987" s="4" t="s">
        <v>52</v>
      </c>
      <c r="C987" s="4">
        <v>979</v>
      </c>
      <c r="D987" s="4">
        <v>390</v>
      </c>
      <c r="E987" s="11">
        <v>13.2</v>
      </c>
      <c r="F987" s="35">
        <f t="shared" si="224"/>
        <v>-0.73611111111111116</v>
      </c>
      <c r="G987" s="35">
        <f t="shared" si="225"/>
        <v>-2.6500000000000004</v>
      </c>
      <c r="H987" s="24">
        <f t="shared" si="218"/>
        <v>3.6666666666666665</v>
      </c>
      <c r="I987" s="24">
        <f>$AW$28*$AW$26*9.81</f>
        <v>179.05212</v>
      </c>
      <c r="J987" s="24">
        <f>0.5*$AW$30*$AW$29*$AW$27*(H987^2)</f>
        <v>4.3232291666666658</v>
      </c>
      <c r="K987" s="24">
        <f>$AW$26*F987</f>
        <v>-1033.5</v>
      </c>
      <c r="L987" s="24">
        <f t="shared" si="219"/>
        <v>-850.12465083333336</v>
      </c>
      <c r="M987" s="24">
        <f t="shared" si="220"/>
        <v>-3117.1237197222222</v>
      </c>
      <c r="N987" s="24">
        <f t="shared" si="221"/>
        <v>-3.1171237197222221</v>
      </c>
      <c r="O987" s="24">
        <v>1837366.1619176401</v>
      </c>
      <c r="P987" s="24">
        <v>-2192706.7500000005</v>
      </c>
      <c r="S987" s="45">
        <f>C988-C987</f>
        <v>1</v>
      </c>
      <c r="T987" s="45">
        <v>-3117.1237197222222</v>
      </c>
      <c r="U987" s="45">
        <f>M987*S987</f>
        <v>-3117.1237197222222</v>
      </c>
      <c r="V987" s="45">
        <f t="shared" si="222"/>
        <v>1837366.1619176401</v>
      </c>
      <c r="W987" s="45">
        <f>$AW$26*F987</f>
        <v>-1033.5</v>
      </c>
      <c r="X987" s="45">
        <f>IF(W987&lt;0, W987, 0)</f>
        <v>-1033.5</v>
      </c>
      <c r="Y987" s="45">
        <f>X987*H987</f>
        <v>-3789.5</v>
      </c>
      <c r="Z987" s="45">
        <f t="shared" si="216"/>
        <v>-3789.5</v>
      </c>
      <c r="AA987" s="45">
        <f t="shared" si="217"/>
        <v>-139662.25</v>
      </c>
      <c r="AB987" s="45">
        <v>-2192706.7500000005</v>
      </c>
      <c r="AC987" s="45">
        <f t="shared" si="223"/>
        <v>3789.5</v>
      </c>
      <c r="AD987" s="45">
        <f>(AC987*S987)*($AW$31/100)</f>
        <v>3031.6000000000004</v>
      </c>
      <c r="AE987" s="45">
        <f>AE986+AD987</f>
        <v>111729.80000000002</v>
      </c>
      <c r="AF987" s="45">
        <v>1754165.3999999997</v>
      </c>
      <c r="BF987">
        <f t="shared" si="226"/>
        <v>0</v>
      </c>
      <c r="BG987">
        <f t="shared" si="227"/>
        <v>50.9</v>
      </c>
      <c r="BH987">
        <f t="shared" si="228"/>
        <v>14.138888888888888</v>
      </c>
    </row>
    <row r="988" spans="2:60">
      <c r="B988" s="4" t="s">
        <v>52</v>
      </c>
      <c r="C988" s="4">
        <v>980</v>
      </c>
      <c r="D988" s="4">
        <v>391</v>
      </c>
      <c r="E988" s="11">
        <v>10.7</v>
      </c>
      <c r="F988" s="35">
        <f t="shared" si="224"/>
        <v>-0.61111111111111094</v>
      </c>
      <c r="G988" s="35">
        <f t="shared" si="225"/>
        <v>-2.1999999999999993</v>
      </c>
      <c r="H988" s="24">
        <f t="shared" si="218"/>
        <v>2.9722222222222219</v>
      </c>
      <c r="I988" s="24">
        <f>$AW$28*$AW$26*9.81</f>
        <v>179.05212</v>
      </c>
      <c r="J988" s="24">
        <f>0.5*$AW$30*$AW$29*$AW$27*(H988^2)</f>
        <v>2.8407168692129621</v>
      </c>
      <c r="K988" s="24">
        <f>$AW$26*F988</f>
        <v>-857.99999999999977</v>
      </c>
      <c r="L988" s="24">
        <f t="shared" si="219"/>
        <v>-676.10716313078683</v>
      </c>
      <c r="M988" s="24">
        <f t="shared" si="220"/>
        <v>-2009.5407348609494</v>
      </c>
      <c r="N988" s="24">
        <f t="shared" si="221"/>
        <v>-2.0095407348609493</v>
      </c>
      <c r="O988" s="24">
        <v>1835356.6211827791</v>
      </c>
      <c r="P988" s="24">
        <v>-2195256.916666667</v>
      </c>
      <c r="S988" s="45">
        <f>C989-C988</f>
        <v>1</v>
      </c>
      <c r="T988" s="45">
        <v>-2009.5407348609494</v>
      </c>
      <c r="U988" s="45">
        <f>M988*S988</f>
        <v>-2009.5407348609494</v>
      </c>
      <c r="V988" s="45">
        <f t="shared" si="222"/>
        <v>1835356.6211827791</v>
      </c>
      <c r="W988" s="45">
        <f>$AW$26*F988</f>
        <v>-857.99999999999977</v>
      </c>
      <c r="X988" s="45">
        <f>IF(W988&lt;0, W988, 0)</f>
        <v>-857.99999999999977</v>
      </c>
      <c r="Y988" s="45">
        <f>X988*H988</f>
        <v>-2550.1666666666656</v>
      </c>
      <c r="Z988" s="45">
        <f t="shared" si="216"/>
        <v>-2550.1666666666656</v>
      </c>
      <c r="AA988" s="45">
        <f t="shared" si="217"/>
        <v>-142212.41666666666</v>
      </c>
      <c r="AB988" s="45">
        <v>-2195256.916666667</v>
      </c>
      <c r="AC988" s="45">
        <f t="shared" si="223"/>
        <v>2550.1666666666656</v>
      </c>
      <c r="AD988" s="45">
        <f>(AC988*S988)*($AW$31/100)</f>
        <v>2040.1333333333325</v>
      </c>
      <c r="AE988" s="45">
        <f>AE987+AD988</f>
        <v>113769.93333333335</v>
      </c>
      <c r="AF988" s="45">
        <v>1756205.533333333</v>
      </c>
      <c r="BF988">
        <f t="shared" si="226"/>
        <v>0</v>
      </c>
      <c r="BG988">
        <f t="shared" si="227"/>
        <v>49.2</v>
      </c>
      <c r="BH988">
        <f t="shared" si="228"/>
        <v>13.666666666666668</v>
      </c>
    </row>
    <row r="989" spans="2:60">
      <c r="B989" s="4" t="s">
        <v>52</v>
      </c>
      <c r="C989" s="4">
        <v>981</v>
      </c>
      <c r="D989" s="4">
        <v>392</v>
      </c>
      <c r="E989" s="11">
        <v>8.8000000000000007</v>
      </c>
      <c r="F989" s="35">
        <f t="shared" si="224"/>
        <v>-0.48611111111111099</v>
      </c>
      <c r="G989" s="35">
        <f t="shared" si="225"/>
        <v>-1.7499999999999996</v>
      </c>
      <c r="H989" s="24">
        <f t="shared" si="218"/>
        <v>2.4444444444444446</v>
      </c>
      <c r="I989" s="24">
        <f>$AW$28*$AW$26*9.81</f>
        <v>179.05212</v>
      </c>
      <c r="J989" s="24">
        <f>0.5*$AW$30*$AW$29*$AW$27*(H989^2)</f>
        <v>1.9214351851851852</v>
      </c>
      <c r="K989" s="24">
        <f>$AW$26*F989</f>
        <v>-682.49999999999989</v>
      </c>
      <c r="L989" s="24">
        <f t="shared" si="219"/>
        <v>-501.52644481481468</v>
      </c>
      <c r="M989" s="24">
        <f t="shared" si="220"/>
        <v>-1225.953531769547</v>
      </c>
      <c r="N989" s="24">
        <f t="shared" si="221"/>
        <v>-1.2259535317695469</v>
      </c>
      <c r="O989" s="24">
        <v>1834130.6676510095</v>
      </c>
      <c r="P989" s="24">
        <v>-2196925.2500000005</v>
      </c>
      <c r="S989" s="45">
        <f>C990-C989</f>
        <v>1</v>
      </c>
      <c r="T989" s="45">
        <v>-1225.953531769547</v>
      </c>
      <c r="U989" s="45">
        <f>M989*S989</f>
        <v>-1225.953531769547</v>
      </c>
      <c r="V989" s="45">
        <f t="shared" si="222"/>
        <v>1834130.6676510095</v>
      </c>
      <c r="W989" s="45">
        <f>$AW$26*F989</f>
        <v>-682.49999999999989</v>
      </c>
      <c r="X989" s="45">
        <f>IF(W989&lt;0, W989, 0)</f>
        <v>-682.49999999999989</v>
      </c>
      <c r="Y989" s="45">
        <f>X989*H989</f>
        <v>-1668.3333333333333</v>
      </c>
      <c r="Z989" s="45">
        <f t="shared" si="216"/>
        <v>-1668.3333333333333</v>
      </c>
      <c r="AA989" s="45">
        <f t="shared" si="217"/>
        <v>-143880.75</v>
      </c>
      <c r="AB989" s="45">
        <v>-2196925.2500000005</v>
      </c>
      <c r="AC989" s="45">
        <f t="shared" si="223"/>
        <v>1668.3333333333333</v>
      </c>
      <c r="AD989" s="45">
        <f>(AC989*S989)*($AW$31/100)</f>
        <v>1334.6666666666667</v>
      </c>
      <c r="AE989" s="45">
        <f>AE988+AD989</f>
        <v>115104.60000000002</v>
      </c>
      <c r="AF989" s="45">
        <v>1757540.1999999997</v>
      </c>
      <c r="BF989">
        <f t="shared" si="226"/>
        <v>0</v>
      </c>
      <c r="BG989">
        <f t="shared" si="227"/>
        <v>45.9</v>
      </c>
      <c r="BH989">
        <f t="shared" si="228"/>
        <v>12.75</v>
      </c>
    </row>
    <row r="990" spans="2:60">
      <c r="B990" s="4" t="s">
        <v>52</v>
      </c>
      <c r="C990" s="4">
        <v>982</v>
      </c>
      <c r="D990" s="4">
        <v>393</v>
      </c>
      <c r="E990" s="11">
        <v>7.2</v>
      </c>
      <c r="F990" s="35">
        <f t="shared" si="224"/>
        <v>-0.45833333333333343</v>
      </c>
      <c r="G990" s="35">
        <f t="shared" si="225"/>
        <v>-1.6500000000000004</v>
      </c>
      <c r="H990" s="24">
        <f t="shared" si="218"/>
        <v>2</v>
      </c>
      <c r="I990" s="24">
        <f>$AW$28*$AW$26*9.81</f>
        <v>179.05212</v>
      </c>
      <c r="J990" s="24">
        <f>0.5*$AW$30*$AW$29*$AW$27*(H990^2)</f>
        <v>1.2862499999999999</v>
      </c>
      <c r="K990" s="24">
        <f>$AW$26*F990</f>
        <v>-643.50000000000011</v>
      </c>
      <c r="L990" s="24">
        <f t="shared" si="219"/>
        <v>-463.16163000000012</v>
      </c>
      <c r="M990" s="24">
        <f t="shared" si="220"/>
        <v>-926.32326000000023</v>
      </c>
      <c r="N990" s="24">
        <f t="shared" si="221"/>
        <v>-0.9263232600000002</v>
      </c>
      <c r="O990" s="24">
        <v>1833204.3443910095</v>
      </c>
      <c r="P990" s="24">
        <v>-2198212.2500000005</v>
      </c>
      <c r="S990" s="45">
        <f>C991-C990</f>
        <v>1</v>
      </c>
      <c r="T990" s="45">
        <v>-926.32326000000023</v>
      </c>
      <c r="U990" s="45">
        <f>M990*S990</f>
        <v>-926.32326000000023</v>
      </c>
      <c r="V990" s="45">
        <f t="shared" si="222"/>
        <v>1833204.3443910095</v>
      </c>
      <c r="W990" s="45">
        <f>$AW$26*F990</f>
        <v>-643.50000000000011</v>
      </c>
      <c r="X990" s="45">
        <f>IF(W990&lt;0, W990, 0)</f>
        <v>-643.50000000000011</v>
      </c>
      <c r="Y990" s="45">
        <f>X990*H990</f>
        <v>-1287.0000000000002</v>
      </c>
      <c r="Z990" s="45">
        <f t="shared" si="216"/>
        <v>-1287.0000000000002</v>
      </c>
      <c r="AA990" s="45">
        <f t="shared" si="217"/>
        <v>-145167.75</v>
      </c>
      <c r="AB990" s="45">
        <v>-2198212.2500000005</v>
      </c>
      <c r="AC990" s="45">
        <f t="shared" si="223"/>
        <v>1287.0000000000002</v>
      </c>
      <c r="AD990" s="45">
        <f>(AC990*S990)*($AW$31/100)</f>
        <v>1029.6000000000001</v>
      </c>
      <c r="AE990" s="45">
        <f>AE989+AD990</f>
        <v>116134.20000000003</v>
      </c>
      <c r="AF990" s="45">
        <v>1758569.7999999998</v>
      </c>
      <c r="BF990">
        <f t="shared" si="226"/>
        <v>0</v>
      </c>
      <c r="BG990">
        <f t="shared" si="227"/>
        <v>40.6</v>
      </c>
      <c r="BH990">
        <f t="shared" si="228"/>
        <v>11.277777777777779</v>
      </c>
    </row>
    <row r="991" spans="2:60">
      <c r="B991" s="4" t="s">
        <v>52</v>
      </c>
      <c r="C991" s="4">
        <v>983</v>
      </c>
      <c r="D991" s="4">
        <v>394</v>
      </c>
      <c r="E991" s="11">
        <v>5.5</v>
      </c>
      <c r="F991" s="35">
        <f t="shared" si="224"/>
        <v>-0.55555555555555558</v>
      </c>
      <c r="G991" s="35">
        <f t="shared" si="225"/>
        <v>-2</v>
      </c>
      <c r="H991" s="24">
        <f t="shared" si="218"/>
        <v>1.5277777777777777</v>
      </c>
      <c r="I991" s="24">
        <f>$AW$28*$AW$26*9.81</f>
        <v>179.05212</v>
      </c>
      <c r="J991" s="24">
        <f>0.5*$AW$30*$AW$29*$AW$27*(H991^2)</f>
        <v>0.75056061921296291</v>
      </c>
      <c r="K991" s="24">
        <f>$AW$26*F991</f>
        <v>-780</v>
      </c>
      <c r="L991" s="24">
        <f t="shared" si="219"/>
        <v>-600.19731938078701</v>
      </c>
      <c r="M991" s="24">
        <f t="shared" si="220"/>
        <v>-916.9681268317579</v>
      </c>
      <c r="N991" s="24">
        <f t="shared" si="221"/>
        <v>-0.91696812683175788</v>
      </c>
      <c r="O991" s="24">
        <v>1832287.3762641777</v>
      </c>
      <c r="P991" s="24">
        <v>-2199403.916666667</v>
      </c>
      <c r="S991" s="45">
        <f>C992-C991</f>
        <v>1</v>
      </c>
      <c r="T991" s="45">
        <v>-916.9681268317579</v>
      </c>
      <c r="U991" s="45">
        <f>M991*S991</f>
        <v>-916.9681268317579</v>
      </c>
      <c r="V991" s="45">
        <f t="shared" si="222"/>
        <v>1832287.3762641777</v>
      </c>
      <c r="W991" s="45">
        <f>$AW$26*F991</f>
        <v>-780</v>
      </c>
      <c r="X991" s="45">
        <f>IF(W991&lt;0, W991, 0)</f>
        <v>-780</v>
      </c>
      <c r="Y991" s="45">
        <f>X991*H991</f>
        <v>-1191.6666666666665</v>
      </c>
      <c r="Z991" s="45">
        <f t="shared" si="216"/>
        <v>-1191.6666666666665</v>
      </c>
      <c r="AA991" s="45">
        <f t="shared" si="217"/>
        <v>-146359.41666666666</v>
      </c>
      <c r="AB991" s="45">
        <v>-2199403.916666667</v>
      </c>
      <c r="AC991" s="45">
        <f t="shared" si="223"/>
        <v>1191.6666666666665</v>
      </c>
      <c r="AD991" s="45">
        <f>(AC991*S991)*($AW$31/100)</f>
        <v>953.33333333333326</v>
      </c>
      <c r="AE991" s="45">
        <f>AE990+AD991</f>
        <v>117087.53333333335</v>
      </c>
      <c r="AF991" s="45">
        <v>1759523.1333333331</v>
      </c>
      <c r="BF991">
        <f t="shared" si="226"/>
        <v>0</v>
      </c>
      <c r="BG991">
        <f t="shared" si="227"/>
        <v>35.299999999999997</v>
      </c>
      <c r="BH991">
        <f t="shared" si="228"/>
        <v>9.8055555555555554</v>
      </c>
    </row>
    <row r="992" spans="2:60">
      <c r="B992" s="4" t="s">
        <v>52</v>
      </c>
      <c r="C992" s="4">
        <v>984</v>
      </c>
      <c r="D992" s="4">
        <v>395</v>
      </c>
      <c r="E992" s="11">
        <v>3.2</v>
      </c>
      <c r="F992" s="35">
        <f t="shared" si="224"/>
        <v>-0.61111111111111116</v>
      </c>
      <c r="G992" s="35">
        <f t="shared" si="225"/>
        <v>-2.2000000000000002</v>
      </c>
      <c r="H992" s="24">
        <f t="shared" si="218"/>
        <v>0.88888888888888895</v>
      </c>
      <c r="I992" s="24">
        <f>$AW$28*$AW$26*9.81</f>
        <v>179.05212</v>
      </c>
      <c r="J992" s="24">
        <f>0.5*$AW$30*$AW$29*$AW$27*(H992^2)</f>
        <v>0.25407407407407406</v>
      </c>
      <c r="K992" s="24">
        <f>$AW$26*F992</f>
        <v>-858.00000000000011</v>
      </c>
      <c r="L992" s="24">
        <f t="shared" si="219"/>
        <v>-678.69380592592597</v>
      </c>
      <c r="M992" s="24">
        <f t="shared" si="220"/>
        <v>-603.28338304526756</v>
      </c>
      <c r="N992" s="24">
        <f t="shared" si="221"/>
        <v>-0.60328338304526752</v>
      </c>
      <c r="O992" s="24">
        <v>1831684.0928811324</v>
      </c>
      <c r="P992" s="24">
        <v>-2200166.5833333335</v>
      </c>
      <c r="S992" s="45">
        <f>C993-C992</f>
        <v>1</v>
      </c>
      <c r="T992" s="45">
        <v>-603.28338304526756</v>
      </c>
      <c r="U992" s="45">
        <f>M992*S992</f>
        <v>-603.28338304526756</v>
      </c>
      <c r="V992" s="45">
        <f t="shared" si="222"/>
        <v>1831684.0928811324</v>
      </c>
      <c r="W992" s="45">
        <f>$AW$26*F992</f>
        <v>-858.00000000000011</v>
      </c>
      <c r="X992" s="45">
        <f>IF(W992&lt;0, W992, 0)</f>
        <v>-858.00000000000011</v>
      </c>
      <c r="Y992" s="45">
        <f>X992*H992</f>
        <v>-762.66666666666686</v>
      </c>
      <c r="Z992" s="45">
        <f t="shared" si="216"/>
        <v>-762.66666666666686</v>
      </c>
      <c r="AA992" s="45">
        <f t="shared" si="217"/>
        <v>-147122.08333333331</v>
      </c>
      <c r="AB992" s="45">
        <v>-2200166.5833333335</v>
      </c>
      <c r="AC992" s="45">
        <f t="shared" si="223"/>
        <v>762.66666666666686</v>
      </c>
      <c r="AD992" s="45">
        <f>(AC992*S992)*($AW$31/100)</f>
        <v>610.13333333333355</v>
      </c>
      <c r="AE992" s="45">
        <f>AE991+AD992</f>
        <v>117697.66666666669</v>
      </c>
      <c r="AF992" s="45">
        <v>1760133.2666666664</v>
      </c>
      <c r="BF992">
        <f t="shared" si="226"/>
        <v>0</v>
      </c>
      <c r="BG992">
        <f t="shared" si="227"/>
        <v>30</v>
      </c>
      <c r="BH992">
        <f t="shared" si="228"/>
        <v>8.3333333333333339</v>
      </c>
    </row>
    <row r="993" spans="2:60">
      <c r="B993" s="4" t="s">
        <v>52</v>
      </c>
      <c r="C993" s="4">
        <v>985</v>
      </c>
      <c r="D993" s="4">
        <v>396</v>
      </c>
      <c r="E993" s="11">
        <v>1.1000000000000001</v>
      </c>
      <c r="F993" s="35">
        <f t="shared" si="224"/>
        <v>-0.44444444444444448</v>
      </c>
      <c r="G993" s="35">
        <f t="shared" si="225"/>
        <v>-1.6</v>
      </c>
      <c r="H993" s="24">
        <f t="shared" si="218"/>
        <v>0.30555555555555558</v>
      </c>
      <c r="I993" s="24">
        <f>$AW$28*$AW$26*9.81</f>
        <v>179.05212</v>
      </c>
      <c r="J993" s="24">
        <f>0.5*$AW$30*$AW$29*$AW$27*(H993^2)</f>
        <v>3.0022424768518519E-2</v>
      </c>
      <c r="K993" s="24">
        <f>$AW$26*F993</f>
        <v>-624</v>
      </c>
      <c r="L993" s="24">
        <f t="shared" si="219"/>
        <v>-444.91785757523144</v>
      </c>
      <c r="M993" s="24">
        <f t="shared" si="220"/>
        <v>-135.94712314798738</v>
      </c>
      <c r="N993" s="24">
        <f t="shared" si="221"/>
        <v>-0.13594712314798738</v>
      </c>
      <c r="O993" s="24">
        <v>1831548.1457579844</v>
      </c>
      <c r="P993" s="24">
        <v>-2200357.25</v>
      </c>
      <c r="S993" s="45">
        <f>C994-C993</f>
        <v>1</v>
      </c>
      <c r="T993" s="45">
        <v>-135.94712314798738</v>
      </c>
      <c r="U993" s="45">
        <f>M993*S993</f>
        <v>-135.94712314798738</v>
      </c>
      <c r="V993" s="45">
        <f t="shared" si="222"/>
        <v>1831548.1457579844</v>
      </c>
      <c r="W993" s="45">
        <f>$AW$26*F993</f>
        <v>-624</v>
      </c>
      <c r="X993" s="45">
        <f>IF(W993&lt;0, W993, 0)</f>
        <v>-624</v>
      </c>
      <c r="Y993" s="45">
        <f>X993*H993</f>
        <v>-190.66666666666669</v>
      </c>
      <c r="Z993" s="45">
        <f t="shared" si="216"/>
        <v>-190.66666666666669</v>
      </c>
      <c r="AA993" s="45">
        <f t="shared" si="217"/>
        <v>-147312.74999999997</v>
      </c>
      <c r="AB993" s="45">
        <v>-2200357.25</v>
      </c>
      <c r="AC993" s="45">
        <f t="shared" si="223"/>
        <v>190.66666666666669</v>
      </c>
      <c r="AD993" s="45">
        <f>(AC993*S993)*($AW$31/100)</f>
        <v>152.53333333333336</v>
      </c>
      <c r="AE993" s="45">
        <f>AE992+AD993</f>
        <v>117850.20000000003</v>
      </c>
      <c r="AF993" s="45">
        <v>1760285.7999999998</v>
      </c>
      <c r="BF993">
        <f t="shared" si="226"/>
        <v>0</v>
      </c>
      <c r="BG993">
        <f t="shared" si="227"/>
        <v>24.7</v>
      </c>
      <c r="BH993">
        <f t="shared" si="228"/>
        <v>6.8611111111111107</v>
      </c>
    </row>
    <row r="994" spans="2:60">
      <c r="B994" s="4" t="s">
        <v>52</v>
      </c>
      <c r="C994" s="4">
        <v>986</v>
      </c>
      <c r="D994" s="4">
        <v>397</v>
      </c>
      <c r="E994" s="11">
        <v>0</v>
      </c>
      <c r="F994" s="35">
        <f t="shared" si="224"/>
        <v>-0.15277777777777779</v>
      </c>
      <c r="G994" s="35">
        <f t="shared" si="225"/>
        <v>-0.55000000000000004</v>
      </c>
      <c r="H994" s="24">
        <f t="shared" si="218"/>
        <v>0</v>
      </c>
      <c r="I994" s="24">
        <f>$AW$28*$AW$26*9.81</f>
        <v>179.05212</v>
      </c>
      <c r="J994" s="24">
        <f>0.5*$AW$30*$AW$29*$AW$27*(H994^2)</f>
        <v>0</v>
      </c>
      <c r="K994" s="24">
        <f>$AW$26*F994</f>
        <v>-214.50000000000003</v>
      </c>
      <c r="L994" s="24">
        <f t="shared" si="219"/>
        <v>-35.447880000000026</v>
      </c>
      <c r="M994" s="24">
        <f t="shared" si="220"/>
        <v>0</v>
      </c>
      <c r="N994" s="24">
        <f t="shared" si="221"/>
        <v>0</v>
      </c>
      <c r="O994" s="24">
        <v>1831548.1457579844</v>
      </c>
      <c r="P994" s="24">
        <v>-2200357.25</v>
      </c>
      <c r="S994" s="45">
        <f>C995-C994</f>
        <v>1</v>
      </c>
      <c r="T994" s="45">
        <v>0</v>
      </c>
      <c r="U994" s="45">
        <f>M994*S994</f>
        <v>0</v>
      </c>
      <c r="V994" s="45">
        <f t="shared" si="222"/>
        <v>1831548.1457579844</v>
      </c>
      <c r="W994" s="45">
        <f>$AW$26*F994</f>
        <v>-214.50000000000003</v>
      </c>
      <c r="X994" s="45">
        <f>IF(W994&lt;0, W994, 0)</f>
        <v>-214.50000000000003</v>
      </c>
      <c r="Y994" s="45">
        <f>X994*H994</f>
        <v>0</v>
      </c>
      <c r="Z994" s="45">
        <f t="shared" si="216"/>
        <v>0</v>
      </c>
      <c r="AA994" s="45">
        <v>0</v>
      </c>
      <c r="AB994" s="45">
        <v>-2200357.25</v>
      </c>
      <c r="AC994" s="45">
        <f t="shared" si="223"/>
        <v>0</v>
      </c>
      <c r="AD994" s="45">
        <f>(AC994*S994)*($AW$31/100)</f>
        <v>0</v>
      </c>
      <c r="AE994" s="45">
        <v>0</v>
      </c>
      <c r="AF994" s="45">
        <v>1760285.7999999998</v>
      </c>
      <c r="BF994">
        <f t="shared" si="226"/>
        <v>0</v>
      </c>
      <c r="BG994">
        <f t="shared" si="227"/>
        <v>19.3</v>
      </c>
      <c r="BH994">
        <f t="shared" si="228"/>
        <v>5.3611111111111116</v>
      </c>
    </row>
    <row r="995" spans="2:60">
      <c r="B995" s="4" t="s">
        <v>52</v>
      </c>
      <c r="C995" s="4">
        <v>987</v>
      </c>
      <c r="D995" s="4">
        <v>398</v>
      </c>
      <c r="E995" s="11">
        <v>0</v>
      </c>
      <c r="F995" s="35">
        <f t="shared" si="224"/>
        <v>0</v>
      </c>
      <c r="G995" s="35">
        <f t="shared" si="225"/>
        <v>0</v>
      </c>
      <c r="H995" s="24">
        <f t="shared" si="218"/>
        <v>0</v>
      </c>
      <c r="I995" s="24">
        <f>$AW$28*$AW$26*9.81</f>
        <v>179.05212</v>
      </c>
      <c r="J995" s="24">
        <f>0.5*$AW$30*$AW$29*$AW$27*(H995^2)</f>
        <v>0</v>
      </c>
      <c r="K995" s="24">
        <f>$AW$26*F995</f>
        <v>0</v>
      </c>
      <c r="L995" s="24">
        <f t="shared" si="219"/>
        <v>179.05212</v>
      </c>
      <c r="M995" s="24">
        <f t="shared" si="220"/>
        <v>0</v>
      </c>
      <c r="N995" s="24">
        <f t="shared" si="221"/>
        <v>0</v>
      </c>
      <c r="O995" s="24">
        <v>1831548.1457579844</v>
      </c>
      <c r="P995" s="24">
        <v>-2200357.25</v>
      </c>
      <c r="S995" s="45">
        <f>C996-C995</f>
        <v>1</v>
      </c>
      <c r="T995" s="45">
        <v>0</v>
      </c>
      <c r="U995" s="45">
        <f>M995*S995</f>
        <v>0</v>
      </c>
      <c r="V995" s="45">
        <f t="shared" si="222"/>
        <v>1831548.1457579844</v>
      </c>
      <c r="W995" s="45">
        <f>$AW$26*F995</f>
        <v>0</v>
      </c>
      <c r="X995" s="45">
        <f>IF(W995&lt;0, W995, 0)</f>
        <v>0</v>
      </c>
      <c r="Y995" s="45">
        <f>X995*H995</f>
        <v>0</v>
      </c>
      <c r="Z995" s="45">
        <f t="shared" si="216"/>
        <v>0</v>
      </c>
      <c r="AA995" s="45">
        <f t="shared" ref="AA995:AA1026" si="229">AA994+Z995</f>
        <v>0</v>
      </c>
      <c r="AB995" s="45">
        <v>-2200357.25</v>
      </c>
      <c r="AC995" s="45">
        <f t="shared" si="223"/>
        <v>0</v>
      </c>
      <c r="AD995" s="45">
        <f>(AC995*S995)*($AW$31/100)</f>
        <v>0</v>
      </c>
      <c r="AE995" s="45">
        <f>AE994+AD995</f>
        <v>0</v>
      </c>
      <c r="AF995" s="45">
        <v>1760285.7999999998</v>
      </c>
      <c r="BF995">
        <f t="shared" si="226"/>
        <v>0</v>
      </c>
      <c r="BG995">
        <f t="shared" si="227"/>
        <v>16</v>
      </c>
      <c r="BH995">
        <f t="shared" si="228"/>
        <v>4.4444444444444446</v>
      </c>
    </row>
    <row r="996" spans="2:60">
      <c r="B996" s="4" t="s">
        <v>52</v>
      </c>
      <c r="C996" s="4">
        <v>988</v>
      </c>
      <c r="D996" s="4">
        <v>399</v>
      </c>
      <c r="E996" s="11">
        <v>0</v>
      </c>
      <c r="F996" s="35">
        <f t="shared" si="224"/>
        <v>0</v>
      </c>
      <c r="G996" s="35">
        <f t="shared" si="225"/>
        <v>0</v>
      </c>
      <c r="H996" s="24">
        <f t="shared" si="218"/>
        <v>0</v>
      </c>
      <c r="I996" s="24">
        <f>$AW$28*$AW$26*9.81</f>
        <v>179.05212</v>
      </c>
      <c r="J996" s="24">
        <f>0.5*$AW$30*$AW$29*$AW$27*(H996^2)</f>
        <v>0</v>
      </c>
      <c r="K996" s="24">
        <f>$AW$26*F996</f>
        <v>0</v>
      </c>
      <c r="L996" s="24">
        <f t="shared" si="219"/>
        <v>179.05212</v>
      </c>
      <c r="M996" s="24">
        <f t="shared" si="220"/>
        <v>0</v>
      </c>
      <c r="N996" s="24">
        <f t="shared" si="221"/>
        <v>0</v>
      </c>
      <c r="O996" s="24">
        <v>1831548.1457579844</v>
      </c>
      <c r="P996" s="24">
        <v>-2200357.25</v>
      </c>
      <c r="S996" s="45">
        <f>C997-C996</f>
        <v>1</v>
      </c>
      <c r="T996" s="45">
        <v>0</v>
      </c>
      <c r="U996" s="45">
        <f>M996*S996</f>
        <v>0</v>
      </c>
      <c r="V996" s="45">
        <f t="shared" si="222"/>
        <v>1831548.1457579844</v>
      </c>
      <c r="W996" s="45">
        <f>$AW$26*F996</f>
        <v>0</v>
      </c>
      <c r="X996" s="45">
        <f>IF(W996&lt;0, W996, 0)</f>
        <v>0</v>
      </c>
      <c r="Y996" s="45">
        <f>X996*H996</f>
        <v>0</v>
      </c>
      <c r="Z996" s="45">
        <f t="shared" si="216"/>
        <v>0</v>
      </c>
      <c r="AA996" s="45">
        <f t="shared" si="229"/>
        <v>0</v>
      </c>
      <c r="AB996" s="45">
        <v>-2200357.25</v>
      </c>
      <c r="AC996" s="45">
        <f t="shared" si="223"/>
        <v>0</v>
      </c>
      <c r="AD996" s="45">
        <f>(AC996*S996)*($AW$31/100)</f>
        <v>0</v>
      </c>
      <c r="AE996" s="45">
        <f>AE995+AD996</f>
        <v>0</v>
      </c>
      <c r="AF996" s="45">
        <v>1760285.7999999998</v>
      </c>
      <c r="BF996">
        <f t="shared" si="226"/>
        <v>0</v>
      </c>
      <c r="BG996">
        <f t="shared" si="227"/>
        <v>13.2</v>
      </c>
      <c r="BH996">
        <f t="shared" si="228"/>
        <v>3.6666666666666665</v>
      </c>
    </row>
    <row r="997" spans="2:60">
      <c r="B997" s="4" t="s">
        <v>52</v>
      </c>
      <c r="C997" s="4">
        <v>989</v>
      </c>
      <c r="D997" s="4">
        <v>400</v>
      </c>
      <c r="E997" s="11">
        <v>0</v>
      </c>
      <c r="F997" s="35">
        <f t="shared" si="224"/>
        <v>0</v>
      </c>
      <c r="G997" s="35">
        <f t="shared" si="225"/>
        <v>0</v>
      </c>
      <c r="H997" s="24">
        <f t="shared" si="218"/>
        <v>0</v>
      </c>
      <c r="I997" s="24">
        <f>$AW$28*$AW$26*9.81</f>
        <v>179.05212</v>
      </c>
      <c r="J997" s="24">
        <f>0.5*$AW$30*$AW$29*$AW$27*(H997^2)</f>
        <v>0</v>
      </c>
      <c r="K997" s="24">
        <f>$AW$26*F997</f>
        <v>0</v>
      </c>
      <c r="L997" s="24">
        <f t="shared" si="219"/>
        <v>179.05212</v>
      </c>
      <c r="M997" s="24">
        <f t="shared" si="220"/>
        <v>0</v>
      </c>
      <c r="N997" s="24">
        <f t="shared" si="221"/>
        <v>0</v>
      </c>
      <c r="O997" s="24">
        <v>1831548.1457579844</v>
      </c>
      <c r="P997" s="24">
        <v>-2200357.25</v>
      </c>
      <c r="S997" s="45">
        <f>C998-C997</f>
        <v>1</v>
      </c>
      <c r="T997" s="45">
        <v>0</v>
      </c>
      <c r="U997" s="45">
        <f>M997*S997</f>
        <v>0</v>
      </c>
      <c r="V997" s="45">
        <f t="shared" si="222"/>
        <v>1831548.1457579844</v>
      </c>
      <c r="W997" s="45">
        <f>$AW$26*F997</f>
        <v>0</v>
      </c>
      <c r="X997" s="45">
        <f>IF(W997&lt;0, W997, 0)</f>
        <v>0</v>
      </c>
      <c r="Y997" s="45">
        <f>X997*H997</f>
        <v>0</v>
      </c>
      <c r="Z997" s="45">
        <f t="shared" si="216"/>
        <v>0</v>
      </c>
      <c r="AA997" s="45">
        <f t="shared" si="229"/>
        <v>0</v>
      </c>
      <c r="AB997" s="45">
        <v>-2200357.25</v>
      </c>
      <c r="AC997" s="45">
        <f t="shared" si="223"/>
        <v>0</v>
      </c>
      <c r="AD997" s="45">
        <f>(AC997*S997)*($AW$31/100)</f>
        <v>0</v>
      </c>
      <c r="AE997" s="45">
        <f>AE996+AD997</f>
        <v>0</v>
      </c>
      <c r="AF997" s="45">
        <v>1760285.7999999998</v>
      </c>
      <c r="BF997">
        <f t="shared" si="226"/>
        <v>0</v>
      </c>
      <c r="BG997">
        <f t="shared" si="227"/>
        <v>10.7</v>
      </c>
      <c r="BH997">
        <f t="shared" si="228"/>
        <v>2.9722222222222219</v>
      </c>
    </row>
    <row r="998" spans="2:60">
      <c r="B998" s="4" t="s">
        <v>52</v>
      </c>
      <c r="C998" s="4">
        <v>990</v>
      </c>
      <c r="D998" s="4">
        <v>401</v>
      </c>
      <c r="E998" s="11">
        <v>0</v>
      </c>
      <c r="F998" s="35">
        <f t="shared" si="224"/>
        <v>0</v>
      </c>
      <c r="G998" s="35">
        <f t="shared" si="225"/>
        <v>0</v>
      </c>
      <c r="H998" s="24">
        <f t="shared" si="218"/>
        <v>0</v>
      </c>
      <c r="I998" s="24">
        <f>$AW$28*$AW$26*9.81</f>
        <v>179.05212</v>
      </c>
      <c r="J998" s="24">
        <f>0.5*$AW$30*$AW$29*$AW$27*(H998^2)</f>
        <v>0</v>
      </c>
      <c r="K998" s="24">
        <f>$AW$26*F998</f>
        <v>0</v>
      </c>
      <c r="L998" s="24">
        <f t="shared" si="219"/>
        <v>179.05212</v>
      </c>
      <c r="M998" s="24">
        <f t="shared" si="220"/>
        <v>0</v>
      </c>
      <c r="N998" s="24">
        <f t="shared" si="221"/>
        <v>0</v>
      </c>
      <c r="O998" s="24">
        <v>1831548.1457579844</v>
      </c>
      <c r="P998" s="24">
        <v>-2200357.25</v>
      </c>
      <c r="S998" s="45">
        <f>C999-C998</f>
        <v>1</v>
      </c>
      <c r="T998" s="45">
        <v>0</v>
      </c>
      <c r="U998" s="45">
        <f>M998*S998</f>
        <v>0</v>
      </c>
      <c r="V998" s="45">
        <f t="shared" si="222"/>
        <v>1831548.1457579844</v>
      </c>
      <c r="W998" s="45">
        <f>$AW$26*F998</f>
        <v>0</v>
      </c>
      <c r="X998" s="45">
        <f>IF(W998&lt;0, W998, 0)</f>
        <v>0</v>
      </c>
      <c r="Y998" s="45">
        <f>X998*H998</f>
        <v>0</v>
      </c>
      <c r="Z998" s="45">
        <f t="shared" si="216"/>
        <v>0</v>
      </c>
      <c r="AA998" s="45">
        <f t="shared" si="229"/>
        <v>0</v>
      </c>
      <c r="AB998" s="45">
        <v>-2200357.25</v>
      </c>
      <c r="AC998" s="45">
        <f t="shared" si="223"/>
        <v>0</v>
      </c>
      <c r="AD998" s="45">
        <f>(AC998*S998)*($AW$31/100)</f>
        <v>0</v>
      </c>
      <c r="AE998" s="45">
        <f>AE997+AD998</f>
        <v>0</v>
      </c>
      <c r="AF998" s="45">
        <v>1760285.7999999998</v>
      </c>
      <c r="BF998">
        <f t="shared" si="226"/>
        <v>0</v>
      </c>
      <c r="BG998">
        <f t="shared" si="227"/>
        <v>8.8000000000000007</v>
      </c>
      <c r="BH998">
        <f t="shared" si="228"/>
        <v>2.4444444444444446</v>
      </c>
    </row>
    <row r="999" spans="2:60">
      <c r="B999" s="4" t="s">
        <v>52</v>
      </c>
      <c r="C999" s="4">
        <v>991</v>
      </c>
      <c r="D999" s="4">
        <v>402</v>
      </c>
      <c r="E999" s="11">
        <v>0</v>
      </c>
      <c r="F999" s="35">
        <f t="shared" si="224"/>
        <v>0</v>
      </c>
      <c r="G999" s="35">
        <f t="shared" si="225"/>
        <v>0</v>
      </c>
      <c r="H999" s="24">
        <f t="shared" si="218"/>
        <v>0</v>
      </c>
      <c r="I999" s="24">
        <f>$AW$28*$AW$26*9.81</f>
        <v>179.05212</v>
      </c>
      <c r="J999" s="24">
        <f>0.5*$AW$30*$AW$29*$AW$27*(H999^2)</f>
        <v>0</v>
      </c>
      <c r="K999" s="24">
        <f>$AW$26*F999</f>
        <v>0</v>
      </c>
      <c r="L999" s="24">
        <f t="shared" si="219"/>
        <v>179.05212</v>
      </c>
      <c r="M999" s="24">
        <f t="shared" si="220"/>
        <v>0</v>
      </c>
      <c r="N999" s="24">
        <f t="shared" si="221"/>
        <v>0</v>
      </c>
      <c r="O999" s="24">
        <v>1831548.1457579844</v>
      </c>
      <c r="P999" s="24">
        <v>-2200357.25</v>
      </c>
      <c r="S999" s="45">
        <f>C1000-C999</f>
        <v>1</v>
      </c>
      <c r="T999" s="45">
        <v>0</v>
      </c>
      <c r="U999" s="45">
        <f>M999*S999</f>
        <v>0</v>
      </c>
      <c r="V999" s="45">
        <f t="shared" si="222"/>
        <v>1831548.1457579844</v>
      </c>
      <c r="W999" s="45">
        <f>$AW$26*F999</f>
        <v>0</v>
      </c>
      <c r="X999" s="45">
        <f>IF(W999&lt;0, W999, 0)</f>
        <v>0</v>
      </c>
      <c r="Y999" s="45">
        <f>X999*H999</f>
        <v>0</v>
      </c>
      <c r="Z999" s="45">
        <f t="shared" si="216"/>
        <v>0</v>
      </c>
      <c r="AA999" s="45">
        <f t="shared" si="229"/>
        <v>0</v>
      </c>
      <c r="AB999" s="45">
        <v>-2200357.25</v>
      </c>
      <c r="AC999" s="45">
        <f t="shared" si="223"/>
        <v>0</v>
      </c>
      <c r="AD999" s="45">
        <f>(AC999*S999)*($AW$31/100)</f>
        <v>0</v>
      </c>
      <c r="AE999" s="45">
        <f>AE998+AD999</f>
        <v>0</v>
      </c>
      <c r="AF999" s="45">
        <v>1760285.7999999998</v>
      </c>
      <c r="BF999">
        <f t="shared" si="226"/>
        <v>0</v>
      </c>
      <c r="BG999">
        <f t="shared" si="227"/>
        <v>7.2</v>
      </c>
      <c r="BH999">
        <f t="shared" si="228"/>
        <v>2</v>
      </c>
    </row>
    <row r="1000" spans="2:60">
      <c r="B1000" s="4" t="s">
        <v>52</v>
      </c>
      <c r="C1000" s="4">
        <v>992</v>
      </c>
      <c r="D1000" s="4">
        <v>403</v>
      </c>
      <c r="E1000" s="11">
        <v>0</v>
      </c>
      <c r="F1000" s="35">
        <f t="shared" si="224"/>
        <v>0</v>
      </c>
      <c r="G1000" s="35">
        <f t="shared" si="225"/>
        <v>0</v>
      </c>
      <c r="H1000" s="24">
        <f t="shared" si="218"/>
        <v>0</v>
      </c>
      <c r="I1000" s="24">
        <f>$AW$28*$AW$26*9.81</f>
        <v>179.05212</v>
      </c>
      <c r="J1000" s="24">
        <f>0.5*$AW$30*$AW$29*$AW$27*(H1000^2)</f>
        <v>0</v>
      </c>
      <c r="K1000" s="24">
        <f>$AW$26*F1000</f>
        <v>0</v>
      </c>
      <c r="L1000" s="24">
        <f t="shared" si="219"/>
        <v>179.05212</v>
      </c>
      <c r="M1000" s="24">
        <f t="shared" si="220"/>
        <v>0</v>
      </c>
      <c r="N1000" s="24">
        <f t="shared" si="221"/>
        <v>0</v>
      </c>
      <c r="O1000" s="24">
        <v>1831548.1457579844</v>
      </c>
      <c r="P1000" s="24">
        <v>-2200357.25</v>
      </c>
      <c r="S1000" s="45">
        <f>C1001-C1000</f>
        <v>1</v>
      </c>
      <c r="T1000" s="45">
        <v>0</v>
      </c>
      <c r="U1000" s="45">
        <f>M1000*S1000</f>
        <v>0</v>
      </c>
      <c r="V1000" s="45">
        <f t="shared" si="222"/>
        <v>1831548.1457579844</v>
      </c>
      <c r="W1000" s="45">
        <f>$AW$26*F1000</f>
        <v>0</v>
      </c>
      <c r="X1000" s="45">
        <f>IF(W1000&lt;0, W1000, 0)</f>
        <v>0</v>
      </c>
      <c r="Y1000" s="45">
        <f>X1000*H1000</f>
        <v>0</v>
      </c>
      <c r="Z1000" s="45">
        <f t="shared" si="216"/>
        <v>0</v>
      </c>
      <c r="AA1000" s="45">
        <f t="shared" si="229"/>
        <v>0</v>
      </c>
      <c r="AB1000" s="45">
        <v>-2200357.25</v>
      </c>
      <c r="AC1000" s="45">
        <f t="shared" si="223"/>
        <v>0</v>
      </c>
      <c r="AD1000" s="45">
        <f>(AC1000*S1000)*($AW$31/100)</f>
        <v>0</v>
      </c>
      <c r="AE1000" s="45">
        <f>AE999+AD1000</f>
        <v>0</v>
      </c>
      <c r="AF1000" s="45">
        <v>1760285.7999999998</v>
      </c>
      <c r="BF1000">
        <f t="shared" si="226"/>
        <v>0</v>
      </c>
      <c r="BG1000">
        <f t="shared" si="227"/>
        <v>5.5</v>
      </c>
      <c r="BH1000">
        <f t="shared" si="228"/>
        <v>1.5277777777777777</v>
      </c>
    </row>
    <row r="1001" spans="2:60">
      <c r="B1001" s="4" t="s">
        <v>52</v>
      </c>
      <c r="C1001" s="4">
        <v>993</v>
      </c>
      <c r="D1001" s="4">
        <v>404</v>
      </c>
      <c r="E1001" s="11">
        <v>0</v>
      </c>
      <c r="F1001" s="35">
        <f t="shared" si="224"/>
        <v>0</v>
      </c>
      <c r="G1001" s="35">
        <f t="shared" si="225"/>
        <v>0</v>
      </c>
      <c r="H1001" s="24">
        <f t="shared" si="218"/>
        <v>0</v>
      </c>
      <c r="I1001" s="24">
        <f>$AW$28*$AW$26*9.81</f>
        <v>179.05212</v>
      </c>
      <c r="J1001" s="24">
        <f>0.5*$AW$30*$AW$29*$AW$27*(H1001^2)</f>
        <v>0</v>
      </c>
      <c r="K1001" s="24">
        <f>$AW$26*F1001</f>
        <v>0</v>
      </c>
      <c r="L1001" s="24">
        <f t="shared" si="219"/>
        <v>179.05212</v>
      </c>
      <c r="M1001" s="24">
        <f t="shared" si="220"/>
        <v>0</v>
      </c>
      <c r="N1001" s="24">
        <f t="shared" si="221"/>
        <v>0</v>
      </c>
      <c r="O1001" s="24">
        <v>1831548.1457579844</v>
      </c>
      <c r="P1001" s="24">
        <v>-2200357.25</v>
      </c>
      <c r="S1001" s="45">
        <f>C1002-C1001</f>
        <v>1</v>
      </c>
      <c r="T1001" s="45">
        <v>0</v>
      </c>
      <c r="U1001" s="45">
        <f>M1001*S1001</f>
        <v>0</v>
      </c>
      <c r="V1001" s="45">
        <f t="shared" si="222"/>
        <v>1831548.1457579844</v>
      </c>
      <c r="W1001" s="45">
        <f>$AW$26*F1001</f>
        <v>0</v>
      </c>
      <c r="X1001" s="45">
        <f>IF(W1001&lt;0, W1001, 0)</f>
        <v>0</v>
      </c>
      <c r="Y1001" s="45">
        <f>X1001*H1001</f>
        <v>0</v>
      </c>
      <c r="Z1001" s="45">
        <f t="shared" si="216"/>
        <v>0</v>
      </c>
      <c r="AA1001" s="45">
        <f t="shared" si="229"/>
        <v>0</v>
      </c>
      <c r="AB1001" s="45">
        <v>-2200357.25</v>
      </c>
      <c r="AC1001" s="45">
        <f t="shared" si="223"/>
        <v>0</v>
      </c>
      <c r="AD1001" s="45">
        <f>(AC1001*S1001)*($AW$31/100)</f>
        <v>0</v>
      </c>
      <c r="AE1001" s="45">
        <f>AE1000+AD1001</f>
        <v>0</v>
      </c>
      <c r="AF1001" s="45">
        <v>1760285.7999999998</v>
      </c>
      <c r="BF1001">
        <f t="shared" si="226"/>
        <v>0</v>
      </c>
      <c r="BG1001">
        <f t="shared" si="227"/>
        <v>3.2</v>
      </c>
      <c r="BH1001">
        <f t="shared" si="228"/>
        <v>0.88888888888888895</v>
      </c>
    </row>
    <row r="1002" spans="2:60">
      <c r="B1002" s="4" t="s">
        <v>52</v>
      </c>
      <c r="C1002" s="4">
        <v>994</v>
      </c>
      <c r="D1002" s="4">
        <v>405</v>
      </c>
      <c r="E1002" s="11">
        <v>0</v>
      </c>
      <c r="F1002" s="35">
        <f t="shared" si="224"/>
        <v>0</v>
      </c>
      <c r="G1002" s="35">
        <f t="shared" si="225"/>
        <v>0</v>
      </c>
      <c r="H1002" s="24">
        <f t="shared" si="218"/>
        <v>0</v>
      </c>
      <c r="I1002" s="24">
        <f>$AW$28*$AW$26*9.81</f>
        <v>179.05212</v>
      </c>
      <c r="J1002" s="24">
        <f>0.5*$AW$30*$AW$29*$AW$27*(H1002^2)</f>
        <v>0</v>
      </c>
      <c r="K1002" s="24">
        <f>$AW$26*F1002</f>
        <v>0</v>
      </c>
      <c r="L1002" s="24">
        <f t="shared" si="219"/>
        <v>179.05212</v>
      </c>
      <c r="M1002" s="24">
        <f t="shared" si="220"/>
        <v>0</v>
      </c>
      <c r="N1002" s="24">
        <f t="shared" si="221"/>
        <v>0</v>
      </c>
      <c r="O1002" s="24">
        <v>1831548.1457579844</v>
      </c>
      <c r="P1002" s="24">
        <v>-2200357.25</v>
      </c>
      <c r="S1002" s="45">
        <f>C1003-C1002</f>
        <v>1</v>
      </c>
      <c r="T1002" s="45">
        <v>0</v>
      </c>
      <c r="U1002" s="45">
        <f>M1002*S1002</f>
        <v>0</v>
      </c>
      <c r="V1002" s="45">
        <f t="shared" si="222"/>
        <v>1831548.1457579844</v>
      </c>
      <c r="W1002" s="45">
        <f>$AW$26*F1002</f>
        <v>0</v>
      </c>
      <c r="X1002" s="45">
        <f>IF(W1002&lt;0, W1002, 0)</f>
        <v>0</v>
      </c>
      <c r="Y1002" s="45">
        <f>X1002*H1002</f>
        <v>0</v>
      </c>
      <c r="Z1002" s="45">
        <f t="shared" si="216"/>
        <v>0</v>
      </c>
      <c r="AA1002" s="45">
        <f t="shared" si="229"/>
        <v>0</v>
      </c>
      <c r="AB1002" s="45">
        <v>-2200357.25</v>
      </c>
      <c r="AC1002" s="45">
        <f t="shared" si="223"/>
        <v>0</v>
      </c>
      <c r="AD1002" s="45">
        <f>(AC1002*S1002)*($AW$31/100)</f>
        <v>0</v>
      </c>
      <c r="AE1002" s="45">
        <f>AE1001+AD1002</f>
        <v>0</v>
      </c>
      <c r="AF1002" s="45">
        <v>1760285.7999999998</v>
      </c>
      <c r="BF1002">
        <f t="shared" si="226"/>
        <v>0</v>
      </c>
      <c r="BG1002">
        <f t="shared" si="227"/>
        <v>1.1000000000000001</v>
      </c>
      <c r="BH1002">
        <f t="shared" si="228"/>
        <v>0.30555555555555558</v>
      </c>
    </row>
    <row r="1003" spans="2:60">
      <c r="B1003" s="4" t="s">
        <v>52</v>
      </c>
      <c r="C1003" s="4">
        <v>995</v>
      </c>
      <c r="D1003" s="4">
        <v>406</v>
      </c>
      <c r="E1003" s="11">
        <v>0</v>
      </c>
      <c r="F1003" s="35">
        <f t="shared" si="224"/>
        <v>0</v>
      </c>
      <c r="G1003" s="35">
        <f t="shared" si="225"/>
        <v>0</v>
      </c>
      <c r="H1003" s="24">
        <f t="shared" si="218"/>
        <v>0</v>
      </c>
      <c r="I1003" s="24">
        <f>$AW$28*$AW$26*9.81</f>
        <v>179.05212</v>
      </c>
      <c r="J1003" s="24">
        <f>0.5*$AW$30*$AW$29*$AW$27*(H1003^2)</f>
        <v>0</v>
      </c>
      <c r="K1003" s="24">
        <f>$AW$26*F1003</f>
        <v>0</v>
      </c>
      <c r="L1003" s="24">
        <f t="shared" si="219"/>
        <v>179.05212</v>
      </c>
      <c r="M1003" s="24">
        <f t="shared" si="220"/>
        <v>0</v>
      </c>
      <c r="N1003" s="24">
        <f t="shared" si="221"/>
        <v>0</v>
      </c>
      <c r="O1003" s="24">
        <v>1831548.1457579844</v>
      </c>
      <c r="P1003" s="24">
        <v>-2200357.25</v>
      </c>
      <c r="S1003" s="45">
        <f>C1004-C1003</f>
        <v>1</v>
      </c>
      <c r="T1003" s="45">
        <v>0</v>
      </c>
      <c r="U1003" s="45">
        <f>M1003*S1003</f>
        <v>0</v>
      </c>
      <c r="V1003" s="45">
        <f t="shared" si="222"/>
        <v>1831548.1457579844</v>
      </c>
      <c r="W1003" s="45">
        <f>$AW$26*F1003</f>
        <v>0</v>
      </c>
      <c r="X1003" s="45">
        <f>IF(W1003&lt;0, W1003, 0)</f>
        <v>0</v>
      </c>
      <c r="Y1003" s="45">
        <f>X1003*H1003</f>
        <v>0</v>
      </c>
      <c r="Z1003" s="45">
        <f t="shared" si="216"/>
        <v>0</v>
      </c>
      <c r="AA1003" s="45">
        <f t="shared" si="229"/>
        <v>0</v>
      </c>
      <c r="AB1003" s="45">
        <v>-2200357.25</v>
      </c>
      <c r="AC1003" s="45">
        <f t="shared" si="223"/>
        <v>0</v>
      </c>
      <c r="AD1003" s="45">
        <f>(AC1003*S1003)*($AW$31/100)</f>
        <v>0</v>
      </c>
      <c r="AE1003" s="45">
        <f>AE1002+AD1003</f>
        <v>0</v>
      </c>
      <c r="AF1003" s="45">
        <v>1760285.7999999998</v>
      </c>
      <c r="BF1003">
        <f t="shared" si="226"/>
        <v>1</v>
      </c>
      <c r="BG1003" t="str">
        <f t="shared" si="227"/>
        <v/>
      </c>
      <c r="BH1003">
        <f t="shared" si="228"/>
        <v>0</v>
      </c>
    </row>
    <row r="1004" spans="2:60">
      <c r="B1004" s="4" t="s">
        <v>52</v>
      </c>
      <c r="C1004" s="4">
        <v>996</v>
      </c>
      <c r="D1004" s="4">
        <v>407</v>
      </c>
      <c r="E1004" s="11">
        <v>0</v>
      </c>
      <c r="F1004" s="35">
        <f t="shared" si="224"/>
        <v>0</v>
      </c>
      <c r="G1004" s="35">
        <f t="shared" si="225"/>
        <v>0</v>
      </c>
      <c r="H1004" s="24">
        <f t="shared" si="218"/>
        <v>0</v>
      </c>
      <c r="I1004" s="24">
        <f>$AW$28*$AW$26*9.81</f>
        <v>179.05212</v>
      </c>
      <c r="J1004" s="24">
        <f>0.5*$AW$30*$AW$29*$AW$27*(H1004^2)</f>
        <v>0</v>
      </c>
      <c r="K1004" s="24">
        <f>$AW$26*F1004</f>
        <v>0</v>
      </c>
      <c r="L1004" s="24">
        <f t="shared" si="219"/>
        <v>179.05212</v>
      </c>
      <c r="M1004" s="24">
        <f t="shared" si="220"/>
        <v>0</v>
      </c>
      <c r="N1004" s="24">
        <f t="shared" si="221"/>
        <v>0</v>
      </c>
      <c r="O1004" s="24">
        <v>1831548.1457579844</v>
      </c>
      <c r="P1004" s="24">
        <v>-2200357.25</v>
      </c>
      <c r="S1004" s="45">
        <f>C1005-C1004</f>
        <v>1</v>
      </c>
      <c r="T1004" s="45">
        <v>0</v>
      </c>
      <c r="U1004" s="45">
        <f>M1004*S1004</f>
        <v>0</v>
      </c>
      <c r="V1004" s="45">
        <f t="shared" si="222"/>
        <v>1831548.1457579844</v>
      </c>
      <c r="W1004" s="45">
        <f>$AW$26*F1004</f>
        <v>0</v>
      </c>
      <c r="X1004" s="45">
        <f>IF(W1004&lt;0, W1004, 0)</f>
        <v>0</v>
      </c>
      <c r="Y1004" s="45">
        <f>X1004*H1004</f>
        <v>0</v>
      </c>
      <c r="Z1004" s="45">
        <f t="shared" si="216"/>
        <v>0</v>
      </c>
      <c r="AA1004" s="45">
        <f t="shared" si="229"/>
        <v>0</v>
      </c>
      <c r="AB1004" s="45">
        <v>-2200357.25</v>
      </c>
      <c r="AC1004" s="45">
        <f t="shared" si="223"/>
        <v>0</v>
      </c>
      <c r="AD1004" s="45">
        <f>(AC1004*S1004)*($AW$31/100)</f>
        <v>0</v>
      </c>
      <c r="AE1004" s="45">
        <f>AE1003+AD1004</f>
        <v>0</v>
      </c>
      <c r="AF1004" s="45">
        <v>1760285.7999999998</v>
      </c>
      <c r="BF1004">
        <f t="shared" si="226"/>
        <v>1</v>
      </c>
      <c r="BG1004" t="str">
        <f t="shared" si="227"/>
        <v/>
      </c>
      <c r="BH1004">
        <f t="shared" si="228"/>
        <v>0</v>
      </c>
    </row>
    <row r="1005" spans="2:60">
      <c r="B1005" s="4" t="s">
        <v>52</v>
      </c>
      <c r="C1005" s="4">
        <v>997</v>
      </c>
      <c r="D1005" s="4">
        <v>408</v>
      </c>
      <c r="E1005" s="11">
        <v>0</v>
      </c>
      <c r="F1005" s="35">
        <f t="shared" si="224"/>
        <v>0</v>
      </c>
      <c r="G1005" s="35">
        <f t="shared" si="225"/>
        <v>0</v>
      </c>
      <c r="H1005" s="24">
        <f t="shared" si="218"/>
        <v>0</v>
      </c>
      <c r="I1005" s="24">
        <f>$AW$28*$AW$26*9.81</f>
        <v>179.05212</v>
      </c>
      <c r="J1005" s="24">
        <f>0.5*$AW$30*$AW$29*$AW$27*(H1005^2)</f>
        <v>0</v>
      </c>
      <c r="K1005" s="24">
        <f>$AW$26*F1005</f>
        <v>0</v>
      </c>
      <c r="L1005" s="24">
        <f t="shared" si="219"/>
        <v>179.05212</v>
      </c>
      <c r="M1005" s="24">
        <f t="shared" si="220"/>
        <v>0</v>
      </c>
      <c r="N1005" s="24">
        <f t="shared" si="221"/>
        <v>0</v>
      </c>
      <c r="O1005" s="24">
        <v>1831548.1457579844</v>
      </c>
      <c r="P1005" s="24">
        <v>-2200357.25</v>
      </c>
      <c r="S1005" s="45">
        <f>C1006-C1005</f>
        <v>1</v>
      </c>
      <c r="T1005" s="45">
        <v>0</v>
      </c>
      <c r="U1005" s="45">
        <f>M1005*S1005</f>
        <v>0</v>
      </c>
      <c r="V1005" s="45">
        <f t="shared" si="222"/>
        <v>1831548.1457579844</v>
      </c>
      <c r="W1005" s="45">
        <f>$AW$26*F1005</f>
        <v>0</v>
      </c>
      <c r="X1005" s="45">
        <f>IF(W1005&lt;0, W1005, 0)</f>
        <v>0</v>
      </c>
      <c r="Y1005" s="45">
        <f>X1005*H1005</f>
        <v>0</v>
      </c>
      <c r="Z1005" s="45">
        <f t="shared" si="216"/>
        <v>0</v>
      </c>
      <c r="AA1005" s="45">
        <f t="shared" si="229"/>
        <v>0</v>
      </c>
      <c r="AB1005" s="45">
        <v>-2200357.25</v>
      </c>
      <c r="AC1005" s="45">
        <f t="shared" si="223"/>
        <v>0</v>
      </c>
      <c r="AD1005" s="45">
        <f>(AC1005*S1005)*($AW$31/100)</f>
        <v>0</v>
      </c>
      <c r="AE1005" s="45">
        <f>AE1004+AD1005</f>
        <v>0</v>
      </c>
      <c r="AF1005" s="45">
        <v>1760285.7999999998</v>
      </c>
      <c r="BF1005">
        <f t="shared" si="226"/>
        <v>1</v>
      </c>
      <c r="BG1005" t="str">
        <f t="shared" si="227"/>
        <v/>
      </c>
      <c r="BH1005">
        <f t="shared" si="228"/>
        <v>0</v>
      </c>
    </row>
    <row r="1006" spans="2:60">
      <c r="B1006" s="4" t="s">
        <v>52</v>
      </c>
      <c r="C1006" s="4">
        <v>998</v>
      </c>
      <c r="D1006" s="4">
        <v>409</v>
      </c>
      <c r="E1006" s="11">
        <v>0</v>
      </c>
      <c r="F1006" s="35">
        <f t="shared" si="224"/>
        <v>0</v>
      </c>
      <c r="G1006" s="35">
        <f t="shared" si="225"/>
        <v>0</v>
      </c>
      <c r="H1006" s="24">
        <f t="shared" si="218"/>
        <v>0</v>
      </c>
      <c r="I1006" s="24">
        <f>$AW$28*$AW$26*9.81</f>
        <v>179.05212</v>
      </c>
      <c r="J1006" s="24">
        <f>0.5*$AW$30*$AW$29*$AW$27*(H1006^2)</f>
        <v>0</v>
      </c>
      <c r="K1006" s="24">
        <f>$AW$26*F1006</f>
        <v>0</v>
      </c>
      <c r="L1006" s="24">
        <f t="shared" si="219"/>
        <v>179.05212</v>
      </c>
      <c r="M1006" s="24">
        <f t="shared" si="220"/>
        <v>0</v>
      </c>
      <c r="N1006" s="24">
        <f t="shared" si="221"/>
        <v>0</v>
      </c>
      <c r="O1006" s="24">
        <v>1831548.1457579844</v>
      </c>
      <c r="P1006" s="24">
        <v>-2200357.25</v>
      </c>
      <c r="S1006" s="45">
        <f>C1007-C1006</f>
        <v>1</v>
      </c>
      <c r="T1006" s="45">
        <v>0</v>
      </c>
      <c r="U1006" s="45">
        <f>M1006*S1006</f>
        <v>0</v>
      </c>
      <c r="V1006" s="45">
        <f t="shared" si="222"/>
        <v>1831548.1457579844</v>
      </c>
      <c r="W1006" s="45">
        <f>$AW$26*F1006</f>
        <v>0</v>
      </c>
      <c r="X1006" s="45">
        <f>IF(W1006&lt;0, W1006, 0)</f>
        <v>0</v>
      </c>
      <c r="Y1006" s="45">
        <f>X1006*H1006</f>
        <v>0</v>
      </c>
      <c r="Z1006" s="45">
        <f t="shared" si="216"/>
        <v>0</v>
      </c>
      <c r="AA1006" s="45">
        <f t="shared" si="229"/>
        <v>0</v>
      </c>
      <c r="AB1006" s="45">
        <v>-2200357.25</v>
      </c>
      <c r="AC1006" s="45">
        <f t="shared" si="223"/>
        <v>0</v>
      </c>
      <c r="AD1006" s="45">
        <f>(AC1006*S1006)*($AW$31/100)</f>
        <v>0</v>
      </c>
      <c r="AE1006" s="45">
        <f>AE1005+AD1006</f>
        <v>0</v>
      </c>
      <c r="AF1006" s="45">
        <v>1760285.7999999998</v>
      </c>
      <c r="BF1006">
        <f t="shared" si="226"/>
        <v>1</v>
      </c>
      <c r="BG1006" t="str">
        <f t="shared" si="227"/>
        <v/>
      </c>
      <c r="BH1006">
        <f t="shared" si="228"/>
        <v>0</v>
      </c>
    </row>
    <row r="1007" spans="2:60">
      <c r="B1007" s="4" t="s">
        <v>52</v>
      </c>
      <c r="C1007" s="4">
        <v>999</v>
      </c>
      <c r="D1007" s="4">
        <v>410</v>
      </c>
      <c r="E1007" s="11">
        <v>0</v>
      </c>
      <c r="F1007" s="35">
        <f t="shared" si="224"/>
        <v>0</v>
      </c>
      <c r="G1007" s="35">
        <f t="shared" si="225"/>
        <v>0</v>
      </c>
      <c r="H1007" s="24">
        <f t="shared" si="218"/>
        <v>0</v>
      </c>
      <c r="I1007" s="24">
        <f>$AW$28*$AW$26*9.81</f>
        <v>179.05212</v>
      </c>
      <c r="J1007" s="24">
        <f>0.5*$AW$30*$AW$29*$AW$27*(H1007^2)</f>
        <v>0</v>
      </c>
      <c r="K1007" s="24">
        <f>$AW$26*F1007</f>
        <v>0</v>
      </c>
      <c r="L1007" s="24">
        <f t="shared" si="219"/>
        <v>179.05212</v>
      </c>
      <c r="M1007" s="24">
        <f t="shared" si="220"/>
        <v>0</v>
      </c>
      <c r="N1007" s="24">
        <f t="shared" si="221"/>
        <v>0</v>
      </c>
      <c r="O1007" s="24">
        <v>1831548.1457579844</v>
      </c>
      <c r="P1007" s="24">
        <v>-2200357.25</v>
      </c>
      <c r="S1007" s="45">
        <f>C1008-C1007</f>
        <v>1</v>
      </c>
      <c r="T1007" s="45">
        <v>0</v>
      </c>
      <c r="U1007" s="45">
        <f>M1007*S1007</f>
        <v>0</v>
      </c>
      <c r="V1007" s="45">
        <f t="shared" si="222"/>
        <v>1831548.1457579844</v>
      </c>
      <c r="W1007" s="45">
        <f>$AW$26*F1007</f>
        <v>0</v>
      </c>
      <c r="X1007" s="45">
        <f>IF(W1007&lt;0, W1007, 0)</f>
        <v>0</v>
      </c>
      <c r="Y1007" s="45">
        <f>X1007*H1007</f>
        <v>0</v>
      </c>
      <c r="Z1007" s="45">
        <f t="shared" si="216"/>
        <v>0</v>
      </c>
      <c r="AA1007" s="45">
        <f t="shared" si="229"/>
        <v>0</v>
      </c>
      <c r="AB1007" s="45">
        <v>-2200357.25</v>
      </c>
      <c r="AC1007" s="45">
        <f t="shared" si="223"/>
        <v>0</v>
      </c>
      <c r="AD1007" s="45">
        <f>(AC1007*S1007)*($AW$31/100)</f>
        <v>0</v>
      </c>
      <c r="AE1007" s="45">
        <f>AE1006+AD1007</f>
        <v>0</v>
      </c>
      <c r="AF1007" s="45">
        <v>1760285.7999999998</v>
      </c>
      <c r="BF1007">
        <f t="shared" si="226"/>
        <v>1</v>
      </c>
      <c r="BG1007" t="str">
        <f t="shared" si="227"/>
        <v/>
      </c>
      <c r="BH1007">
        <f t="shared" si="228"/>
        <v>0</v>
      </c>
    </row>
    <row r="1008" spans="2:60">
      <c r="B1008" s="4" t="s">
        <v>52</v>
      </c>
      <c r="C1008" s="4">
        <v>1000</v>
      </c>
      <c r="D1008" s="4">
        <v>411</v>
      </c>
      <c r="E1008" s="11">
        <v>0</v>
      </c>
      <c r="F1008" s="35">
        <f t="shared" si="224"/>
        <v>0</v>
      </c>
      <c r="G1008" s="35">
        <f t="shared" si="225"/>
        <v>0</v>
      </c>
      <c r="H1008" s="24">
        <f t="shared" si="218"/>
        <v>0</v>
      </c>
      <c r="I1008" s="24">
        <f>$AW$28*$AW$26*9.81</f>
        <v>179.05212</v>
      </c>
      <c r="J1008" s="24">
        <f>0.5*$AW$30*$AW$29*$AW$27*(H1008^2)</f>
        <v>0</v>
      </c>
      <c r="K1008" s="24">
        <f>$AW$26*F1008</f>
        <v>0</v>
      </c>
      <c r="L1008" s="24">
        <f t="shared" si="219"/>
        <v>179.05212</v>
      </c>
      <c r="M1008" s="24">
        <f t="shared" si="220"/>
        <v>0</v>
      </c>
      <c r="N1008" s="24">
        <f t="shared" si="221"/>
        <v>0</v>
      </c>
      <c r="O1008" s="24">
        <v>1831548.1457579844</v>
      </c>
      <c r="P1008" s="24">
        <v>-2200357.25</v>
      </c>
      <c r="S1008" s="45">
        <f>C1009-C1008</f>
        <v>1</v>
      </c>
      <c r="T1008" s="45">
        <v>0</v>
      </c>
      <c r="U1008" s="45">
        <f>M1008*S1008</f>
        <v>0</v>
      </c>
      <c r="V1008" s="45">
        <f t="shared" si="222"/>
        <v>1831548.1457579844</v>
      </c>
      <c r="W1008" s="45">
        <f>$AW$26*F1008</f>
        <v>0</v>
      </c>
      <c r="X1008" s="45">
        <f>IF(W1008&lt;0, W1008, 0)</f>
        <v>0</v>
      </c>
      <c r="Y1008" s="45">
        <f>X1008*H1008</f>
        <v>0</v>
      </c>
      <c r="Z1008" s="45">
        <f t="shared" si="216"/>
        <v>0</v>
      </c>
      <c r="AA1008" s="45">
        <f t="shared" si="229"/>
        <v>0</v>
      </c>
      <c r="AB1008" s="45">
        <v>-2200357.25</v>
      </c>
      <c r="AC1008" s="45">
        <f t="shared" si="223"/>
        <v>0</v>
      </c>
      <c r="AD1008" s="45">
        <f>(AC1008*S1008)*($AW$31/100)</f>
        <v>0</v>
      </c>
      <c r="AE1008" s="45">
        <f>AE1007+AD1008</f>
        <v>0</v>
      </c>
      <c r="AF1008" s="45">
        <v>1760285.7999999998</v>
      </c>
      <c r="BF1008">
        <f t="shared" si="226"/>
        <v>1</v>
      </c>
      <c r="BG1008" t="str">
        <f t="shared" si="227"/>
        <v/>
      </c>
      <c r="BH1008">
        <f t="shared" si="228"/>
        <v>0</v>
      </c>
    </row>
    <row r="1009" spans="2:60">
      <c r="B1009" s="4" t="s">
        <v>52</v>
      </c>
      <c r="C1009" s="4">
        <v>1001</v>
      </c>
      <c r="D1009" s="4">
        <v>412</v>
      </c>
      <c r="E1009" s="11">
        <v>0</v>
      </c>
      <c r="F1009" s="35">
        <f t="shared" si="224"/>
        <v>0</v>
      </c>
      <c r="G1009" s="35">
        <f t="shared" si="225"/>
        <v>0</v>
      </c>
      <c r="H1009" s="24">
        <f t="shared" si="218"/>
        <v>0</v>
      </c>
      <c r="I1009" s="24">
        <f>$AW$28*$AW$26*9.81</f>
        <v>179.05212</v>
      </c>
      <c r="J1009" s="24">
        <f>0.5*$AW$30*$AW$29*$AW$27*(H1009^2)</f>
        <v>0</v>
      </c>
      <c r="K1009" s="24">
        <f>$AW$26*F1009</f>
        <v>0</v>
      </c>
      <c r="L1009" s="24">
        <f t="shared" si="219"/>
        <v>179.05212</v>
      </c>
      <c r="M1009" s="24">
        <f t="shared" si="220"/>
        <v>0</v>
      </c>
      <c r="N1009" s="24">
        <f t="shared" si="221"/>
        <v>0</v>
      </c>
      <c r="O1009" s="24">
        <v>1831548.1457579844</v>
      </c>
      <c r="P1009" s="24">
        <v>-2200357.25</v>
      </c>
      <c r="S1009" s="45">
        <f>C1010-C1009</f>
        <v>1</v>
      </c>
      <c r="T1009" s="45">
        <v>0</v>
      </c>
      <c r="U1009" s="45">
        <f>M1009*S1009</f>
        <v>0</v>
      </c>
      <c r="V1009" s="45">
        <f t="shared" si="222"/>
        <v>1831548.1457579844</v>
      </c>
      <c r="W1009" s="45">
        <f>$AW$26*F1009</f>
        <v>0</v>
      </c>
      <c r="X1009" s="45">
        <f>IF(W1009&lt;0, W1009, 0)</f>
        <v>0</v>
      </c>
      <c r="Y1009" s="45">
        <f>X1009*H1009</f>
        <v>0</v>
      </c>
      <c r="Z1009" s="45">
        <f t="shared" si="216"/>
        <v>0</v>
      </c>
      <c r="AA1009" s="45">
        <f t="shared" si="229"/>
        <v>0</v>
      </c>
      <c r="AB1009" s="45">
        <v>-2200357.25</v>
      </c>
      <c r="AC1009" s="45">
        <f t="shared" si="223"/>
        <v>0</v>
      </c>
      <c r="AD1009" s="45">
        <f>(AC1009*S1009)*($AW$31/100)</f>
        <v>0</v>
      </c>
      <c r="AE1009" s="45">
        <f>AE1008+AD1009</f>
        <v>0</v>
      </c>
      <c r="AF1009" s="45">
        <v>1760285.7999999998</v>
      </c>
      <c r="BF1009">
        <f t="shared" si="226"/>
        <v>1</v>
      </c>
      <c r="BG1009" t="str">
        <f t="shared" si="227"/>
        <v/>
      </c>
      <c r="BH1009">
        <f t="shared" si="228"/>
        <v>0</v>
      </c>
    </row>
    <row r="1010" spans="2:60">
      <c r="B1010" s="4" t="s">
        <v>52</v>
      </c>
      <c r="C1010" s="4">
        <v>1002</v>
      </c>
      <c r="D1010" s="4">
        <v>413</v>
      </c>
      <c r="E1010" s="11">
        <v>0</v>
      </c>
      <c r="F1010" s="35">
        <f t="shared" si="224"/>
        <v>0</v>
      </c>
      <c r="G1010" s="35">
        <f t="shared" si="225"/>
        <v>0</v>
      </c>
      <c r="H1010" s="24">
        <f t="shared" si="218"/>
        <v>0</v>
      </c>
      <c r="I1010" s="24">
        <f>$AW$28*$AW$26*9.81</f>
        <v>179.05212</v>
      </c>
      <c r="J1010" s="24">
        <f>0.5*$AW$30*$AW$29*$AW$27*(H1010^2)</f>
        <v>0</v>
      </c>
      <c r="K1010" s="24">
        <f>$AW$26*F1010</f>
        <v>0</v>
      </c>
      <c r="L1010" s="24">
        <f t="shared" si="219"/>
        <v>179.05212</v>
      </c>
      <c r="M1010" s="24">
        <f t="shared" si="220"/>
        <v>0</v>
      </c>
      <c r="N1010" s="24">
        <f t="shared" si="221"/>
        <v>0</v>
      </c>
      <c r="O1010" s="24">
        <v>1831548.1457579844</v>
      </c>
      <c r="P1010" s="24">
        <v>-2200357.25</v>
      </c>
      <c r="S1010" s="45">
        <f>C1011-C1010</f>
        <v>1</v>
      </c>
      <c r="T1010" s="45">
        <v>0</v>
      </c>
      <c r="U1010" s="45">
        <f>M1010*S1010</f>
        <v>0</v>
      </c>
      <c r="V1010" s="45">
        <f t="shared" si="222"/>
        <v>1831548.1457579844</v>
      </c>
      <c r="W1010" s="45">
        <f>$AW$26*F1010</f>
        <v>0</v>
      </c>
      <c r="X1010" s="45">
        <f>IF(W1010&lt;0, W1010, 0)</f>
        <v>0</v>
      </c>
      <c r="Y1010" s="45">
        <f>X1010*H1010</f>
        <v>0</v>
      </c>
      <c r="Z1010" s="45">
        <f t="shared" si="216"/>
        <v>0</v>
      </c>
      <c r="AA1010" s="45">
        <f t="shared" si="229"/>
        <v>0</v>
      </c>
      <c r="AB1010" s="45">
        <v>-2200357.25</v>
      </c>
      <c r="AC1010" s="45">
        <f t="shared" si="223"/>
        <v>0</v>
      </c>
      <c r="AD1010" s="45">
        <f>(AC1010*S1010)*($AW$31/100)</f>
        <v>0</v>
      </c>
      <c r="AE1010" s="45">
        <f>AE1009+AD1010</f>
        <v>0</v>
      </c>
      <c r="AF1010" s="45">
        <v>1760285.7999999998</v>
      </c>
      <c r="BF1010">
        <f t="shared" si="226"/>
        <v>1</v>
      </c>
      <c r="BG1010" t="str">
        <f t="shared" si="227"/>
        <v/>
      </c>
      <c r="BH1010">
        <f t="shared" si="228"/>
        <v>0</v>
      </c>
    </row>
    <row r="1011" spans="2:60">
      <c r="B1011" s="4" t="s">
        <v>52</v>
      </c>
      <c r="C1011" s="4">
        <v>1003</v>
      </c>
      <c r="D1011" s="4">
        <v>414</v>
      </c>
      <c r="E1011" s="11">
        <v>0</v>
      </c>
      <c r="F1011" s="35">
        <f t="shared" si="224"/>
        <v>0</v>
      </c>
      <c r="G1011" s="35">
        <f t="shared" si="225"/>
        <v>0</v>
      </c>
      <c r="H1011" s="24">
        <f t="shared" si="218"/>
        <v>0</v>
      </c>
      <c r="I1011" s="24">
        <f>$AW$28*$AW$26*9.81</f>
        <v>179.05212</v>
      </c>
      <c r="J1011" s="24">
        <f>0.5*$AW$30*$AW$29*$AW$27*(H1011^2)</f>
        <v>0</v>
      </c>
      <c r="K1011" s="24">
        <f>$AW$26*F1011</f>
        <v>0</v>
      </c>
      <c r="L1011" s="24">
        <f t="shared" si="219"/>
        <v>179.05212</v>
      </c>
      <c r="M1011" s="24">
        <f t="shared" si="220"/>
        <v>0</v>
      </c>
      <c r="N1011" s="24">
        <f t="shared" si="221"/>
        <v>0</v>
      </c>
      <c r="O1011" s="24">
        <v>1831548.1457579844</v>
      </c>
      <c r="P1011" s="24">
        <v>-2200357.25</v>
      </c>
      <c r="S1011" s="45">
        <f>C1012-C1011</f>
        <v>1</v>
      </c>
      <c r="T1011" s="45">
        <v>0</v>
      </c>
      <c r="U1011" s="45">
        <f>M1011*S1011</f>
        <v>0</v>
      </c>
      <c r="V1011" s="45">
        <f t="shared" si="222"/>
        <v>1831548.1457579844</v>
      </c>
      <c r="W1011" s="45">
        <f>$AW$26*F1011</f>
        <v>0</v>
      </c>
      <c r="X1011" s="45">
        <f>IF(W1011&lt;0, W1011, 0)</f>
        <v>0</v>
      </c>
      <c r="Y1011" s="45">
        <f>X1011*H1011</f>
        <v>0</v>
      </c>
      <c r="Z1011" s="45">
        <f t="shared" si="216"/>
        <v>0</v>
      </c>
      <c r="AA1011" s="45">
        <f t="shared" si="229"/>
        <v>0</v>
      </c>
      <c r="AB1011" s="45">
        <v>-2200357.25</v>
      </c>
      <c r="AC1011" s="45">
        <f t="shared" si="223"/>
        <v>0</v>
      </c>
      <c r="AD1011" s="45">
        <f>(AC1011*S1011)*($AW$31/100)</f>
        <v>0</v>
      </c>
      <c r="AE1011" s="45">
        <f>AE1010+AD1011</f>
        <v>0</v>
      </c>
      <c r="AF1011" s="45">
        <v>1760285.7999999998</v>
      </c>
      <c r="BF1011">
        <f t="shared" si="226"/>
        <v>1</v>
      </c>
      <c r="BG1011" t="str">
        <f t="shared" si="227"/>
        <v/>
      </c>
      <c r="BH1011">
        <f t="shared" si="228"/>
        <v>0</v>
      </c>
    </row>
    <row r="1012" spans="2:60">
      <c r="B1012" s="4" t="s">
        <v>52</v>
      </c>
      <c r="C1012" s="4">
        <v>1004</v>
      </c>
      <c r="D1012" s="4">
        <v>415</v>
      </c>
      <c r="E1012" s="11">
        <v>0</v>
      </c>
      <c r="F1012" s="35">
        <f t="shared" si="224"/>
        <v>0</v>
      </c>
      <c r="G1012" s="35">
        <f t="shared" si="225"/>
        <v>0</v>
      </c>
      <c r="H1012" s="24">
        <f t="shared" si="218"/>
        <v>0</v>
      </c>
      <c r="I1012" s="24">
        <f>$AW$28*$AW$26*9.81</f>
        <v>179.05212</v>
      </c>
      <c r="J1012" s="24">
        <f>0.5*$AW$30*$AW$29*$AW$27*(H1012^2)</f>
        <v>0</v>
      </c>
      <c r="K1012" s="24">
        <f>$AW$26*F1012</f>
        <v>0</v>
      </c>
      <c r="L1012" s="24">
        <f t="shared" si="219"/>
        <v>179.05212</v>
      </c>
      <c r="M1012" s="24">
        <f t="shared" si="220"/>
        <v>0</v>
      </c>
      <c r="N1012" s="24">
        <f t="shared" si="221"/>
        <v>0</v>
      </c>
      <c r="O1012" s="24">
        <v>1831548.1457579844</v>
      </c>
      <c r="P1012" s="24">
        <v>-2200357.25</v>
      </c>
      <c r="S1012" s="45">
        <f>C1013-C1012</f>
        <v>1</v>
      </c>
      <c r="T1012" s="45">
        <v>0</v>
      </c>
      <c r="U1012" s="45">
        <f>M1012*S1012</f>
        <v>0</v>
      </c>
      <c r="V1012" s="45">
        <f t="shared" si="222"/>
        <v>1831548.1457579844</v>
      </c>
      <c r="W1012" s="45">
        <f>$AW$26*F1012</f>
        <v>0</v>
      </c>
      <c r="X1012" s="45">
        <f>IF(W1012&lt;0, W1012, 0)</f>
        <v>0</v>
      </c>
      <c r="Y1012" s="45">
        <f>X1012*H1012</f>
        <v>0</v>
      </c>
      <c r="Z1012" s="45">
        <f t="shared" si="216"/>
        <v>0</v>
      </c>
      <c r="AA1012" s="45">
        <f t="shared" si="229"/>
        <v>0</v>
      </c>
      <c r="AB1012" s="45">
        <v>-2200357.25</v>
      </c>
      <c r="AC1012" s="45">
        <f t="shared" si="223"/>
        <v>0</v>
      </c>
      <c r="AD1012" s="45">
        <f>(AC1012*S1012)*($AW$31/100)</f>
        <v>0</v>
      </c>
      <c r="AE1012" s="45">
        <f>AE1011+AD1012</f>
        <v>0</v>
      </c>
      <c r="AF1012" s="45">
        <v>1760285.7999999998</v>
      </c>
      <c r="BF1012">
        <f t="shared" si="226"/>
        <v>1</v>
      </c>
      <c r="BG1012" t="str">
        <f t="shared" si="227"/>
        <v/>
      </c>
      <c r="BH1012">
        <f t="shared" si="228"/>
        <v>0</v>
      </c>
    </row>
    <row r="1013" spans="2:60">
      <c r="B1013" s="4" t="s">
        <v>52</v>
      </c>
      <c r="C1013" s="4">
        <v>1005</v>
      </c>
      <c r="D1013" s="4">
        <v>416</v>
      </c>
      <c r="E1013" s="11">
        <v>0</v>
      </c>
      <c r="F1013" s="35">
        <f t="shared" si="224"/>
        <v>0</v>
      </c>
      <c r="G1013" s="35">
        <f t="shared" si="225"/>
        <v>0</v>
      </c>
      <c r="H1013" s="24">
        <f t="shared" si="218"/>
        <v>0</v>
      </c>
      <c r="I1013" s="24">
        <f>$AW$28*$AW$26*9.81</f>
        <v>179.05212</v>
      </c>
      <c r="J1013" s="24">
        <f>0.5*$AW$30*$AW$29*$AW$27*(H1013^2)</f>
        <v>0</v>
      </c>
      <c r="K1013" s="24">
        <f>$AW$26*F1013</f>
        <v>0</v>
      </c>
      <c r="L1013" s="24">
        <f t="shared" si="219"/>
        <v>179.05212</v>
      </c>
      <c r="M1013" s="24">
        <f t="shared" si="220"/>
        <v>0</v>
      </c>
      <c r="N1013" s="24">
        <f t="shared" si="221"/>
        <v>0</v>
      </c>
      <c r="O1013" s="24">
        <v>1831548.1457579844</v>
      </c>
      <c r="P1013" s="24">
        <v>-2200357.25</v>
      </c>
      <c r="S1013" s="45">
        <f>C1014-C1013</f>
        <v>1</v>
      </c>
      <c r="T1013" s="45">
        <v>0</v>
      </c>
      <c r="U1013" s="45">
        <f>M1013*S1013</f>
        <v>0</v>
      </c>
      <c r="V1013" s="45">
        <f t="shared" si="222"/>
        <v>1831548.1457579844</v>
      </c>
      <c r="W1013" s="45">
        <f>$AW$26*F1013</f>
        <v>0</v>
      </c>
      <c r="X1013" s="45">
        <f>IF(W1013&lt;0, W1013, 0)</f>
        <v>0</v>
      </c>
      <c r="Y1013" s="45">
        <f>X1013*H1013</f>
        <v>0</v>
      </c>
      <c r="Z1013" s="45">
        <f t="shared" si="216"/>
        <v>0</v>
      </c>
      <c r="AA1013" s="45">
        <f t="shared" si="229"/>
        <v>0</v>
      </c>
      <c r="AB1013" s="45">
        <v>-2200357.25</v>
      </c>
      <c r="AC1013" s="45">
        <f t="shared" si="223"/>
        <v>0</v>
      </c>
      <c r="AD1013" s="45">
        <f>(AC1013*S1013)*($AW$31/100)</f>
        <v>0</v>
      </c>
      <c r="AE1013" s="45">
        <f>AE1012+AD1013</f>
        <v>0</v>
      </c>
      <c r="AF1013" s="45">
        <v>1760285.7999999998</v>
      </c>
      <c r="BF1013">
        <f t="shared" si="226"/>
        <v>1</v>
      </c>
      <c r="BG1013" t="str">
        <f t="shared" si="227"/>
        <v/>
      </c>
      <c r="BH1013">
        <f t="shared" si="228"/>
        <v>0</v>
      </c>
    </row>
    <row r="1014" spans="2:60">
      <c r="B1014" s="4" t="s">
        <v>52</v>
      </c>
      <c r="C1014" s="4">
        <v>1006</v>
      </c>
      <c r="D1014" s="4">
        <v>417</v>
      </c>
      <c r="E1014" s="11">
        <v>0</v>
      </c>
      <c r="F1014" s="35">
        <f t="shared" si="224"/>
        <v>0</v>
      </c>
      <c r="G1014" s="35">
        <f t="shared" si="225"/>
        <v>0</v>
      </c>
      <c r="H1014" s="24">
        <f t="shared" si="218"/>
        <v>0</v>
      </c>
      <c r="I1014" s="24">
        <f>$AW$28*$AW$26*9.81</f>
        <v>179.05212</v>
      </c>
      <c r="J1014" s="24">
        <f>0.5*$AW$30*$AW$29*$AW$27*(H1014^2)</f>
        <v>0</v>
      </c>
      <c r="K1014" s="24">
        <f>$AW$26*F1014</f>
        <v>0</v>
      </c>
      <c r="L1014" s="24">
        <f t="shared" si="219"/>
        <v>179.05212</v>
      </c>
      <c r="M1014" s="24">
        <f t="shared" si="220"/>
        <v>0</v>
      </c>
      <c r="N1014" s="24">
        <f t="shared" si="221"/>
        <v>0</v>
      </c>
      <c r="O1014" s="24">
        <v>1831548.1457579844</v>
      </c>
      <c r="P1014" s="24">
        <v>-2200357.25</v>
      </c>
      <c r="S1014" s="45">
        <f>C1015-C1014</f>
        <v>1</v>
      </c>
      <c r="T1014" s="45">
        <v>0</v>
      </c>
      <c r="U1014" s="45">
        <f>M1014*S1014</f>
        <v>0</v>
      </c>
      <c r="V1014" s="45">
        <f t="shared" si="222"/>
        <v>1831548.1457579844</v>
      </c>
      <c r="W1014" s="45">
        <f>$AW$26*F1014</f>
        <v>0</v>
      </c>
      <c r="X1014" s="45">
        <f>IF(W1014&lt;0, W1014, 0)</f>
        <v>0</v>
      </c>
      <c r="Y1014" s="45">
        <f>X1014*H1014</f>
        <v>0</v>
      </c>
      <c r="Z1014" s="45">
        <f t="shared" si="216"/>
        <v>0</v>
      </c>
      <c r="AA1014" s="45">
        <f t="shared" si="229"/>
        <v>0</v>
      </c>
      <c r="AB1014" s="45">
        <v>-2200357.25</v>
      </c>
      <c r="AC1014" s="45">
        <f t="shared" si="223"/>
        <v>0</v>
      </c>
      <c r="AD1014" s="45">
        <f>(AC1014*S1014)*($AW$31/100)</f>
        <v>0</v>
      </c>
      <c r="AE1014" s="45">
        <f>AE1013+AD1014</f>
        <v>0</v>
      </c>
      <c r="AF1014" s="45">
        <v>1760285.7999999998</v>
      </c>
      <c r="BF1014">
        <f t="shared" si="226"/>
        <v>1</v>
      </c>
      <c r="BG1014" t="str">
        <f t="shared" si="227"/>
        <v/>
      </c>
      <c r="BH1014">
        <f t="shared" si="228"/>
        <v>0</v>
      </c>
    </row>
    <row r="1015" spans="2:60">
      <c r="B1015" s="4" t="s">
        <v>52</v>
      </c>
      <c r="C1015" s="4">
        <v>1007</v>
      </c>
      <c r="D1015" s="4">
        <v>418</v>
      </c>
      <c r="E1015" s="11">
        <v>0</v>
      </c>
      <c r="F1015" s="35">
        <f t="shared" si="224"/>
        <v>0</v>
      </c>
      <c r="G1015" s="35">
        <f t="shared" si="225"/>
        <v>0</v>
      </c>
      <c r="H1015" s="24">
        <f t="shared" si="218"/>
        <v>0</v>
      </c>
      <c r="I1015" s="24">
        <f>$AW$28*$AW$26*9.81</f>
        <v>179.05212</v>
      </c>
      <c r="J1015" s="24">
        <f>0.5*$AW$30*$AW$29*$AW$27*(H1015^2)</f>
        <v>0</v>
      </c>
      <c r="K1015" s="24">
        <f>$AW$26*F1015</f>
        <v>0</v>
      </c>
      <c r="L1015" s="24">
        <f t="shared" si="219"/>
        <v>179.05212</v>
      </c>
      <c r="M1015" s="24">
        <f t="shared" si="220"/>
        <v>0</v>
      </c>
      <c r="N1015" s="24">
        <f t="shared" si="221"/>
        <v>0</v>
      </c>
      <c r="O1015" s="24">
        <v>1831548.1457579844</v>
      </c>
      <c r="P1015" s="24">
        <v>-2200357.25</v>
      </c>
      <c r="S1015" s="45">
        <f>C1016-C1015</f>
        <v>1</v>
      </c>
      <c r="T1015" s="45">
        <v>0</v>
      </c>
      <c r="U1015" s="45">
        <f>M1015*S1015</f>
        <v>0</v>
      </c>
      <c r="V1015" s="45">
        <f t="shared" si="222"/>
        <v>1831548.1457579844</v>
      </c>
      <c r="W1015" s="45">
        <f>$AW$26*F1015</f>
        <v>0</v>
      </c>
      <c r="X1015" s="45">
        <f>IF(W1015&lt;0, W1015, 0)</f>
        <v>0</v>
      </c>
      <c r="Y1015" s="45">
        <f>X1015*H1015</f>
        <v>0</v>
      </c>
      <c r="Z1015" s="45">
        <f t="shared" si="216"/>
        <v>0</v>
      </c>
      <c r="AA1015" s="45">
        <f t="shared" si="229"/>
        <v>0</v>
      </c>
      <c r="AB1015" s="45">
        <v>-2200357.25</v>
      </c>
      <c r="AC1015" s="45">
        <f t="shared" si="223"/>
        <v>0</v>
      </c>
      <c r="AD1015" s="45">
        <f>(AC1015*S1015)*($AW$31/100)</f>
        <v>0</v>
      </c>
      <c r="AE1015" s="45">
        <f>AE1014+AD1015</f>
        <v>0</v>
      </c>
      <c r="AF1015" s="45">
        <v>1760285.7999999998</v>
      </c>
      <c r="BF1015">
        <f t="shared" si="226"/>
        <v>1</v>
      </c>
      <c r="BG1015" t="str">
        <f t="shared" si="227"/>
        <v/>
      </c>
      <c r="BH1015">
        <f t="shared" si="228"/>
        <v>0</v>
      </c>
    </row>
    <row r="1016" spans="2:60">
      <c r="B1016" s="4" t="s">
        <v>52</v>
      </c>
      <c r="C1016" s="4">
        <v>1008</v>
      </c>
      <c r="D1016" s="4">
        <v>419</v>
      </c>
      <c r="E1016" s="11">
        <v>0</v>
      </c>
      <c r="F1016" s="35">
        <f t="shared" si="224"/>
        <v>0</v>
      </c>
      <c r="G1016" s="35">
        <f t="shared" si="225"/>
        <v>0</v>
      </c>
      <c r="H1016" s="24">
        <f t="shared" si="218"/>
        <v>0</v>
      </c>
      <c r="I1016" s="24">
        <f>$AW$28*$AW$26*9.81</f>
        <v>179.05212</v>
      </c>
      <c r="J1016" s="24">
        <f>0.5*$AW$30*$AW$29*$AW$27*(H1016^2)</f>
        <v>0</v>
      </c>
      <c r="K1016" s="24">
        <f>$AW$26*F1016</f>
        <v>0</v>
      </c>
      <c r="L1016" s="24">
        <f t="shared" si="219"/>
        <v>179.05212</v>
      </c>
      <c r="M1016" s="24">
        <f t="shared" si="220"/>
        <v>0</v>
      </c>
      <c r="N1016" s="24">
        <f t="shared" si="221"/>
        <v>0</v>
      </c>
      <c r="O1016" s="24">
        <v>1831548.1457579844</v>
      </c>
      <c r="P1016" s="24">
        <v>-2200357.25</v>
      </c>
      <c r="S1016" s="45">
        <f>C1017-C1016</f>
        <v>1</v>
      </c>
      <c r="T1016" s="45">
        <v>0</v>
      </c>
      <c r="U1016" s="45">
        <f>M1016*S1016</f>
        <v>0</v>
      </c>
      <c r="V1016" s="45">
        <f t="shared" si="222"/>
        <v>1831548.1457579844</v>
      </c>
      <c r="W1016" s="45">
        <f>$AW$26*F1016</f>
        <v>0</v>
      </c>
      <c r="X1016" s="45">
        <f>IF(W1016&lt;0, W1016, 0)</f>
        <v>0</v>
      </c>
      <c r="Y1016" s="45">
        <f>X1016*H1016</f>
        <v>0</v>
      </c>
      <c r="Z1016" s="45">
        <f t="shared" si="216"/>
        <v>0</v>
      </c>
      <c r="AA1016" s="45">
        <f t="shared" si="229"/>
        <v>0</v>
      </c>
      <c r="AB1016" s="45">
        <v>-2200357.25</v>
      </c>
      <c r="AC1016" s="45">
        <f t="shared" si="223"/>
        <v>0</v>
      </c>
      <c r="AD1016" s="45">
        <f>(AC1016*S1016)*($AW$31/100)</f>
        <v>0</v>
      </c>
      <c r="AE1016" s="45">
        <f>AE1015+AD1016</f>
        <v>0</v>
      </c>
      <c r="AF1016" s="45">
        <v>1760285.7999999998</v>
      </c>
      <c r="BF1016">
        <f t="shared" si="226"/>
        <v>1</v>
      </c>
      <c r="BG1016" t="str">
        <f t="shared" si="227"/>
        <v/>
      </c>
      <c r="BH1016">
        <f t="shared" si="228"/>
        <v>0</v>
      </c>
    </row>
    <row r="1017" spans="2:60">
      <c r="B1017" s="4" t="s">
        <v>52</v>
      </c>
      <c r="C1017" s="4">
        <v>1009</v>
      </c>
      <c r="D1017" s="4">
        <v>420</v>
      </c>
      <c r="E1017" s="11">
        <v>0</v>
      </c>
      <c r="F1017" s="35">
        <f t="shared" si="224"/>
        <v>0</v>
      </c>
      <c r="G1017" s="35">
        <f t="shared" si="225"/>
        <v>0</v>
      </c>
      <c r="H1017" s="24">
        <f t="shared" si="218"/>
        <v>0</v>
      </c>
      <c r="I1017" s="24">
        <f>$AW$28*$AW$26*9.81</f>
        <v>179.05212</v>
      </c>
      <c r="J1017" s="24">
        <f>0.5*$AW$30*$AW$29*$AW$27*(H1017^2)</f>
        <v>0</v>
      </c>
      <c r="K1017" s="24">
        <f>$AW$26*F1017</f>
        <v>0</v>
      </c>
      <c r="L1017" s="24">
        <f t="shared" si="219"/>
        <v>179.05212</v>
      </c>
      <c r="M1017" s="24">
        <f t="shared" si="220"/>
        <v>0</v>
      </c>
      <c r="N1017" s="24">
        <f t="shared" si="221"/>
        <v>0</v>
      </c>
      <c r="O1017" s="24">
        <v>1831548.1457579844</v>
      </c>
      <c r="P1017" s="24">
        <v>-2200357.25</v>
      </c>
      <c r="S1017" s="45">
        <f>C1018-C1017</f>
        <v>1</v>
      </c>
      <c r="T1017" s="45">
        <v>0</v>
      </c>
      <c r="U1017" s="45">
        <f>M1017*S1017</f>
        <v>0</v>
      </c>
      <c r="V1017" s="45">
        <f t="shared" si="222"/>
        <v>1831548.1457579844</v>
      </c>
      <c r="W1017" s="45">
        <f>$AW$26*F1017</f>
        <v>0</v>
      </c>
      <c r="X1017" s="45">
        <f>IF(W1017&lt;0, W1017, 0)</f>
        <v>0</v>
      </c>
      <c r="Y1017" s="45">
        <f>X1017*H1017</f>
        <v>0</v>
      </c>
      <c r="Z1017" s="45">
        <f t="shared" si="216"/>
        <v>0</v>
      </c>
      <c r="AA1017" s="45">
        <f t="shared" si="229"/>
        <v>0</v>
      </c>
      <c r="AB1017" s="45">
        <v>-2200357.25</v>
      </c>
      <c r="AC1017" s="45">
        <f t="shared" si="223"/>
        <v>0</v>
      </c>
      <c r="AD1017" s="45">
        <f>(AC1017*S1017)*($AW$31/100)</f>
        <v>0</v>
      </c>
      <c r="AE1017" s="45">
        <f>AE1016+AD1017</f>
        <v>0</v>
      </c>
      <c r="AF1017" s="45">
        <v>1760285.7999999998</v>
      </c>
      <c r="BF1017">
        <f t="shared" si="226"/>
        <v>1</v>
      </c>
      <c r="BG1017" t="str">
        <f t="shared" si="227"/>
        <v/>
      </c>
      <c r="BH1017">
        <f t="shared" si="228"/>
        <v>0</v>
      </c>
    </row>
    <row r="1018" spans="2:60">
      <c r="B1018" s="4" t="s">
        <v>52</v>
      </c>
      <c r="C1018" s="4">
        <v>1010</v>
      </c>
      <c r="D1018" s="4">
        <v>421</v>
      </c>
      <c r="E1018" s="11">
        <v>0</v>
      </c>
      <c r="F1018" s="35">
        <f t="shared" si="224"/>
        <v>0</v>
      </c>
      <c r="G1018" s="35">
        <f t="shared" si="225"/>
        <v>0</v>
      </c>
      <c r="H1018" s="24">
        <f t="shared" si="218"/>
        <v>0</v>
      </c>
      <c r="I1018" s="24">
        <f>$AW$28*$AW$26*9.81</f>
        <v>179.05212</v>
      </c>
      <c r="J1018" s="24">
        <f>0.5*$AW$30*$AW$29*$AW$27*(H1018^2)</f>
        <v>0</v>
      </c>
      <c r="K1018" s="24">
        <f>$AW$26*F1018</f>
        <v>0</v>
      </c>
      <c r="L1018" s="24">
        <f t="shared" si="219"/>
        <v>179.05212</v>
      </c>
      <c r="M1018" s="24">
        <f t="shared" si="220"/>
        <v>0</v>
      </c>
      <c r="N1018" s="24">
        <f t="shared" si="221"/>
        <v>0</v>
      </c>
      <c r="O1018" s="24">
        <v>1831548.1457579844</v>
      </c>
      <c r="P1018" s="24">
        <v>-2200357.25</v>
      </c>
      <c r="S1018" s="45">
        <f>C1019-C1018</f>
        <v>1</v>
      </c>
      <c r="T1018" s="45">
        <v>0</v>
      </c>
      <c r="U1018" s="45">
        <f>M1018*S1018</f>
        <v>0</v>
      </c>
      <c r="V1018" s="45">
        <f t="shared" si="222"/>
        <v>1831548.1457579844</v>
      </c>
      <c r="W1018" s="45">
        <f>$AW$26*F1018</f>
        <v>0</v>
      </c>
      <c r="X1018" s="45">
        <f>IF(W1018&lt;0, W1018, 0)</f>
        <v>0</v>
      </c>
      <c r="Y1018" s="45">
        <f>X1018*H1018</f>
        <v>0</v>
      </c>
      <c r="Z1018" s="45">
        <f t="shared" si="216"/>
        <v>0</v>
      </c>
      <c r="AA1018" s="45">
        <f t="shared" si="229"/>
        <v>0</v>
      </c>
      <c r="AB1018" s="45">
        <v>-2200357.25</v>
      </c>
      <c r="AC1018" s="45">
        <f t="shared" si="223"/>
        <v>0</v>
      </c>
      <c r="AD1018" s="45">
        <f>(AC1018*S1018)*($AW$31/100)</f>
        <v>0</v>
      </c>
      <c r="AE1018" s="45">
        <f>AE1017+AD1018</f>
        <v>0</v>
      </c>
      <c r="AF1018" s="45">
        <v>1760285.7999999998</v>
      </c>
      <c r="BF1018">
        <f t="shared" si="226"/>
        <v>1</v>
      </c>
      <c r="BG1018" t="str">
        <f t="shared" si="227"/>
        <v/>
      </c>
      <c r="BH1018">
        <f t="shared" si="228"/>
        <v>0</v>
      </c>
    </row>
    <row r="1019" spans="2:60">
      <c r="B1019" s="4" t="s">
        <v>52</v>
      </c>
      <c r="C1019" s="4">
        <v>1011</v>
      </c>
      <c r="D1019" s="4">
        <v>422</v>
      </c>
      <c r="E1019" s="11">
        <v>0</v>
      </c>
      <c r="F1019" s="35">
        <f t="shared" si="224"/>
        <v>0</v>
      </c>
      <c r="G1019" s="35">
        <f t="shared" si="225"/>
        <v>0</v>
      </c>
      <c r="H1019" s="24">
        <f t="shared" si="218"/>
        <v>0</v>
      </c>
      <c r="I1019" s="24">
        <f>$AW$28*$AW$26*9.81</f>
        <v>179.05212</v>
      </c>
      <c r="J1019" s="24">
        <f>0.5*$AW$30*$AW$29*$AW$27*(H1019^2)</f>
        <v>0</v>
      </c>
      <c r="K1019" s="24">
        <f>$AW$26*F1019</f>
        <v>0</v>
      </c>
      <c r="L1019" s="24">
        <f t="shared" si="219"/>
        <v>179.05212</v>
      </c>
      <c r="M1019" s="24">
        <f t="shared" si="220"/>
        <v>0</v>
      </c>
      <c r="N1019" s="24">
        <f t="shared" si="221"/>
        <v>0</v>
      </c>
      <c r="O1019" s="24">
        <v>1831548.1457579844</v>
      </c>
      <c r="P1019" s="24">
        <v>-2200357.25</v>
      </c>
      <c r="S1019" s="45">
        <f>C1020-C1019</f>
        <v>1</v>
      </c>
      <c r="T1019" s="45">
        <v>0</v>
      </c>
      <c r="U1019" s="45">
        <f>M1019*S1019</f>
        <v>0</v>
      </c>
      <c r="V1019" s="45">
        <f t="shared" si="222"/>
        <v>1831548.1457579844</v>
      </c>
      <c r="W1019" s="45">
        <f>$AW$26*F1019</f>
        <v>0</v>
      </c>
      <c r="X1019" s="45">
        <f>IF(W1019&lt;0, W1019, 0)</f>
        <v>0</v>
      </c>
      <c r="Y1019" s="45">
        <f>X1019*H1019</f>
        <v>0</v>
      </c>
      <c r="Z1019" s="45">
        <f t="shared" si="216"/>
        <v>0</v>
      </c>
      <c r="AA1019" s="45">
        <f t="shared" si="229"/>
        <v>0</v>
      </c>
      <c r="AB1019" s="45">
        <v>-2200357.25</v>
      </c>
      <c r="AC1019" s="45">
        <f t="shared" si="223"/>
        <v>0</v>
      </c>
      <c r="AD1019" s="45">
        <f>(AC1019*S1019)*($AW$31/100)</f>
        <v>0</v>
      </c>
      <c r="AE1019" s="45">
        <f>AE1018+AD1019</f>
        <v>0</v>
      </c>
      <c r="AF1019" s="45">
        <v>1760285.7999999998</v>
      </c>
      <c r="BF1019">
        <f t="shared" si="226"/>
        <v>1</v>
      </c>
      <c r="BG1019" t="str">
        <f t="shared" si="227"/>
        <v/>
      </c>
      <c r="BH1019">
        <f t="shared" si="228"/>
        <v>0</v>
      </c>
    </row>
    <row r="1020" spans="2:60">
      <c r="B1020" s="4" t="s">
        <v>52</v>
      </c>
      <c r="C1020" s="4">
        <v>1012</v>
      </c>
      <c r="D1020" s="4">
        <v>423</v>
      </c>
      <c r="E1020" s="11">
        <v>0</v>
      </c>
      <c r="F1020" s="35">
        <f t="shared" si="224"/>
        <v>0</v>
      </c>
      <c r="G1020" s="35">
        <f t="shared" si="225"/>
        <v>0</v>
      </c>
      <c r="H1020" s="24">
        <f t="shared" si="218"/>
        <v>0</v>
      </c>
      <c r="I1020" s="24">
        <f>$AW$28*$AW$26*9.81</f>
        <v>179.05212</v>
      </c>
      <c r="J1020" s="24">
        <f>0.5*$AW$30*$AW$29*$AW$27*(H1020^2)</f>
        <v>0</v>
      </c>
      <c r="K1020" s="24">
        <f>$AW$26*F1020</f>
        <v>0</v>
      </c>
      <c r="L1020" s="24">
        <f t="shared" si="219"/>
        <v>179.05212</v>
      </c>
      <c r="M1020" s="24">
        <f t="shared" si="220"/>
        <v>0</v>
      </c>
      <c r="N1020" s="24">
        <f t="shared" si="221"/>
        <v>0</v>
      </c>
      <c r="O1020" s="24">
        <v>1831548.1457579844</v>
      </c>
      <c r="P1020" s="24">
        <v>-2200357.25</v>
      </c>
      <c r="S1020" s="45">
        <f>C1021-C1020</f>
        <v>1</v>
      </c>
      <c r="T1020" s="45">
        <v>0</v>
      </c>
      <c r="U1020" s="45">
        <f>M1020*S1020</f>
        <v>0</v>
      </c>
      <c r="V1020" s="45">
        <f t="shared" si="222"/>
        <v>1831548.1457579844</v>
      </c>
      <c r="W1020" s="45">
        <f>$AW$26*F1020</f>
        <v>0</v>
      </c>
      <c r="X1020" s="45">
        <f>IF(W1020&lt;0, W1020, 0)</f>
        <v>0</v>
      </c>
      <c r="Y1020" s="45">
        <f>X1020*H1020</f>
        <v>0</v>
      </c>
      <c r="Z1020" s="45">
        <f t="shared" si="216"/>
        <v>0</v>
      </c>
      <c r="AA1020" s="45">
        <f t="shared" si="229"/>
        <v>0</v>
      </c>
      <c r="AB1020" s="45">
        <v>-2200357.25</v>
      </c>
      <c r="AC1020" s="45">
        <f t="shared" si="223"/>
        <v>0</v>
      </c>
      <c r="AD1020" s="45">
        <f>(AC1020*S1020)*($AW$31/100)</f>
        <v>0</v>
      </c>
      <c r="AE1020" s="45">
        <f>AE1019+AD1020</f>
        <v>0</v>
      </c>
      <c r="AF1020" s="45">
        <v>1760285.7999999998</v>
      </c>
      <c r="BF1020">
        <f t="shared" si="226"/>
        <v>1</v>
      </c>
      <c r="BG1020" t="str">
        <f t="shared" si="227"/>
        <v/>
      </c>
      <c r="BH1020">
        <f t="shared" si="228"/>
        <v>0</v>
      </c>
    </row>
    <row r="1021" spans="2:60">
      <c r="B1021" s="4" t="s">
        <v>52</v>
      </c>
      <c r="C1021" s="4">
        <v>1013</v>
      </c>
      <c r="D1021" s="4">
        <v>424</v>
      </c>
      <c r="E1021" s="11">
        <v>0</v>
      </c>
      <c r="F1021" s="35">
        <f t="shared" si="224"/>
        <v>0</v>
      </c>
      <c r="G1021" s="35">
        <f t="shared" si="225"/>
        <v>0</v>
      </c>
      <c r="H1021" s="24">
        <f t="shared" si="218"/>
        <v>0</v>
      </c>
      <c r="I1021" s="24">
        <f>$AW$28*$AW$26*9.81</f>
        <v>179.05212</v>
      </c>
      <c r="J1021" s="24">
        <f>0.5*$AW$30*$AW$29*$AW$27*(H1021^2)</f>
        <v>0</v>
      </c>
      <c r="K1021" s="24">
        <f>$AW$26*F1021</f>
        <v>0</v>
      </c>
      <c r="L1021" s="24">
        <f t="shared" si="219"/>
        <v>179.05212</v>
      </c>
      <c r="M1021" s="24">
        <f t="shared" si="220"/>
        <v>0</v>
      </c>
      <c r="N1021" s="24">
        <f t="shared" si="221"/>
        <v>0</v>
      </c>
      <c r="O1021" s="24">
        <v>1831548.1457579844</v>
      </c>
      <c r="P1021" s="24">
        <v>-2200357.25</v>
      </c>
      <c r="S1021" s="45">
        <f>C1022-C1021</f>
        <v>1</v>
      </c>
      <c r="T1021" s="45">
        <v>0</v>
      </c>
      <c r="U1021" s="45">
        <f>M1021*S1021</f>
        <v>0</v>
      </c>
      <c r="V1021" s="45">
        <f t="shared" si="222"/>
        <v>1831548.1457579844</v>
      </c>
      <c r="W1021" s="45">
        <f>$AW$26*F1021</f>
        <v>0</v>
      </c>
      <c r="X1021" s="45">
        <f>IF(W1021&lt;0, W1021, 0)</f>
        <v>0</v>
      </c>
      <c r="Y1021" s="45">
        <f>X1021*H1021</f>
        <v>0</v>
      </c>
      <c r="Z1021" s="45">
        <f t="shared" si="216"/>
        <v>0</v>
      </c>
      <c r="AA1021" s="45">
        <f t="shared" si="229"/>
        <v>0</v>
      </c>
      <c r="AB1021" s="45">
        <v>-2200357.25</v>
      </c>
      <c r="AC1021" s="45">
        <f t="shared" si="223"/>
        <v>0</v>
      </c>
      <c r="AD1021" s="45">
        <f>(AC1021*S1021)*($AW$31/100)</f>
        <v>0</v>
      </c>
      <c r="AE1021" s="45">
        <f>AE1020+AD1021</f>
        <v>0</v>
      </c>
      <c r="AF1021" s="45">
        <v>1760285.7999999998</v>
      </c>
      <c r="BF1021">
        <f t="shared" si="226"/>
        <v>1</v>
      </c>
      <c r="BG1021" t="str">
        <f t="shared" si="227"/>
        <v/>
      </c>
      <c r="BH1021">
        <f t="shared" si="228"/>
        <v>0</v>
      </c>
    </row>
    <row r="1022" spans="2:60">
      <c r="B1022" s="4" t="s">
        <v>52</v>
      </c>
      <c r="C1022" s="4">
        <v>1014</v>
      </c>
      <c r="D1022" s="4">
        <v>425</v>
      </c>
      <c r="E1022" s="11">
        <v>0</v>
      </c>
      <c r="F1022" s="35">
        <f t="shared" si="224"/>
        <v>0</v>
      </c>
      <c r="G1022" s="35">
        <f t="shared" si="225"/>
        <v>0</v>
      </c>
      <c r="H1022" s="24">
        <f t="shared" si="218"/>
        <v>0</v>
      </c>
      <c r="I1022" s="24">
        <f>$AW$28*$AW$26*9.81</f>
        <v>179.05212</v>
      </c>
      <c r="J1022" s="24">
        <f>0.5*$AW$30*$AW$29*$AW$27*(H1022^2)</f>
        <v>0</v>
      </c>
      <c r="K1022" s="24">
        <f>$AW$26*F1022</f>
        <v>0</v>
      </c>
      <c r="L1022" s="24">
        <f t="shared" si="219"/>
        <v>179.05212</v>
      </c>
      <c r="M1022" s="24">
        <f t="shared" si="220"/>
        <v>0</v>
      </c>
      <c r="N1022" s="24">
        <f t="shared" si="221"/>
        <v>0</v>
      </c>
      <c r="O1022" s="24">
        <v>1831548.1457579844</v>
      </c>
      <c r="P1022" s="24">
        <v>-2200357.25</v>
      </c>
      <c r="S1022" s="45">
        <f>C1023-C1022</f>
        <v>1</v>
      </c>
      <c r="T1022" s="45">
        <v>0</v>
      </c>
      <c r="U1022" s="45">
        <f>M1022*S1022</f>
        <v>0</v>
      </c>
      <c r="V1022" s="45">
        <f t="shared" si="222"/>
        <v>1831548.1457579844</v>
      </c>
      <c r="W1022" s="45">
        <f>$AW$26*F1022</f>
        <v>0</v>
      </c>
      <c r="X1022" s="45">
        <f>IF(W1022&lt;0, W1022, 0)</f>
        <v>0</v>
      </c>
      <c r="Y1022" s="45">
        <f>X1022*H1022</f>
        <v>0</v>
      </c>
      <c r="Z1022" s="45">
        <f t="shared" si="216"/>
        <v>0</v>
      </c>
      <c r="AA1022" s="45">
        <f t="shared" si="229"/>
        <v>0</v>
      </c>
      <c r="AB1022" s="45">
        <v>-2200357.25</v>
      </c>
      <c r="AC1022" s="45">
        <f t="shared" si="223"/>
        <v>0</v>
      </c>
      <c r="AD1022" s="45">
        <f>(AC1022*S1022)*($AW$31/100)</f>
        <v>0</v>
      </c>
      <c r="AE1022" s="45">
        <f>AE1021+AD1022</f>
        <v>0</v>
      </c>
      <c r="AF1022" s="45">
        <v>1760285.7999999998</v>
      </c>
      <c r="BF1022">
        <f t="shared" si="226"/>
        <v>1</v>
      </c>
      <c r="BG1022" t="str">
        <f t="shared" si="227"/>
        <v/>
      </c>
      <c r="BH1022">
        <f t="shared" si="228"/>
        <v>0</v>
      </c>
    </row>
    <row r="1023" spans="2:60">
      <c r="B1023" s="4" t="s">
        <v>52</v>
      </c>
      <c r="C1023" s="4">
        <v>1015</v>
      </c>
      <c r="D1023" s="4">
        <v>426</v>
      </c>
      <c r="E1023" s="11">
        <v>0</v>
      </c>
      <c r="F1023" s="35">
        <f t="shared" si="224"/>
        <v>0</v>
      </c>
      <c r="G1023" s="35">
        <f t="shared" si="225"/>
        <v>0</v>
      </c>
      <c r="H1023" s="24">
        <f t="shared" si="218"/>
        <v>0</v>
      </c>
      <c r="I1023" s="24">
        <f>$AW$28*$AW$26*9.81</f>
        <v>179.05212</v>
      </c>
      <c r="J1023" s="24">
        <f>0.5*$AW$30*$AW$29*$AW$27*(H1023^2)</f>
        <v>0</v>
      </c>
      <c r="K1023" s="24">
        <f>$AW$26*F1023</f>
        <v>0</v>
      </c>
      <c r="L1023" s="24">
        <f t="shared" si="219"/>
        <v>179.05212</v>
      </c>
      <c r="M1023" s="24">
        <f t="shared" si="220"/>
        <v>0</v>
      </c>
      <c r="N1023" s="24">
        <f t="shared" si="221"/>
        <v>0</v>
      </c>
      <c r="O1023" s="24">
        <v>1831548.1457579844</v>
      </c>
      <c r="P1023" s="24">
        <v>-2200357.25</v>
      </c>
      <c r="S1023" s="45">
        <f>C1024-C1023</f>
        <v>1</v>
      </c>
      <c r="T1023" s="45">
        <v>0</v>
      </c>
      <c r="U1023" s="45">
        <f>M1023*S1023</f>
        <v>0</v>
      </c>
      <c r="V1023" s="45">
        <f t="shared" si="222"/>
        <v>1831548.1457579844</v>
      </c>
      <c r="W1023" s="45">
        <f>$AW$26*F1023</f>
        <v>0</v>
      </c>
      <c r="X1023" s="45">
        <f>IF(W1023&lt;0, W1023, 0)</f>
        <v>0</v>
      </c>
      <c r="Y1023" s="45">
        <f>X1023*H1023</f>
        <v>0</v>
      </c>
      <c r="Z1023" s="45">
        <f t="shared" si="216"/>
        <v>0</v>
      </c>
      <c r="AA1023" s="45">
        <f t="shared" si="229"/>
        <v>0</v>
      </c>
      <c r="AB1023" s="45">
        <v>-2200357.25</v>
      </c>
      <c r="AC1023" s="45">
        <f t="shared" si="223"/>
        <v>0</v>
      </c>
      <c r="AD1023" s="45">
        <f>(AC1023*S1023)*($AW$31/100)</f>
        <v>0</v>
      </c>
      <c r="AE1023" s="45">
        <f>AE1022+AD1023</f>
        <v>0</v>
      </c>
      <c r="AF1023" s="45">
        <v>1760285.7999999998</v>
      </c>
      <c r="BF1023">
        <f t="shared" si="226"/>
        <v>1</v>
      </c>
      <c r="BG1023" t="str">
        <f t="shared" si="227"/>
        <v/>
      </c>
      <c r="BH1023">
        <f t="shared" si="228"/>
        <v>0</v>
      </c>
    </row>
    <row r="1024" spans="2:60">
      <c r="B1024" s="4" t="s">
        <v>52</v>
      </c>
      <c r="C1024" s="4">
        <v>1016</v>
      </c>
      <c r="D1024" s="4">
        <v>427</v>
      </c>
      <c r="E1024" s="11">
        <v>0</v>
      </c>
      <c r="F1024" s="35">
        <f t="shared" si="224"/>
        <v>0</v>
      </c>
      <c r="G1024" s="35">
        <f t="shared" si="225"/>
        <v>0</v>
      </c>
      <c r="H1024" s="24">
        <f t="shared" si="218"/>
        <v>0</v>
      </c>
      <c r="I1024" s="24">
        <f>$AW$28*$AW$26*9.81</f>
        <v>179.05212</v>
      </c>
      <c r="J1024" s="24">
        <f>0.5*$AW$30*$AW$29*$AW$27*(H1024^2)</f>
        <v>0</v>
      </c>
      <c r="K1024" s="24">
        <f>$AW$26*F1024</f>
        <v>0</v>
      </c>
      <c r="L1024" s="24">
        <f t="shared" si="219"/>
        <v>179.05212</v>
      </c>
      <c r="M1024" s="24">
        <f t="shared" si="220"/>
        <v>0</v>
      </c>
      <c r="N1024" s="24">
        <f t="shared" si="221"/>
        <v>0</v>
      </c>
      <c r="O1024" s="24">
        <v>1831548.1457579844</v>
      </c>
      <c r="P1024" s="24">
        <v>-2200357.25</v>
      </c>
      <c r="S1024" s="45">
        <f>C1025-C1024</f>
        <v>1</v>
      </c>
      <c r="T1024" s="45">
        <v>0</v>
      </c>
      <c r="U1024" s="45">
        <f>M1024*S1024</f>
        <v>0</v>
      </c>
      <c r="V1024" s="45">
        <f t="shared" si="222"/>
        <v>1831548.1457579844</v>
      </c>
      <c r="W1024" s="45">
        <f>$AW$26*F1024</f>
        <v>0</v>
      </c>
      <c r="X1024" s="45">
        <f>IF(W1024&lt;0, W1024, 0)</f>
        <v>0</v>
      </c>
      <c r="Y1024" s="45">
        <f>X1024*H1024</f>
        <v>0</v>
      </c>
      <c r="Z1024" s="45">
        <f t="shared" si="216"/>
        <v>0</v>
      </c>
      <c r="AA1024" s="45">
        <f t="shared" si="229"/>
        <v>0</v>
      </c>
      <c r="AB1024" s="45">
        <v>-2200357.25</v>
      </c>
      <c r="AC1024" s="45">
        <f t="shared" si="223"/>
        <v>0</v>
      </c>
      <c r="AD1024" s="45">
        <f>(AC1024*S1024)*($AW$31/100)</f>
        <v>0</v>
      </c>
      <c r="AE1024" s="45">
        <f>AE1023+AD1024</f>
        <v>0</v>
      </c>
      <c r="AF1024" s="45">
        <v>1760285.7999999998</v>
      </c>
      <c r="BF1024">
        <f t="shared" si="226"/>
        <v>1</v>
      </c>
      <c r="BG1024" t="str">
        <f t="shared" si="227"/>
        <v/>
      </c>
      <c r="BH1024">
        <f t="shared" si="228"/>
        <v>0</v>
      </c>
    </row>
    <row r="1025" spans="2:60">
      <c r="B1025" s="4" t="s">
        <v>52</v>
      </c>
      <c r="C1025" s="4">
        <v>1017</v>
      </c>
      <c r="D1025" s="4">
        <v>428</v>
      </c>
      <c r="E1025" s="11">
        <v>0</v>
      </c>
      <c r="F1025" s="35">
        <f t="shared" si="224"/>
        <v>0</v>
      </c>
      <c r="G1025" s="35">
        <f t="shared" si="225"/>
        <v>0</v>
      </c>
      <c r="H1025" s="24">
        <f t="shared" si="218"/>
        <v>0</v>
      </c>
      <c r="I1025" s="24">
        <f>$AW$28*$AW$26*9.81</f>
        <v>179.05212</v>
      </c>
      <c r="J1025" s="24">
        <f>0.5*$AW$30*$AW$29*$AW$27*(H1025^2)</f>
        <v>0</v>
      </c>
      <c r="K1025" s="24">
        <f>$AW$26*F1025</f>
        <v>0</v>
      </c>
      <c r="L1025" s="24">
        <f t="shared" si="219"/>
        <v>179.05212</v>
      </c>
      <c r="M1025" s="24">
        <f t="shared" si="220"/>
        <v>0</v>
      </c>
      <c r="N1025" s="24">
        <f t="shared" si="221"/>
        <v>0</v>
      </c>
      <c r="O1025" s="24">
        <v>1831548.1457579844</v>
      </c>
      <c r="P1025" s="24">
        <v>-2200357.25</v>
      </c>
      <c r="S1025" s="45">
        <f>C1026-C1025</f>
        <v>1</v>
      </c>
      <c r="T1025" s="45">
        <v>0</v>
      </c>
      <c r="U1025" s="45">
        <f>M1025*S1025</f>
        <v>0</v>
      </c>
      <c r="V1025" s="45">
        <f t="shared" si="222"/>
        <v>1831548.1457579844</v>
      </c>
      <c r="W1025" s="45">
        <f>$AW$26*F1025</f>
        <v>0</v>
      </c>
      <c r="X1025" s="45">
        <f>IF(W1025&lt;0, W1025, 0)</f>
        <v>0</v>
      </c>
      <c r="Y1025" s="45">
        <f>X1025*H1025</f>
        <v>0</v>
      </c>
      <c r="Z1025" s="45">
        <f t="shared" si="216"/>
        <v>0</v>
      </c>
      <c r="AA1025" s="45">
        <f t="shared" si="229"/>
        <v>0</v>
      </c>
      <c r="AB1025" s="45">
        <v>-2200357.25</v>
      </c>
      <c r="AC1025" s="45">
        <f t="shared" si="223"/>
        <v>0</v>
      </c>
      <c r="AD1025" s="45">
        <f>(AC1025*S1025)*($AW$31/100)</f>
        <v>0</v>
      </c>
      <c r="AE1025" s="45">
        <f>AE1024+AD1025</f>
        <v>0</v>
      </c>
      <c r="AF1025" s="45">
        <v>1760285.7999999998</v>
      </c>
      <c r="BF1025">
        <f t="shared" si="226"/>
        <v>1</v>
      </c>
      <c r="BG1025" t="str">
        <f t="shared" si="227"/>
        <v/>
      </c>
      <c r="BH1025">
        <f t="shared" si="228"/>
        <v>0</v>
      </c>
    </row>
    <row r="1026" spans="2:60">
      <c r="B1026" s="4" t="s">
        <v>52</v>
      </c>
      <c r="C1026" s="4">
        <v>1018</v>
      </c>
      <c r="D1026" s="4">
        <v>429</v>
      </c>
      <c r="E1026" s="11">
        <v>0</v>
      </c>
      <c r="F1026" s="35">
        <f t="shared" si="224"/>
        <v>0</v>
      </c>
      <c r="G1026" s="35">
        <f t="shared" si="225"/>
        <v>0</v>
      </c>
      <c r="H1026" s="24">
        <f t="shared" si="218"/>
        <v>0</v>
      </c>
      <c r="I1026" s="24">
        <f>$AW$28*$AW$26*9.81</f>
        <v>179.05212</v>
      </c>
      <c r="J1026" s="24">
        <f>0.5*$AW$30*$AW$29*$AW$27*(H1026^2)</f>
        <v>0</v>
      </c>
      <c r="K1026" s="24">
        <f>$AW$26*F1026</f>
        <v>0</v>
      </c>
      <c r="L1026" s="24">
        <f t="shared" si="219"/>
        <v>179.05212</v>
      </c>
      <c r="M1026" s="24">
        <f t="shared" si="220"/>
        <v>0</v>
      </c>
      <c r="N1026" s="24">
        <f t="shared" si="221"/>
        <v>0</v>
      </c>
      <c r="O1026" s="24">
        <v>1831548.1457579844</v>
      </c>
      <c r="P1026" s="24">
        <v>-2200357.25</v>
      </c>
      <c r="S1026" s="45">
        <f>C1027-C1026</f>
        <v>1</v>
      </c>
      <c r="T1026" s="45">
        <v>0</v>
      </c>
      <c r="U1026" s="45">
        <f>M1026*S1026</f>
        <v>0</v>
      </c>
      <c r="V1026" s="45">
        <f t="shared" si="222"/>
        <v>1831548.1457579844</v>
      </c>
      <c r="W1026" s="45">
        <f>$AW$26*F1026</f>
        <v>0</v>
      </c>
      <c r="X1026" s="45">
        <f>IF(W1026&lt;0, W1026, 0)</f>
        <v>0</v>
      </c>
      <c r="Y1026" s="45">
        <f>X1026*H1026</f>
        <v>0</v>
      </c>
      <c r="Z1026" s="45">
        <f t="shared" si="216"/>
        <v>0</v>
      </c>
      <c r="AA1026" s="45">
        <f t="shared" si="229"/>
        <v>0</v>
      </c>
      <c r="AB1026" s="45">
        <v>-2200357.25</v>
      </c>
      <c r="AC1026" s="45">
        <f t="shared" si="223"/>
        <v>0</v>
      </c>
      <c r="AD1026" s="45">
        <f>(AC1026*S1026)*($AW$31/100)</f>
        <v>0</v>
      </c>
      <c r="AE1026" s="45">
        <f>AE1025+AD1026</f>
        <v>0</v>
      </c>
      <c r="AF1026" s="45">
        <v>1760285.7999999998</v>
      </c>
      <c r="BF1026">
        <f t="shared" si="226"/>
        <v>1</v>
      </c>
      <c r="BG1026" t="str">
        <f t="shared" si="227"/>
        <v/>
      </c>
      <c r="BH1026">
        <f t="shared" si="228"/>
        <v>0</v>
      </c>
    </row>
    <row r="1027" spans="2:60">
      <c r="B1027" s="4" t="s">
        <v>52</v>
      </c>
      <c r="C1027" s="4">
        <v>1019</v>
      </c>
      <c r="D1027" s="4">
        <v>430</v>
      </c>
      <c r="E1027" s="11">
        <v>0</v>
      </c>
      <c r="F1027" s="35">
        <f t="shared" si="224"/>
        <v>0</v>
      </c>
      <c r="G1027" s="35">
        <f t="shared" si="225"/>
        <v>0</v>
      </c>
      <c r="H1027" s="24">
        <f t="shared" si="218"/>
        <v>0</v>
      </c>
      <c r="I1027" s="24">
        <f>$AW$28*$AW$26*9.81</f>
        <v>179.05212</v>
      </c>
      <c r="J1027" s="24">
        <f>0.5*$AW$30*$AW$29*$AW$27*(H1027^2)</f>
        <v>0</v>
      </c>
      <c r="K1027" s="24">
        <f>$AW$26*F1027</f>
        <v>0</v>
      </c>
      <c r="L1027" s="24">
        <f t="shared" si="219"/>
        <v>179.05212</v>
      </c>
      <c r="M1027" s="24">
        <f t="shared" si="220"/>
        <v>0</v>
      </c>
      <c r="N1027" s="24">
        <f t="shared" si="221"/>
        <v>0</v>
      </c>
      <c r="O1027" s="24">
        <v>1831548.1457579844</v>
      </c>
      <c r="P1027" s="24">
        <v>-2200357.25</v>
      </c>
      <c r="S1027" s="45">
        <f>C1028-C1027</f>
        <v>1</v>
      </c>
      <c r="T1027" s="45">
        <v>0</v>
      </c>
      <c r="U1027" s="45">
        <f>M1027*S1027</f>
        <v>0</v>
      </c>
      <c r="V1027" s="45">
        <f t="shared" si="222"/>
        <v>1831548.1457579844</v>
      </c>
      <c r="W1027" s="45">
        <f>$AW$26*F1027</f>
        <v>0</v>
      </c>
      <c r="X1027" s="45">
        <f>IF(W1027&lt;0, W1027, 0)</f>
        <v>0</v>
      </c>
      <c r="Y1027" s="45">
        <f>X1027*H1027</f>
        <v>0</v>
      </c>
      <c r="Z1027" s="45">
        <f t="shared" si="216"/>
        <v>0</v>
      </c>
      <c r="AA1027" s="45">
        <f t="shared" ref="AA1027:AA1058" si="230">AA1026+Z1027</f>
        <v>0</v>
      </c>
      <c r="AB1027" s="45">
        <v>-2200357.25</v>
      </c>
      <c r="AC1027" s="45">
        <f t="shared" si="223"/>
        <v>0</v>
      </c>
      <c r="AD1027" s="45">
        <f>(AC1027*S1027)*($AW$31/100)</f>
        <v>0</v>
      </c>
      <c r="AE1027" s="45">
        <f>AE1026+AD1027</f>
        <v>0</v>
      </c>
      <c r="AF1027" s="45">
        <v>1760285.7999999998</v>
      </c>
      <c r="BF1027">
        <f t="shared" si="226"/>
        <v>1</v>
      </c>
      <c r="BG1027" t="str">
        <f t="shared" si="227"/>
        <v/>
      </c>
      <c r="BH1027">
        <f t="shared" si="228"/>
        <v>0</v>
      </c>
    </row>
    <row r="1028" spans="2:60">
      <c r="B1028" s="4" t="s">
        <v>52</v>
      </c>
      <c r="C1028" s="4">
        <v>1020</v>
      </c>
      <c r="D1028" s="4">
        <v>431</v>
      </c>
      <c r="E1028" s="11">
        <v>0</v>
      </c>
      <c r="F1028" s="35">
        <f t="shared" si="224"/>
        <v>0</v>
      </c>
      <c r="G1028" s="35">
        <f t="shared" si="225"/>
        <v>0</v>
      </c>
      <c r="H1028" s="24">
        <f t="shared" si="218"/>
        <v>0</v>
      </c>
      <c r="I1028" s="24">
        <f>$AW$28*$AW$26*9.81</f>
        <v>179.05212</v>
      </c>
      <c r="J1028" s="24">
        <f>0.5*$AW$30*$AW$29*$AW$27*(H1028^2)</f>
        <v>0</v>
      </c>
      <c r="K1028" s="24">
        <f>$AW$26*F1028</f>
        <v>0</v>
      </c>
      <c r="L1028" s="24">
        <f t="shared" si="219"/>
        <v>179.05212</v>
      </c>
      <c r="M1028" s="24">
        <f t="shared" si="220"/>
        <v>0</v>
      </c>
      <c r="N1028" s="24">
        <f t="shared" si="221"/>
        <v>0</v>
      </c>
      <c r="O1028" s="24">
        <v>1831548.1457579844</v>
      </c>
      <c r="P1028" s="24">
        <v>-2200357.25</v>
      </c>
      <c r="S1028" s="45">
        <f>C1029-C1028</f>
        <v>1</v>
      </c>
      <c r="T1028" s="45">
        <v>0</v>
      </c>
      <c r="U1028" s="45">
        <f>M1028*S1028</f>
        <v>0</v>
      </c>
      <c r="V1028" s="45">
        <f t="shared" si="222"/>
        <v>1831548.1457579844</v>
      </c>
      <c r="W1028" s="45">
        <f>$AW$26*F1028</f>
        <v>0</v>
      </c>
      <c r="X1028" s="45">
        <f>IF(W1028&lt;0, W1028, 0)</f>
        <v>0</v>
      </c>
      <c r="Y1028" s="45">
        <f>X1028*H1028</f>
        <v>0</v>
      </c>
      <c r="Z1028" s="45">
        <f t="shared" si="216"/>
        <v>0</v>
      </c>
      <c r="AA1028" s="45">
        <f t="shared" si="230"/>
        <v>0</v>
      </c>
      <c r="AB1028" s="45">
        <v>-2200357.25</v>
      </c>
      <c r="AC1028" s="45">
        <f t="shared" si="223"/>
        <v>0</v>
      </c>
      <c r="AD1028" s="45">
        <f>(AC1028*S1028)*($AW$31/100)</f>
        <v>0</v>
      </c>
      <c r="AE1028" s="45">
        <f>AE1027+AD1028</f>
        <v>0</v>
      </c>
      <c r="AF1028" s="45">
        <v>1760285.7999999998</v>
      </c>
      <c r="BF1028">
        <f t="shared" si="226"/>
        <v>1</v>
      </c>
      <c r="BG1028" t="str">
        <f t="shared" si="227"/>
        <v/>
      </c>
      <c r="BH1028">
        <f t="shared" si="228"/>
        <v>0</v>
      </c>
    </row>
    <row r="1029" spans="2:60">
      <c r="B1029" s="4" t="s">
        <v>52</v>
      </c>
      <c r="C1029" s="4">
        <v>1021</v>
      </c>
      <c r="D1029" s="4">
        <v>432</v>
      </c>
      <c r="E1029" s="11">
        <v>0</v>
      </c>
      <c r="F1029" s="35">
        <f t="shared" si="224"/>
        <v>0</v>
      </c>
      <c r="G1029" s="35">
        <f t="shared" si="225"/>
        <v>0</v>
      </c>
      <c r="H1029" s="24">
        <f t="shared" si="218"/>
        <v>0</v>
      </c>
      <c r="I1029" s="24">
        <f>$AW$28*$AW$26*9.81</f>
        <v>179.05212</v>
      </c>
      <c r="J1029" s="24">
        <f>0.5*$AW$30*$AW$29*$AW$27*(H1029^2)</f>
        <v>0</v>
      </c>
      <c r="K1029" s="24">
        <f>$AW$26*F1029</f>
        <v>0</v>
      </c>
      <c r="L1029" s="24">
        <f t="shared" si="219"/>
        <v>179.05212</v>
      </c>
      <c r="M1029" s="24">
        <f t="shared" si="220"/>
        <v>0</v>
      </c>
      <c r="N1029" s="24">
        <f t="shared" si="221"/>
        <v>0</v>
      </c>
      <c r="O1029" s="24">
        <v>1831548.1457579844</v>
      </c>
      <c r="P1029" s="24">
        <v>-2200357.25</v>
      </c>
      <c r="S1029" s="45">
        <f>C1030-C1029</f>
        <v>1</v>
      </c>
      <c r="T1029" s="45">
        <v>0</v>
      </c>
      <c r="U1029" s="45">
        <f>M1029*S1029</f>
        <v>0</v>
      </c>
      <c r="V1029" s="45">
        <f t="shared" si="222"/>
        <v>1831548.1457579844</v>
      </c>
      <c r="W1029" s="45">
        <f>$AW$26*F1029</f>
        <v>0</v>
      </c>
      <c r="X1029" s="45">
        <f>IF(W1029&lt;0, W1029, 0)</f>
        <v>0</v>
      </c>
      <c r="Y1029" s="45">
        <f>X1029*H1029</f>
        <v>0</v>
      </c>
      <c r="Z1029" s="45">
        <f t="shared" si="216"/>
        <v>0</v>
      </c>
      <c r="AA1029" s="45">
        <f t="shared" si="230"/>
        <v>0</v>
      </c>
      <c r="AB1029" s="45">
        <v>-2200357.25</v>
      </c>
      <c r="AC1029" s="45">
        <f t="shared" si="223"/>
        <v>0</v>
      </c>
      <c r="AD1029" s="45">
        <f>(AC1029*S1029)*($AW$31/100)</f>
        <v>0</v>
      </c>
      <c r="AE1029" s="45">
        <f>AE1028+AD1029</f>
        <v>0</v>
      </c>
      <c r="AF1029" s="45">
        <v>1760285.7999999998</v>
      </c>
      <c r="BF1029">
        <f t="shared" si="226"/>
        <v>1</v>
      </c>
      <c r="BG1029" t="str">
        <f t="shared" si="227"/>
        <v/>
      </c>
      <c r="BH1029">
        <f t="shared" si="228"/>
        <v>0</v>
      </c>
    </row>
    <row r="1030" spans="2:60">
      <c r="B1030" s="4" t="s">
        <v>52</v>
      </c>
      <c r="C1030" s="4">
        <v>1022</v>
      </c>
      <c r="D1030" s="4">
        <v>433</v>
      </c>
      <c r="E1030" s="11">
        <v>0</v>
      </c>
      <c r="F1030" s="35">
        <f t="shared" si="224"/>
        <v>0</v>
      </c>
      <c r="G1030" s="35">
        <f t="shared" si="225"/>
        <v>0</v>
      </c>
      <c r="H1030" s="24">
        <f t="shared" si="218"/>
        <v>0</v>
      </c>
      <c r="I1030" s="24">
        <f>$AW$28*$AW$26*9.81</f>
        <v>179.05212</v>
      </c>
      <c r="J1030" s="24">
        <f>0.5*$AW$30*$AW$29*$AW$27*(H1030^2)</f>
        <v>0</v>
      </c>
      <c r="K1030" s="24">
        <f>$AW$26*F1030</f>
        <v>0</v>
      </c>
      <c r="L1030" s="24">
        <f t="shared" si="219"/>
        <v>179.05212</v>
      </c>
      <c r="M1030" s="24">
        <f t="shared" si="220"/>
        <v>0</v>
      </c>
      <c r="N1030" s="24">
        <f t="shared" si="221"/>
        <v>0</v>
      </c>
      <c r="O1030" s="24">
        <v>1831548.1457579844</v>
      </c>
      <c r="P1030" s="24">
        <v>-2200357.25</v>
      </c>
      <c r="S1030" s="45">
        <f>C1031-C1030</f>
        <v>1</v>
      </c>
      <c r="T1030" s="45">
        <v>0</v>
      </c>
      <c r="U1030" s="45">
        <f>M1030*S1030</f>
        <v>0</v>
      </c>
      <c r="V1030" s="45">
        <f t="shared" si="222"/>
        <v>1831548.1457579844</v>
      </c>
      <c r="W1030" s="45">
        <f>$AW$26*F1030</f>
        <v>0</v>
      </c>
      <c r="X1030" s="45">
        <f>IF(W1030&lt;0, W1030, 0)</f>
        <v>0</v>
      </c>
      <c r="Y1030" s="45">
        <f>X1030*H1030</f>
        <v>0</v>
      </c>
      <c r="Z1030" s="45">
        <f t="shared" si="216"/>
        <v>0</v>
      </c>
      <c r="AA1030" s="45">
        <f t="shared" si="230"/>
        <v>0</v>
      </c>
      <c r="AB1030" s="45">
        <v>-2200357.25</v>
      </c>
      <c r="AC1030" s="45">
        <f t="shared" si="223"/>
        <v>0</v>
      </c>
      <c r="AD1030" s="45">
        <f>(AC1030*S1030)*($AW$31/100)</f>
        <v>0</v>
      </c>
      <c r="AE1030" s="45">
        <f>AE1029+AD1030</f>
        <v>0</v>
      </c>
      <c r="AF1030" s="45">
        <v>1760285.7999999998</v>
      </c>
      <c r="BF1030">
        <f t="shared" si="226"/>
        <v>1</v>
      </c>
      <c r="BG1030" t="str">
        <f t="shared" si="227"/>
        <v/>
      </c>
      <c r="BH1030">
        <f t="shared" si="228"/>
        <v>0</v>
      </c>
    </row>
    <row r="1031" spans="2:60">
      <c r="B1031" s="6" t="s">
        <v>53</v>
      </c>
      <c r="C1031" s="6">
        <v>1023</v>
      </c>
      <c r="D1031" s="37">
        <v>1</v>
      </c>
      <c r="E1031" s="12">
        <v>0</v>
      </c>
      <c r="F1031" s="35">
        <f t="shared" si="224"/>
        <v>0</v>
      </c>
      <c r="G1031" s="35">
        <f t="shared" si="225"/>
        <v>0</v>
      </c>
      <c r="H1031" s="24">
        <f t="shared" si="218"/>
        <v>0</v>
      </c>
      <c r="I1031" s="24">
        <f>$AW$28*$AW$26*9.81</f>
        <v>179.05212</v>
      </c>
      <c r="J1031" s="24">
        <f>0.5*$AW$30*$AW$29*$AW$27*(H1031^2)</f>
        <v>0</v>
      </c>
      <c r="K1031" s="24">
        <f>$AW$26*F1031</f>
        <v>0</v>
      </c>
      <c r="L1031" s="24">
        <f t="shared" si="219"/>
        <v>179.05212</v>
      </c>
      <c r="M1031" s="24">
        <f t="shared" si="220"/>
        <v>0</v>
      </c>
      <c r="N1031" s="24">
        <f t="shared" si="221"/>
        <v>0</v>
      </c>
      <c r="O1031" s="24">
        <v>1831548.1457579844</v>
      </c>
      <c r="P1031" s="24">
        <v>-2200357.25</v>
      </c>
      <c r="S1031" s="46">
        <f>C1032-C1031</f>
        <v>1</v>
      </c>
      <c r="T1031" s="46">
        <v>0</v>
      </c>
      <c r="U1031" s="46">
        <f>M1031*S1031</f>
        <v>0</v>
      </c>
      <c r="V1031" s="46">
        <f t="shared" si="222"/>
        <v>1831548.1457579844</v>
      </c>
      <c r="W1031" s="46">
        <f>$AW$26*F1031</f>
        <v>0</v>
      </c>
      <c r="X1031" s="46">
        <f>IF(W1031&lt;0, W1031, 0)</f>
        <v>0</v>
      </c>
      <c r="Y1031" s="46">
        <f>X1031*H1031</f>
        <v>0</v>
      </c>
      <c r="Z1031" s="46">
        <f t="shared" si="216"/>
        <v>0</v>
      </c>
      <c r="AA1031" s="46">
        <f t="shared" si="230"/>
        <v>0</v>
      </c>
      <c r="AB1031" s="46">
        <v>-2200357.25</v>
      </c>
      <c r="AC1031" s="46">
        <f t="shared" si="223"/>
        <v>0</v>
      </c>
      <c r="AD1031" s="46">
        <f>(AC1031*S1031)*($AW$31/100)</f>
        <v>0</v>
      </c>
      <c r="AE1031" s="46">
        <f>AE1030+AD1031</f>
        <v>0</v>
      </c>
      <c r="AF1031" s="46">
        <v>1760285.7999999998</v>
      </c>
      <c r="BF1031">
        <f t="shared" si="226"/>
        <v>1</v>
      </c>
      <c r="BG1031" t="str">
        <f t="shared" si="227"/>
        <v/>
      </c>
      <c r="BH1031">
        <f t="shared" si="228"/>
        <v>0</v>
      </c>
    </row>
    <row r="1032" spans="2:60">
      <c r="B1032" s="6" t="s">
        <v>53</v>
      </c>
      <c r="C1032" s="6">
        <v>1024</v>
      </c>
      <c r="D1032" s="6">
        <v>2</v>
      </c>
      <c r="E1032" s="12">
        <v>0</v>
      </c>
      <c r="F1032" s="35">
        <f t="shared" si="224"/>
        <v>0</v>
      </c>
      <c r="G1032" s="35">
        <f t="shared" si="225"/>
        <v>0</v>
      </c>
      <c r="H1032" s="24">
        <f t="shared" si="218"/>
        <v>0</v>
      </c>
      <c r="I1032" s="24">
        <f>$AW$28*$AW$26*9.81</f>
        <v>179.05212</v>
      </c>
      <c r="J1032" s="24">
        <f>0.5*$AW$30*$AW$29*$AW$27*(H1032^2)</f>
        <v>0</v>
      </c>
      <c r="K1032" s="24">
        <f>$AW$26*F1032</f>
        <v>0</v>
      </c>
      <c r="L1032" s="24">
        <f t="shared" si="219"/>
        <v>179.05212</v>
      </c>
      <c r="M1032" s="24">
        <f t="shared" si="220"/>
        <v>0</v>
      </c>
      <c r="N1032" s="24">
        <f t="shared" si="221"/>
        <v>0</v>
      </c>
      <c r="O1032" s="24">
        <v>1831548.1457579844</v>
      </c>
      <c r="P1032" s="24">
        <v>-2200357.25</v>
      </c>
      <c r="S1032" s="46">
        <f>C1033-C1032</f>
        <v>1</v>
      </c>
      <c r="T1032" s="46">
        <v>0</v>
      </c>
      <c r="U1032" s="46">
        <f>M1032*S1032</f>
        <v>0</v>
      </c>
      <c r="V1032" s="46">
        <f t="shared" si="222"/>
        <v>1831548.1457579844</v>
      </c>
      <c r="W1032" s="46">
        <f>$AW$26*F1032</f>
        <v>0</v>
      </c>
      <c r="X1032" s="46">
        <f>IF(W1032&lt;0, W1032, 0)</f>
        <v>0</v>
      </c>
      <c r="Y1032" s="46">
        <f>X1032*H1032</f>
        <v>0</v>
      </c>
      <c r="Z1032" s="46">
        <f t="shared" ref="Z1032:Z1095" si="231">Y1032*S1032</f>
        <v>0</v>
      </c>
      <c r="AA1032" s="46">
        <f t="shared" si="230"/>
        <v>0</v>
      </c>
      <c r="AB1032" s="46">
        <v>-2200357.25</v>
      </c>
      <c r="AC1032" s="46">
        <f t="shared" si="223"/>
        <v>0</v>
      </c>
      <c r="AD1032" s="46">
        <f>(AC1032*S1032)*($AW$31/100)</f>
        <v>0</v>
      </c>
      <c r="AE1032" s="46">
        <f>AE1031+AD1032</f>
        <v>0</v>
      </c>
      <c r="AF1032" s="46">
        <v>1760285.7999999998</v>
      </c>
      <c r="BF1032">
        <f t="shared" si="226"/>
        <v>1</v>
      </c>
      <c r="BG1032" t="str">
        <f t="shared" si="227"/>
        <v/>
      </c>
      <c r="BH1032">
        <f t="shared" si="228"/>
        <v>0</v>
      </c>
    </row>
    <row r="1033" spans="2:60">
      <c r="B1033" s="6" t="s">
        <v>53</v>
      </c>
      <c r="C1033" s="6">
        <v>1025</v>
      </c>
      <c r="D1033" s="6">
        <v>3</v>
      </c>
      <c r="E1033" s="12">
        <v>0</v>
      </c>
      <c r="F1033" s="35">
        <f t="shared" si="224"/>
        <v>0</v>
      </c>
      <c r="G1033" s="35">
        <f t="shared" si="225"/>
        <v>0</v>
      </c>
      <c r="H1033" s="24">
        <f t="shared" ref="H1033:H1096" si="232">E1033/3.6</f>
        <v>0</v>
      </c>
      <c r="I1033" s="24">
        <f>$AW$28*$AW$26*9.81</f>
        <v>179.05212</v>
      </c>
      <c r="J1033" s="24">
        <f>0.5*$AW$30*$AW$29*$AW$27*(H1033^2)</f>
        <v>0</v>
      </c>
      <c r="K1033" s="24">
        <f>$AW$26*F1033</f>
        <v>0</v>
      </c>
      <c r="L1033" s="24">
        <f t="shared" ref="L1033:L1096" si="233">I1033+J1033+K1033</f>
        <v>179.05212</v>
      </c>
      <c r="M1033" s="24">
        <f t="shared" ref="M1033:M1096" si="234">L1033*H1033</f>
        <v>0</v>
      </c>
      <c r="N1033" s="24">
        <f t="shared" ref="N1033:N1096" si="235">M1033/1000</f>
        <v>0</v>
      </c>
      <c r="O1033" s="24">
        <v>1831548.1457579844</v>
      </c>
      <c r="P1033" s="24">
        <v>-2200357.25</v>
      </c>
      <c r="S1033" s="46">
        <f>C1034-C1033</f>
        <v>1</v>
      </c>
      <c r="T1033" s="46">
        <v>0</v>
      </c>
      <c r="U1033" s="46">
        <f>M1033*S1033</f>
        <v>0</v>
      </c>
      <c r="V1033" s="46">
        <f t="shared" ref="V1033:V1096" si="236">V1032+U1033</f>
        <v>1831548.1457579844</v>
      </c>
      <c r="W1033" s="46">
        <f>$AW$26*F1033</f>
        <v>0</v>
      </c>
      <c r="X1033" s="46">
        <f>IF(W1033&lt;0, W1033, 0)</f>
        <v>0</v>
      </c>
      <c r="Y1033" s="46">
        <f>X1033*H1033</f>
        <v>0</v>
      </c>
      <c r="Z1033" s="46">
        <f t="shared" si="231"/>
        <v>0</v>
      </c>
      <c r="AA1033" s="46">
        <f t="shared" si="230"/>
        <v>0</v>
      </c>
      <c r="AB1033" s="46">
        <v>-2200357.25</v>
      </c>
      <c r="AC1033" s="46">
        <f t="shared" ref="AC1033:AC1096" si="237">ABS(Y1033)</f>
        <v>0</v>
      </c>
      <c r="AD1033" s="46">
        <f>(AC1033*S1033)*($AW$31/100)</f>
        <v>0</v>
      </c>
      <c r="AE1033" s="46">
        <f>AE1032+AD1033</f>
        <v>0</v>
      </c>
      <c r="AF1033" s="46">
        <v>1760285.7999999998</v>
      </c>
      <c r="BF1033">
        <f t="shared" si="226"/>
        <v>1</v>
      </c>
      <c r="BG1033" t="str">
        <f t="shared" si="227"/>
        <v/>
      </c>
      <c r="BH1033">
        <f t="shared" si="228"/>
        <v>0</v>
      </c>
    </row>
    <row r="1034" spans="2:60">
      <c r="B1034" s="6" t="s">
        <v>53</v>
      </c>
      <c r="C1034" s="6">
        <v>1026</v>
      </c>
      <c r="D1034" s="6">
        <v>4</v>
      </c>
      <c r="E1034" s="12">
        <v>0</v>
      </c>
      <c r="F1034" s="35">
        <f t="shared" ref="F1034:F1097" si="238">($E1035-$E1033)/2/3.6</f>
        <v>0.11111111111111112</v>
      </c>
      <c r="G1034" s="35">
        <f t="shared" ref="G1034:G1097" si="239">($E1035-$E1033)/2</f>
        <v>0.4</v>
      </c>
      <c r="H1034" s="24">
        <f t="shared" si="232"/>
        <v>0</v>
      </c>
      <c r="I1034" s="24">
        <f>$AW$28*$AW$26*9.81</f>
        <v>179.05212</v>
      </c>
      <c r="J1034" s="24">
        <f>0.5*$AW$30*$AW$29*$AW$27*(H1034^2)</f>
        <v>0</v>
      </c>
      <c r="K1034" s="24">
        <f>$AW$26*F1034</f>
        <v>156</v>
      </c>
      <c r="L1034" s="24">
        <f t="shared" si="233"/>
        <v>335.05212</v>
      </c>
      <c r="M1034" s="24">
        <f t="shared" si="234"/>
        <v>0</v>
      </c>
      <c r="N1034" s="24">
        <f t="shared" si="235"/>
        <v>0</v>
      </c>
      <c r="O1034" s="24">
        <v>1831548.1457579844</v>
      </c>
      <c r="P1034" s="24">
        <v>-2200357.25</v>
      </c>
      <c r="S1034" s="46">
        <f>C1035-C1034</f>
        <v>1</v>
      </c>
      <c r="T1034" s="46">
        <v>0</v>
      </c>
      <c r="U1034" s="46">
        <f>M1034*S1034</f>
        <v>0</v>
      </c>
      <c r="V1034" s="46">
        <f t="shared" si="236"/>
        <v>1831548.1457579844</v>
      </c>
      <c r="W1034" s="46">
        <f>$AW$26*F1034</f>
        <v>156</v>
      </c>
      <c r="X1034" s="46">
        <f>IF(W1034&lt;0, W1034, 0)</f>
        <v>0</v>
      </c>
      <c r="Y1034" s="46">
        <f>X1034*H1034</f>
        <v>0</v>
      </c>
      <c r="Z1034" s="46">
        <f t="shared" si="231"/>
        <v>0</v>
      </c>
      <c r="AA1034" s="46">
        <f t="shared" si="230"/>
        <v>0</v>
      </c>
      <c r="AB1034" s="46">
        <v>-2200357.25</v>
      </c>
      <c r="AC1034" s="46">
        <f t="shared" si="237"/>
        <v>0</v>
      </c>
      <c r="AD1034" s="46">
        <f>(AC1034*S1034)*($AW$31/100)</f>
        <v>0</v>
      </c>
      <c r="AE1034" s="46">
        <f>AE1033+AD1034</f>
        <v>0</v>
      </c>
      <c r="AF1034" s="46">
        <v>1760285.7999999998</v>
      </c>
      <c r="BF1034">
        <f t="shared" si="226"/>
        <v>1</v>
      </c>
      <c r="BG1034" t="str">
        <f t="shared" si="227"/>
        <v/>
      </c>
      <c r="BH1034">
        <f t="shared" si="228"/>
        <v>0</v>
      </c>
    </row>
    <row r="1035" spans="2:60">
      <c r="B1035" s="6" t="s">
        <v>53</v>
      </c>
      <c r="C1035" s="6">
        <v>1027</v>
      </c>
      <c r="D1035" s="6">
        <v>5</v>
      </c>
      <c r="E1035" s="12">
        <v>0.8</v>
      </c>
      <c r="F1035" s="35">
        <f t="shared" si="238"/>
        <v>0.5</v>
      </c>
      <c r="G1035" s="35">
        <f t="shared" si="239"/>
        <v>1.8</v>
      </c>
      <c r="H1035" s="24">
        <f t="shared" si="232"/>
        <v>0.22222222222222224</v>
      </c>
      <c r="I1035" s="24">
        <f>$AW$28*$AW$26*9.81</f>
        <v>179.05212</v>
      </c>
      <c r="J1035" s="24">
        <f>0.5*$AW$30*$AW$29*$AW$27*(H1035^2)</f>
        <v>1.5879629629629629E-2</v>
      </c>
      <c r="K1035" s="24">
        <f>$AW$26*F1035</f>
        <v>702</v>
      </c>
      <c r="L1035" s="24">
        <f t="shared" si="233"/>
        <v>881.06799962962964</v>
      </c>
      <c r="M1035" s="24">
        <f t="shared" si="234"/>
        <v>195.79288880658439</v>
      </c>
      <c r="N1035" s="24">
        <f t="shared" si="235"/>
        <v>0.19579288880658438</v>
      </c>
      <c r="O1035" s="24">
        <v>1831743.938646791</v>
      </c>
      <c r="P1035" s="24">
        <v>-2200357.25</v>
      </c>
      <c r="S1035" s="46">
        <f>C1036-C1035</f>
        <v>1</v>
      </c>
      <c r="T1035" s="46">
        <v>195.79288880658439</v>
      </c>
      <c r="U1035" s="46">
        <f>M1035*S1035</f>
        <v>195.79288880658439</v>
      </c>
      <c r="V1035" s="46">
        <f t="shared" si="236"/>
        <v>1831743.938646791</v>
      </c>
      <c r="W1035" s="46">
        <f>$AW$26*F1035</f>
        <v>702</v>
      </c>
      <c r="X1035" s="46">
        <f>IF(W1035&lt;0, W1035, 0)</f>
        <v>0</v>
      </c>
      <c r="Y1035" s="46">
        <f>X1035*H1035</f>
        <v>0</v>
      </c>
      <c r="Z1035" s="46">
        <f t="shared" si="231"/>
        <v>0</v>
      </c>
      <c r="AA1035" s="46">
        <f t="shared" si="230"/>
        <v>0</v>
      </c>
      <c r="AB1035" s="46">
        <v>-2200357.25</v>
      </c>
      <c r="AC1035" s="46">
        <f t="shared" si="237"/>
        <v>0</v>
      </c>
      <c r="AD1035" s="46">
        <f>(AC1035*S1035)*($AW$31/100)</f>
        <v>0</v>
      </c>
      <c r="AE1035" s="46">
        <f>AE1034+AD1035</f>
        <v>0</v>
      </c>
      <c r="AF1035" s="46">
        <v>1760285.7999999998</v>
      </c>
      <c r="BF1035">
        <f t="shared" si="226"/>
        <v>1</v>
      </c>
      <c r="BG1035" t="str">
        <f t="shared" si="227"/>
        <v/>
      </c>
      <c r="BH1035">
        <f t="shared" si="228"/>
        <v>0</v>
      </c>
    </row>
    <row r="1036" spans="2:60">
      <c r="B1036" s="6" t="s">
        <v>53</v>
      </c>
      <c r="C1036" s="6">
        <v>1028</v>
      </c>
      <c r="D1036" s="6">
        <v>6</v>
      </c>
      <c r="E1036" s="12">
        <v>3.6</v>
      </c>
      <c r="F1036" s="35">
        <f t="shared" si="238"/>
        <v>1.0833333333333333</v>
      </c>
      <c r="G1036" s="35">
        <f t="shared" si="239"/>
        <v>3.9</v>
      </c>
      <c r="H1036" s="24">
        <f t="shared" si="232"/>
        <v>1</v>
      </c>
      <c r="I1036" s="24">
        <f>$AW$28*$AW$26*9.81</f>
        <v>179.05212</v>
      </c>
      <c r="J1036" s="24">
        <f>0.5*$AW$30*$AW$29*$AW$27*(H1036^2)</f>
        <v>0.32156249999999997</v>
      </c>
      <c r="K1036" s="24">
        <f>$AW$26*F1036</f>
        <v>1521</v>
      </c>
      <c r="L1036" s="24">
        <f t="shared" si="233"/>
        <v>1700.3736825000001</v>
      </c>
      <c r="M1036" s="24">
        <f t="shared" si="234"/>
        <v>1700.3736825000001</v>
      </c>
      <c r="N1036" s="24">
        <f t="shared" si="235"/>
        <v>1.7003736825</v>
      </c>
      <c r="O1036" s="24">
        <v>1833444.3123292911</v>
      </c>
      <c r="P1036" s="24">
        <v>-2200357.25</v>
      </c>
      <c r="S1036" s="46">
        <f>C1037-C1036</f>
        <v>1</v>
      </c>
      <c r="T1036" s="46">
        <v>1700.3736825000001</v>
      </c>
      <c r="U1036" s="46">
        <f>M1036*S1036</f>
        <v>1700.3736825000001</v>
      </c>
      <c r="V1036" s="46">
        <f t="shared" si="236"/>
        <v>1833444.3123292911</v>
      </c>
      <c r="W1036" s="46">
        <f>$AW$26*F1036</f>
        <v>1521</v>
      </c>
      <c r="X1036" s="46">
        <f>IF(W1036&lt;0, W1036, 0)</f>
        <v>0</v>
      </c>
      <c r="Y1036" s="46">
        <f>X1036*H1036</f>
        <v>0</v>
      </c>
      <c r="Z1036" s="46">
        <f t="shared" si="231"/>
        <v>0</v>
      </c>
      <c r="AA1036" s="46">
        <f t="shared" si="230"/>
        <v>0</v>
      </c>
      <c r="AB1036" s="46">
        <v>-2200357.25</v>
      </c>
      <c r="AC1036" s="46">
        <f t="shared" si="237"/>
        <v>0</v>
      </c>
      <c r="AD1036" s="46">
        <f>(AC1036*S1036)*($AW$31/100)</f>
        <v>0</v>
      </c>
      <c r="AE1036" s="46">
        <f>AE1035+AD1036</f>
        <v>0</v>
      </c>
      <c r="AF1036" s="46">
        <v>1760285.7999999998</v>
      </c>
      <c r="BF1036">
        <f t="shared" si="226"/>
        <v>1</v>
      </c>
      <c r="BG1036" t="str">
        <f t="shared" si="227"/>
        <v/>
      </c>
      <c r="BH1036">
        <f t="shared" si="228"/>
        <v>0</v>
      </c>
    </row>
    <row r="1037" spans="2:60">
      <c r="B1037" s="6" t="s">
        <v>53</v>
      </c>
      <c r="C1037" s="6">
        <v>1029</v>
      </c>
      <c r="D1037" s="6">
        <v>7</v>
      </c>
      <c r="E1037" s="12">
        <v>8.6</v>
      </c>
      <c r="F1037" s="35">
        <f t="shared" si="238"/>
        <v>1.5277777777777777</v>
      </c>
      <c r="G1037" s="35">
        <f t="shared" si="239"/>
        <v>5.5</v>
      </c>
      <c r="H1037" s="24">
        <f t="shared" si="232"/>
        <v>2.3888888888888888</v>
      </c>
      <c r="I1037" s="24">
        <f>$AW$28*$AW$26*9.81</f>
        <v>179.05212</v>
      </c>
      <c r="J1037" s="24">
        <f>0.5*$AW$30*$AW$29*$AW$27*(H1037^2)</f>
        <v>1.8350896990740737</v>
      </c>
      <c r="K1037" s="24">
        <f>$AW$26*F1037</f>
        <v>2145</v>
      </c>
      <c r="L1037" s="24">
        <f t="shared" si="233"/>
        <v>2325.887209699074</v>
      </c>
      <c r="M1037" s="24">
        <f t="shared" si="234"/>
        <v>5556.2861120588987</v>
      </c>
      <c r="N1037" s="24">
        <f t="shared" si="235"/>
        <v>5.5562861120588982</v>
      </c>
      <c r="O1037" s="24">
        <v>1839000.59844135</v>
      </c>
      <c r="P1037" s="24">
        <v>-2200357.25</v>
      </c>
      <c r="S1037" s="46">
        <f>C1038-C1037</f>
        <v>1</v>
      </c>
      <c r="T1037" s="46">
        <v>5556.2861120588987</v>
      </c>
      <c r="U1037" s="46">
        <f>M1037*S1037</f>
        <v>5556.2861120588987</v>
      </c>
      <c r="V1037" s="46">
        <f t="shared" si="236"/>
        <v>1839000.59844135</v>
      </c>
      <c r="W1037" s="46">
        <f>$AW$26*F1037</f>
        <v>2145</v>
      </c>
      <c r="X1037" s="46">
        <f>IF(W1037&lt;0, W1037, 0)</f>
        <v>0</v>
      </c>
      <c r="Y1037" s="46">
        <f>X1037*H1037</f>
        <v>0</v>
      </c>
      <c r="Z1037" s="46">
        <f t="shared" si="231"/>
        <v>0</v>
      </c>
      <c r="AA1037" s="46">
        <f t="shared" si="230"/>
        <v>0</v>
      </c>
      <c r="AB1037" s="46">
        <v>-2200357.25</v>
      </c>
      <c r="AC1037" s="46">
        <f t="shared" si="237"/>
        <v>0</v>
      </c>
      <c r="AD1037" s="46">
        <f>(AC1037*S1037)*($AW$31/100)</f>
        <v>0</v>
      </c>
      <c r="AE1037" s="46">
        <f>AE1036+AD1037</f>
        <v>0</v>
      </c>
      <c r="AF1037" s="46">
        <v>1760285.7999999998</v>
      </c>
      <c r="BF1037">
        <f t="shared" si="226"/>
        <v>1</v>
      </c>
      <c r="BG1037" t="str">
        <f t="shared" si="227"/>
        <v/>
      </c>
      <c r="BH1037">
        <f t="shared" si="228"/>
        <v>0</v>
      </c>
    </row>
    <row r="1038" spans="2:60">
      <c r="B1038" s="6" t="s">
        <v>53</v>
      </c>
      <c r="C1038" s="6">
        <v>1030</v>
      </c>
      <c r="D1038" s="6">
        <v>8</v>
      </c>
      <c r="E1038" s="12">
        <v>14.6</v>
      </c>
      <c r="F1038" s="35">
        <f t="shared" si="238"/>
        <v>1.5833333333333333</v>
      </c>
      <c r="G1038" s="35">
        <f t="shared" si="239"/>
        <v>5.7</v>
      </c>
      <c r="H1038" s="24">
        <f t="shared" si="232"/>
        <v>4.0555555555555554</v>
      </c>
      <c r="I1038" s="24">
        <f>$AW$28*$AW$26*9.81</f>
        <v>179.05212</v>
      </c>
      <c r="J1038" s="24">
        <f>0.5*$AW$30*$AW$29*$AW$27*(H1038^2)</f>
        <v>5.2889091435185174</v>
      </c>
      <c r="K1038" s="24">
        <f>$AW$26*F1038</f>
        <v>2223</v>
      </c>
      <c r="L1038" s="24">
        <f t="shared" si="233"/>
        <v>2407.3410291435184</v>
      </c>
      <c r="M1038" s="24">
        <f t="shared" si="234"/>
        <v>9763.1052848598247</v>
      </c>
      <c r="N1038" s="24">
        <f t="shared" si="235"/>
        <v>9.7631052848598241</v>
      </c>
      <c r="O1038" s="24">
        <v>1848763.7037262099</v>
      </c>
      <c r="P1038" s="24">
        <v>-2200357.25</v>
      </c>
      <c r="S1038" s="46">
        <f>C1039-C1038</f>
        <v>1</v>
      </c>
      <c r="T1038" s="46">
        <v>9763.1052848598247</v>
      </c>
      <c r="U1038" s="46">
        <f>M1038*S1038</f>
        <v>9763.1052848598247</v>
      </c>
      <c r="V1038" s="46">
        <f t="shared" si="236"/>
        <v>1848763.7037262099</v>
      </c>
      <c r="W1038" s="46">
        <f>$AW$26*F1038</f>
        <v>2223</v>
      </c>
      <c r="X1038" s="46">
        <f>IF(W1038&lt;0, W1038, 0)</f>
        <v>0</v>
      </c>
      <c r="Y1038" s="46">
        <f>X1038*H1038</f>
        <v>0</v>
      </c>
      <c r="Z1038" s="46">
        <f t="shared" si="231"/>
        <v>0</v>
      </c>
      <c r="AA1038" s="46">
        <f t="shared" si="230"/>
        <v>0</v>
      </c>
      <c r="AB1038" s="46">
        <v>-2200357.25</v>
      </c>
      <c r="AC1038" s="46">
        <f t="shared" si="237"/>
        <v>0</v>
      </c>
      <c r="AD1038" s="46">
        <f>(AC1038*S1038)*($AW$31/100)</f>
        <v>0</v>
      </c>
      <c r="AE1038" s="46">
        <f>AE1037+AD1038</f>
        <v>0</v>
      </c>
      <c r="AF1038" s="46">
        <v>1760285.7999999998</v>
      </c>
      <c r="BF1038">
        <f t="shared" si="226"/>
        <v>1</v>
      </c>
      <c r="BG1038" t="str">
        <f t="shared" si="227"/>
        <v/>
      </c>
      <c r="BH1038">
        <f t="shared" si="228"/>
        <v>0</v>
      </c>
    </row>
    <row r="1039" spans="2:60">
      <c r="B1039" s="6" t="s">
        <v>53</v>
      </c>
      <c r="C1039" s="6">
        <v>1031</v>
      </c>
      <c r="D1039" s="6">
        <v>9</v>
      </c>
      <c r="E1039" s="12">
        <v>20</v>
      </c>
      <c r="F1039" s="35">
        <f t="shared" si="238"/>
        <v>1.3611111111111109</v>
      </c>
      <c r="G1039" s="35">
        <f t="shared" si="239"/>
        <v>4.8999999999999995</v>
      </c>
      <c r="H1039" s="24">
        <f t="shared" si="232"/>
        <v>5.5555555555555554</v>
      </c>
      <c r="I1039" s="24">
        <f>$AW$28*$AW$26*9.81</f>
        <v>179.05212</v>
      </c>
      <c r="J1039" s="24">
        <f>0.5*$AW$30*$AW$29*$AW$27*(H1039^2)</f>
        <v>9.9247685185185173</v>
      </c>
      <c r="K1039" s="24">
        <f>$AW$26*F1039</f>
        <v>1910.9999999999998</v>
      </c>
      <c r="L1039" s="24">
        <f t="shared" si="233"/>
        <v>2099.9768885185181</v>
      </c>
      <c r="M1039" s="24">
        <f t="shared" si="234"/>
        <v>11666.538269547322</v>
      </c>
      <c r="N1039" s="24">
        <f t="shared" si="235"/>
        <v>11.666538269547322</v>
      </c>
      <c r="O1039" s="24">
        <v>1860430.2419957572</v>
      </c>
      <c r="P1039" s="24">
        <v>-2200357.25</v>
      </c>
      <c r="S1039" s="46">
        <f>C1040-C1039</f>
        <v>1</v>
      </c>
      <c r="T1039" s="46">
        <v>11666.538269547322</v>
      </c>
      <c r="U1039" s="46">
        <f>M1039*S1039</f>
        <v>11666.538269547322</v>
      </c>
      <c r="V1039" s="46">
        <f t="shared" si="236"/>
        <v>1860430.2419957572</v>
      </c>
      <c r="W1039" s="46">
        <f>$AW$26*F1039</f>
        <v>1910.9999999999998</v>
      </c>
      <c r="X1039" s="46">
        <f>IF(W1039&lt;0, W1039, 0)</f>
        <v>0</v>
      </c>
      <c r="Y1039" s="46">
        <f>X1039*H1039</f>
        <v>0</v>
      </c>
      <c r="Z1039" s="46">
        <f t="shared" si="231"/>
        <v>0</v>
      </c>
      <c r="AA1039" s="46">
        <f t="shared" si="230"/>
        <v>0</v>
      </c>
      <c r="AB1039" s="46">
        <v>-2200357.25</v>
      </c>
      <c r="AC1039" s="46">
        <f t="shared" si="237"/>
        <v>0</v>
      </c>
      <c r="AD1039" s="46">
        <f>(AC1039*S1039)*($AW$31/100)</f>
        <v>0</v>
      </c>
      <c r="AE1039" s="46">
        <f>AE1038+AD1039</f>
        <v>0</v>
      </c>
      <c r="AF1039" s="46">
        <v>1760285.7999999998</v>
      </c>
      <c r="BF1039">
        <f t="shared" si="226"/>
        <v>1</v>
      </c>
      <c r="BG1039" t="str">
        <f t="shared" si="227"/>
        <v/>
      </c>
      <c r="BH1039">
        <f t="shared" si="228"/>
        <v>0</v>
      </c>
    </row>
    <row r="1040" spans="2:60">
      <c r="B1040" s="6" t="s">
        <v>53</v>
      </c>
      <c r="C1040" s="6">
        <v>1032</v>
      </c>
      <c r="D1040" s="6">
        <v>10</v>
      </c>
      <c r="E1040" s="12">
        <v>24.4</v>
      </c>
      <c r="F1040" s="35">
        <f t="shared" si="238"/>
        <v>1.1388888888888888</v>
      </c>
      <c r="G1040" s="35">
        <f t="shared" si="239"/>
        <v>4.0999999999999996</v>
      </c>
      <c r="H1040" s="24">
        <f t="shared" si="232"/>
        <v>6.7777777777777768</v>
      </c>
      <c r="I1040" s="24">
        <f>$AW$28*$AW$26*9.81</f>
        <v>179.05212</v>
      </c>
      <c r="J1040" s="24">
        <f>0.5*$AW$30*$AW$29*$AW$27*(H1040^2)</f>
        <v>14.772025462962958</v>
      </c>
      <c r="K1040" s="24">
        <f>$AW$26*F1040</f>
        <v>1599</v>
      </c>
      <c r="L1040" s="24">
        <f t="shared" si="233"/>
        <v>1792.8241454629629</v>
      </c>
      <c r="M1040" s="24">
        <f t="shared" si="234"/>
        <v>12151.363652582302</v>
      </c>
      <c r="N1040" s="24">
        <f t="shared" si="235"/>
        <v>12.151363652582303</v>
      </c>
      <c r="O1040" s="24">
        <v>1872581.6056483395</v>
      </c>
      <c r="P1040" s="24">
        <v>-2200357.25</v>
      </c>
      <c r="S1040" s="46">
        <f>C1041-C1040</f>
        <v>1</v>
      </c>
      <c r="T1040" s="46">
        <v>12151.363652582302</v>
      </c>
      <c r="U1040" s="46">
        <f>M1040*S1040</f>
        <v>12151.363652582302</v>
      </c>
      <c r="V1040" s="46">
        <f t="shared" si="236"/>
        <v>1872581.6056483395</v>
      </c>
      <c r="W1040" s="46">
        <f>$AW$26*F1040</f>
        <v>1599</v>
      </c>
      <c r="X1040" s="46">
        <f>IF(W1040&lt;0, W1040, 0)</f>
        <v>0</v>
      </c>
      <c r="Y1040" s="46">
        <f>X1040*H1040</f>
        <v>0</v>
      </c>
      <c r="Z1040" s="46">
        <f t="shared" si="231"/>
        <v>0</v>
      </c>
      <c r="AA1040" s="46">
        <f t="shared" si="230"/>
        <v>0</v>
      </c>
      <c r="AB1040" s="46">
        <v>-2200357.25</v>
      </c>
      <c r="AC1040" s="46">
        <f t="shared" si="237"/>
        <v>0</v>
      </c>
      <c r="AD1040" s="46">
        <f>(AC1040*S1040)*($AW$31/100)</f>
        <v>0</v>
      </c>
      <c r="AE1040" s="46">
        <f>AE1039+AD1040</f>
        <v>0</v>
      </c>
      <c r="AF1040" s="46">
        <v>1760285.7999999998</v>
      </c>
      <c r="BF1040">
        <f t="shared" si="226"/>
        <v>1</v>
      </c>
      <c r="BG1040" t="str">
        <f t="shared" si="227"/>
        <v/>
      </c>
      <c r="BH1040">
        <f t="shared" si="228"/>
        <v>0</v>
      </c>
    </row>
    <row r="1041" spans="2:60">
      <c r="B1041" s="6" t="s">
        <v>53</v>
      </c>
      <c r="C1041" s="6">
        <v>1033</v>
      </c>
      <c r="D1041" s="6">
        <v>11</v>
      </c>
      <c r="E1041" s="12">
        <v>28.2</v>
      </c>
      <c r="F1041" s="35">
        <f t="shared" si="238"/>
        <v>1.0138888888888891</v>
      </c>
      <c r="G1041" s="35">
        <f t="shared" si="239"/>
        <v>3.6500000000000004</v>
      </c>
      <c r="H1041" s="24">
        <f t="shared" si="232"/>
        <v>7.833333333333333</v>
      </c>
      <c r="I1041" s="24">
        <f>$AW$28*$AW$26*9.81</f>
        <v>179.05212</v>
      </c>
      <c r="J1041" s="24">
        <f>0.5*$AW$30*$AW$29*$AW$27*(H1041^2)</f>
        <v>19.731432291666664</v>
      </c>
      <c r="K1041" s="24">
        <f>$AW$26*F1041</f>
        <v>1423.5000000000002</v>
      </c>
      <c r="L1041" s="24">
        <f t="shared" si="233"/>
        <v>1622.2835522916669</v>
      </c>
      <c r="M1041" s="24">
        <f t="shared" si="234"/>
        <v>12707.887826284723</v>
      </c>
      <c r="N1041" s="24">
        <f t="shared" si="235"/>
        <v>12.707887826284724</v>
      </c>
      <c r="O1041" s="24">
        <v>1885289.4934746241</v>
      </c>
      <c r="P1041" s="24">
        <v>-2200357.25</v>
      </c>
      <c r="S1041" s="46">
        <f>C1042-C1041</f>
        <v>1</v>
      </c>
      <c r="T1041" s="46">
        <v>12707.887826284723</v>
      </c>
      <c r="U1041" s="46">
        <f>M1041*S1041</f>
        <v>12707.887826284723</v>
      </c>
      <c r="V1041" s="46">
        <f t="shared" si="236"/>
        <v>1885289.4934746241</v>
      </c>
      <c r="W1041" s="46">
        <f>$AW$26*F1041</f>
        <v>1423.5000000000002</v>
      </c>
      <c r="X1041" s="46">
        <f>IF(W1041&lt;0, W1041, 0)</f>
        <v>0</v>
      </c>
      <c r="Y1041" s="46">
        <f>X1041*H1041</f>
        <v>0</v>
      </c>
      <c r="Z1041" s="46">
        <f t="shared" si="231"/>
        <v>0</v>
      </c>
      <c r="AA1041" s="46">
        <f t="shared" si="230"/>
        <v>0</v>
      </c>
      <c r="AB1041" s="46">
        <v>-2200357.25</v>
      </c>
      <c r="AC1041" s="46">
        <f t="shared" si="237"/>
        <v>0</v>
      </c>
      <c r="AD1041" s="46">
        <f>(AC1041*S1041)*($AW$31/100)</f>
        <v>0</v>
      </c>
      <c r="AE1041" s="46">
        <f>AE1040+AD1041</f>
        <v>0</v>
      </c>
      <c r="AF1041" s="46">
        <v>1760285.7999999998</v>
      </c>
      <c r="BF1041">
        <f t="shared" ref="BF1041:BF1104" si="240">IF(E1032&lt;1,1,0)</f>
        <v>1</v>
      </c>
      <c r="BG1041" t="str">
        <f t="shared" ref="BG1041:BG1104" si="241">IF(BF1041=1,"",E1032)</f>
        <v/>
      </c>
      <c r="BH1041">
        <f t="shared" ref="BH1041:BH1104" si="242">E1032/3.6</f>
        <v>0</v>
      </c>
    </row>
    <row r="1042" spans="2:60">
      <c r="B1042" s="6" t="s">
        <v>53</v>
      </c>
      <c r="C1042" s="6">
        <v>1034</v>
      </c>
      <c r="D1042" s="6">
        <v>12</v>
      </c>
      <c r="E1042" s="12">
        <v>31.7</v>
      </c>
      <c r="F1042" s="35">
        <f t="shared" si="238"/>
        <v>0.94444444444444453</v>
      </c>
      <c r="G1042" s="35">
        <f t="shared" si="239"/>
        <v>3.4000000000000004</v>
      </c>
      <c r="H1042" s="24">
        <f t="shared" si="232"/>
        <v>8.8055555555555554</v>
      </c>
      <c r="I1042" s="24">
        <f>$AW$28*$AW$26*9.81</f>
        <v>179.05212</v>
      </c>
      <c r="J1042" s="24">
        <f>0.5*$AW$30*$AW$29*$AW$27*(H1042^2)</f>
        <v>24.93325159143518</v>
      </c>
      <c r="K1042" s="24">
        <f>$AW$26*F1042</f>
        <v>1326.0000000000002</v>
      </c>
      <c r="L1042" s="24">
        <f t="shared" si="233"/>
        <v>1529.9853715914355</v>
      </c>
      <c r="M1042" s="24">
        <f t="shared" si="234"/>
        <v>13472.371188735697</v>
      </c>
      <c r="N1042" s="24">
        <f t="shared" si="235"/>
        <v>13.472371188735696</v>
      </c>
      <c r="O1042" s="24">
        <v>1898761.8646633597</v>
      </c>
      <c r="P1042" s="24">
        <v>-2200357.25</v>
      </c>
      <c r="S1042" s="46">
        <f>C1043-C1042</f>
        <v>1</v>
      </c>
      <c r="T1042" s="46">
        <v>13472.371188735697</v>
      </c>
      <c r="U1042" s="46">
        <f>M1042*S1042</f>
        <v>13472.371188735697</v>
      </c>
      <c r="V1042" s="46">
        <f t="shared" si="236"/>
        <v>1898761.8646633597</v>
      </c>
      <c r="W1042" s="46">
        <f>$AW$26*F1042</f>
        <v>1326.0000000000002</v>
      </c>
      <c r="X1042" s="46">
        <f>IF(W1042&lt;0, W1042, 0)</f>
        <v>0</v>
      </c>
      <c r="Y1042" s="46">
        <f>X1042*H1042</f>
        <v>0</v>
      </c>
      <c r="Z1042" s="46">
        <f t="shared" si="231"/>
        <v>0</v>
      </c>
      <c r="AA1042" s="46">
        <f t="shared" si="230"/>
        <v>0</v>
      </c>
      <c r="AB1042" s="46">
        <v>-2200357.25</v>
      </c>
      <c r="AC1042" s="46">
        <f t="shared" si="237"/>
        <v>0</v>
      </c>
      <c r="AD1042" s="46">
        <f>(AC1042*S1042)*($AW$31/100)</f>
        <v>0</v>
      </c>
      <c r="AE1042" s="46">
        <f>AE1041+AD1042</f>
        <v>0</v>
      </c>
      <c r="AF1042" s="46">
        <v>1760285.7999999998</v>
      </c>
      <c r="BF1042">
        <f t="shared" si="240"/>
        <v>1</v>
      </c>
      <c r="BG1042" t="str">
        <f t="shared" si="241"/>
        <v/>
      </c>
      <c r="BH1042">
        <f t="shared" si="242"/>
        <v>0</v>
      </c>
    </row>
    <row r="1043" spans="2:60">
      <c r="B1043" s="6" t="s">
        <v>53</v>
      </c>
      <c r="C1043" s="6">
        <v>1035</v>
      </c>
      <c r="D1043" s="6">
        <v>13</v>
      </c>
      <c r="E1043" s="12">
        <v>35</v>
      </c>
      <c r="F1043" s="35">
        <f t="shared" si="238"/>
        <v>0.81944444444444475</v>
      </c>
      <c r="G1043" s="35">
        <f t="shared" si="239"/>
        <v>2.9500000000000011</v>
      </c>
      <c r="H1043" s="24">
        <f t="shared" si="232"/>
        <v>9.7222222222222214</v>
      </c>
      <c r="I1043" s="24">
        <f>$AW$28*$AW$26*9.81</f>
        <v>179.05212</v>
      </c>
      <c r="J1043" s="24">
        <f>0.5*$AW$30*$AW$29*$AW$27*(H1043^2)</f>
        <v>30.394603587962958</v>
      </c>
      <c r="K1043" s="24">
        <f>$AW$26*F1043</f>
        <v>1150.5000000000005</v>
      </c>
      <c r="L1043" s="24">
        <f t="shared" si="233"/>
        <v>1359.9467235879633</v>
      </c>
      <c r="M1043" s="24">
        <f t="shared" si="234"/>
        <v>13221.704257105199</v>
      </c>
      <c r="N1043" s="24">
        <f t="shared" si="235"/>
        <v>13.221704257105198</v>
      </c>
      <c r="O1043" s="24">
        <v>1911983.568920465</v>
      </c>
      <c r="P1043" s="24">
        <v>-2200357.25</v>
      </c>
      <c r="S1043" s="46">
        <f>C1044-C1043</f>
        <v>1</v>
      </c>
      <c r="T1043" s="46">
        <v>13221.704257105199</v>
      </c>
      <c r="U1043" s="46">
        <f>M1043*S1043</f>
        <v>13221.704257105199</v>
      </c>
      <c r="V1043" s="46">
        <f t="shared" si="236"/>
        <v>1911983.568920465</v>
      </c>
      <c r="W1043" s="46">
        <f>$AW$26*F1043</f>
        <v>1150.5000000000005</v>
      </c>
      <c r="X1043" s="46">
        <f>IF(W1043&lt;0, W1043, 0)</f>
        <v>0</v>
      </c>
      <c r="Y1043" s="46">
        <f>X1043*H1043</f>
        <v>0</v>
      </c>
      <c r="Z1043" s="46">
        <f t="shared" si="231"/>
        <v>0</v>
      </c>
      <c r="AA1043" s="46">
        <f t="shared" si="230"/>
        <v>0</v>
      </c>
      <c r="AB1043" s="46">
        <v>-2200357.25</v>
      </c>
      <c r="AC1043" s="46">
        <f t="shared" si="237"/>
        <v>0</v>
      </c>
      <c r="AD1043" s="46">
        <f>(AC1043*S1043)*($AW$31/100)</f>
        <v>0</v>
      </c>
      <c r="AE1043" s="46">
        <f>AE1042+AD1043</f>
        <v>0</v>
      </c>
      <c r="AF1043" s="46">
        <v>1760285.7999999998</v>
      </c>
      <c r="BF1043">
        <f t="shared" si="240"/>
        <v>1</v>
      </c>
      <c r="BG1043" t="str">
        <f t="shared" si="241"/>
        <v/>
      </c>
      <c r="BH1043">
        <f t="shared" si="242"/>
        <v>0</v>
      </c>
    </row>
    <row r="1044" spans="2:60">
      <c r="B1044" s="6" t="s">
        <v>53</v>
      </c>
      <c r="C1044" s="6">
        <v>1036</v>
      </c>
      <c r="D1044" s="6">
        <v>14</v>
      </c>
      <c r="E1044" s="12">
        <v>37.6</v>
      </c>
      <c r="F1044" s="35">
        <f t="shared" si="238"/>
        <v>0.65277777777777812</v>
      </c>
      <c r="G1044" s="35">
        <f t="shared" si="239"/>
        <v>2.3500000000000014</v>
      </c>
      <c r="H1044" s="24">
        <f t="shared" si="232"/>
        <v>10.444444444444445</v>
      </c>
      <c r="I1044" s="24">
        <f>$AW$28*$AW$26*9.81</f>
        <v>179.05212</v>
      </c>
      <c r="J1044" s="24">
        <f>0.5*$AW$30*$AW$29*$AW$27*(H1044^2)</f>
        <v>35.078101851851848</v>
      </c>
      <c r="K1044" s="24">
        <f>$AW$26*F1044</f>
        <v>916.50000000000045</v>
      </c>
      <c r="L1044" s="24">
        <f t="shared" si="233"/>
        <v>1130.6302218518522</v>
      </c>
      <c r="M1044" s="24">
        <f t="shared" si="234"/>
        <v>11808.804539341567</v>
      </c>
      <c r="N1044" s="24">
        <f t="shared" si="235"/>
        <v>11.808804539341567</v>
      </c>
      <c r="O1044" s="24">
        <v>1923792.3734598064</v>
      </c>
      <c r="P1044" s="24">
        <v>-2200357.25</v>
      </c>
      <c r="S1044" s="46">
        <f>C1045-C1044</f>
        <v>1</v>
      </c>
      <c r="T1044" s="46">
        <v>11808.804539341567</v>
      </c>
      <c r="U1044" s="46">
        <f>M1044*S1044</f>
        <v>11808.804539341567</v>
      </c>
      <c r="V1044" s="46">
        <f t="shared" si="236"/>
        <v>1923792.3734598064</v>
      </c>
      <c r="W1044" s="46">
        <f>$AW$26*F1044</f>
        <v>916.50000000000045</v>
      </c>
      <c r="X1044" s="46">
        <f>IF(W1044&lt;0, W1044, 0)</f>
        <v>0</v>
      </c>
      <c r="Y1044" s="46">
        <f>X1044*H1044</f>
        <v>0</v>
      </c>
      <c r="Z1044" s="46">
        <f t="shared" si="231"/>
        <v>0</v>
      </c>
      <c r="AA1044" s="46">
        <f t="shared" si="230"/>
        <v>0</v>
      </c>
      <c r="AB1044" s="46">
        <v>-2200357.25</v>
      </c>
      <c r="AC1044" s="46">
        <f t="shared" si="237"/>
        <v>0</v>
      </c>
      <c r="AD1044" s="46">
        <f>(AC1044*S1044)*($AW$31/100)</f>
        <v>0</v>
      </c>
      <c r="AE1044" s="46">
        <f>AE1043+AD1044</f>
        <v>0</v>
      </c>
      <c r="AF1044" s="46">
        <v>1760285.7999999998</v>
      </c>
      <c r="BF1044">
        <f t="shared" si="240"/>
        <v>1</v>
      </c>
      <c r="BG1044" t="str">
        <f t="shared" si="241"/>
        <v/>
      </c>
      <c r="BH1044">
        <f t="shared" si="242"/>
        <v>0.22222222222222224</v>
      </c>
    </row>
    <row r="1045" spans="2:60">
      <c r="B1045" s="6" t="s">
        <v>53</v>
      </c>
      <c r="C1045" s="6">
        <v>1037</v>
      </c>
      <c r="D1045" s="6">
        <v>15</v>
      </c>
      <c r="E1045" s="12">
        <v>39.700000000000003</v>
      </c>
      <c r="F1045" s="35">
        <f t="shared" si="238"/>
        <v>0.54166666666666641</v>
      </c>
      <c r="G1045" s="35">
        <f t="shared" si="239"/>
        <v>1.9499999999999993</v>
      </c>
      <c r="H1045" s="24">
        <f t="shared" si="232"/>
        <v>11.027777777777779</v>
      </c>
      <c r="I1045" s="24">
        <f>$AW$28*$AW$26*9.81</f>
        <v>179.05212</v>
      </c>
      <c r="J1045" s="24">
        <f>0.5*$AW$30*$AW$29*$AW$27*(H1045^2)</f>
        <v>39.105821035879629</v>
      </c>
      <c r="K1045" s="24">
        <f>$AW$26*F1045</f>
        <v>760.49999999999966</v>
      </c>
      <c r="L1045" s="24">
        <f t="shared" si="233"/>
        <v>978.65794103587928</v>
      </c>
      <c r="M1045" s="24">
        <f t="shared" si="234"/>
        <v>10792.422294201226</v>
      </c>
      <c r="N1045" s="24">
        <f t="shared" si="235"/>
        <v>10.792422294201225</v>
      </c>
      <c r="O1045" s="24">
        <v>1934584.7957540078</v>
      </c>
      <c r="P1045" s="24">
        <v>-2200357.25</v>
      </c>
      <c r="S1045" s="46">
        <f>C1046-C1045</f>
        <v>1</v>
      </c>
      <c r="T1045" s="46">
        <v>10792.422294201226</v>
      </c>
      <c r="U1045" s="46">
        <f>M1045*S1045</f>
        <v>10792.422294201226</v>
      </c>
      <c r="V1045" s="46">
        <f t="shared" si="236"/>
        <v>1934584.7957540078</v>
      </c>
      <c r="W1045" s="46">
        <f>$AW$26*F1045</f>
        <v>760.49999999999966</v>
      </c>
      <c r="X1045" s="46">
        <f>IF(W1045&lt;0, W1045, 0)</f>
        <v>0</v>
      </c>
      <c r="Y1045" s="46">
        <f>X1045*H1045</f>
        <v>0</v>
      </c>
      <c r="Z1045" s="46">
        <f t="shared" si="231"/>
        <v>0</v>
      </c>
      <c r="AA1045" s="46">
        <f t="shared" si="230"/>
        <v>0</v>
      </c>
      <c r="AB1045" s="46">
        <v>-2200357.25</v>
      </c>
      <c r="AC1045" s="46">
        <f t="shared" si="237"/>
        <v>0</v>
      </c>
      <c r="AD1045" s="46">
        <f>(AC1045*S1045)*($AW$31/100)</f>
        <v>0</v>
      </c>
      <c r="AE1045" s="46">
        <f>AE1044+AD1045</f>
        <v>0</v>
      </c>
      <c r="AF1045" s="46">
        <v>1760285.7999999998</v>
      </c>
      <c r="BF1045">
        <f t="shared" si="240"/>
        <v>0</v>
      </c>
      <c r="BG1045">
        <f t="shared" si="241"/>
        <v>3.6</v>
      </c>
      <c r="BH1045">
        <f t="shared" si="242"/>
        <v>1</v>
      </c>
    </row>
    <row r="1046" spans="2:60">
      <c r="B1046" s="6" t="s">
        <v>53</v>
      </c>
      <c r="C1046" s="6">
        <v>1038</v>
      </c>
      <c r="D1046" s="6">
        <v>16</v>
      </c>
      <c r="E1046" s="12">
        <v>41.5</v>
      </c>
      <c r="F1046" s="35">
        <f t="shared" si="238"/>
        <v>0.54166666666666641</v>
      </c>
      <c r="G1046" s="35">
        <f t="shared" si="239"/>
        <v>1.9499999999999993</v>
      </c>
      <c r="H1046" s="24">
        <f t="shared" si="232"/>
        <v>11.527777777777777</v>
      </c>
      <c r="I1046" s="24">
        <f>$AW$28*$AW$26*9.81</f>
        <v>179.05212</v>
      </c>
      <c r="J1046" s="24">
        <f>0.5*$AW$30*$AW$29*$AW$27*(H1046^2)</f>
        <v>42.732331452546283</v>
      </c>
      <c r="K1046" s="24">
        <f>$AW$26*F1046</f>
        <v>760.49999999999966</v>
      </c>
      <c r="L1046" s="24">
        <f t="shared" si="233"/>
        <v>982.28445145254591</v>
      </c>
      <c r="M1046" s="24">
        <f t="shared" si="234"/>
        <v>11323.556870911292</v>
      </c>
      <c r="N1046" s="24">
        <f t="shared" si="235"/>
        <v>11.323556870911291</v>
      </c>
      <c r="O1046" s="24">
        <v>1945908.352624919</v>
      </c>
      <c r="P1046" s="24">
        <v>-2200357.25</v>
      </c>
      <c r="S1046" s="46">
        <f>C1047-C1046</f>
        <v>1</v>
      </c>
      <c r="T1046" s="46">
        <v>11323.556870911292</v>
      </c>
      <c r="U1046" s="46">
        <f>M1046*S1046</f>
        <v>11323.556870911292</v>
      </c>
      <c r="V1046" s="46">
        <f t="shared" si="236"/>
        <v>1945908.352624919</v>
      </c>
      <c r="W1046" s="46">
        <f>$AW$26*F1046</f>
        <v>760.49999999999966</v>
      </c>
      <c r="X1046" s="46">
        <f>IF(W1046&lt;0, W1046, 0)</f>
        <v>0</v>
      </c>
      <c r="Y1046" s="46">
        <f>X1046*H1046</f>
        <v>0</v>
      </c>
      <c r="Z1046" s="46">
        <f t="shared" si="231"/>
        <v>0</v>
      </c>
      <c r="AA1046" s="46">
        <f t="shared" si="230"/>
        <v>0</v>
      </c>
      <c r="AB1046" s="46">
        <v>-2200357.25</v>
      </c>
      <c r="AC1046" s="46">
        <f t="shared" si="237"/>
        <v>0</v>
      </c>
      <c r="AD1046" s="46">
        <f>(AC1046*S1046)*($AW$31/100)</f>
        <v>0</v>
      </c>
      <c r="AE1046" s="46">
        <f>AE1045+AD1046</f>
        <v>0</v>
      </c>
      <c r="AF1046" s="46">
        <v>1760285.7999999998</v>
      </c>
      <c r="BF1046">
        <f t="shared" si="240"/>
        <v>0</v>
      </c>
      <c r="BG1046">
        <f t="shared" si="241"/>
        <v>8.6</v>
      </c>
      <c r="BH1046">
        <f t="shared" si="242"/>
        <v>2.3888888888888888</v>
      </c>
    </row>
    <row r="1047" spans="2:60">
      <c r="B1047" s="6" t="s">
        <v>53</v>
      </c>
      <c r="C1047" s="6">
        <v>1039</v>
      </c>
      <c r="D1047" s="6">
        <v>17</v>
      </c>
      <c r="E1047" s="12">
        <v>43.6</v>
      </c>
      <c r="F1047" s="35">
        <f t="shared" si="238"/>
        <v>0.625</v>
      </c>
      <c r="G1047" s="35">
        <f t="shared" si="239"/>
        <v>2.25</v>
      </c>
      <c r="H1047" s="24">
        <f t="shared" si="232"/>
        <v>12.111111111111111</v>
      </c>
      <c r="I1047" s="24">
        <f>$AW$28*$AW$26*9.81</f>
        <v>179.05212</v>
      </c>
      <c r="J1047" s="24">
        <f>0.5*$AW$30*$AW$29*$AW$27*(H1047^2)</f>
        <v>47.166469907407404</v>
      </c>
      <c r="K1047" s="24">
        <f>$AW$26*F1047</f>
        <v>877.5</v>
      </c>
      <c r="L1047" s="24">
        <f t="shared" si="233"/>
        <v>1103.7185899074075</v>
      </c>
      <c r="M1047" s="24">
        <f t="shared" si="234"/>
        <v>13367.258477767489</v>
      </c>
      <c r="N1047" s="24">
        <f t="shared" si="235"/>
        <v>13.367258477767489</v>
      </c>
      <c r="O1047" s="24">
        <v>1959275.6111026865</v>
      </c>
      <c r="P1047" s="24">
        <v>-2200357.25</v>
      </c>
      <c r="S1047" s="46">
        <f>C1048-C1047</f>
        <v>1</v>
      </c>
      <c r="T1047" s="46">
        <v>13367.258477767489</v>
      </c>
      <c r="U1047" s="46">
        <f>M1047*S1047</f>
        <v>13367.258477767489</v>
      </c>
      <c r="V1047" s="46">
        <f t="shared" si="236"/>
        <v>1959275.6111026865</v>
      </c>
      <c r="W1047" s="46">
        <f>$AW$26*F1047</f>
        <v>877.5</v>
      </c>
      <c r="X1047" s="46">
        <f>IF(W1047&lt;0, W1047, 0)</f>
        <v>0</v>
      </c>
      <c r="Y1047" s="46">
        <f>X1047*H1047</f>
        <v>0</v>
      </c>
      <c r="Z1047" s="46">
        <f t="shared" si="231"/>
        <v>0</v>
      </c>
      <c r="AA1047" s="46">
        <f t="shared" si="230"/>
        <v>0</v>
      </c>
      <c r="AB1047" s="46">
        <v>-2200357.25</v>
      </c>
      <c r="AC1047" s="46">
        <f t="shared" si="237"/>
        <v>0</v>
      </c>
      <c r="AD1047" s="46">
        <f>(AC1047*S1047)*($AW$31/100)</f>
        <v>0</v>
      </c>
      <c r="AE1047" s="46">
        <f>AE1046+AD1047</f>
        <v>0</v>
      </c>
      <c r="AF1047" s="46">
        <v>1760285.7999999998</v>
      </c>
      <c r="BF1047">
        <f t="shared" si="240"/>
        <v>0</v>
      </c>
      <c r="BG1047">
        <f t="shared" si="241"/>
        <v>14.6</v>
      </c>
      <c r="BH1047">
        <f t="shared" si="242"/>
        <v>4.0555555555555554</v>
      </c>
    </row>
    <row r="1048" spans="2:60">
      <c r="B1048" s="6" t="s">
        <v>53</v>
      </c>
      <c r="C1048" s="6">
        <v>1040</v>
      </c>
      <c r="D1048" s="6">
        <v>18</v>
      </c>
      <c r="E1048" s="12">
        <v>46</v>
      </c>
      <c r="F1048" s="35">
        <f t="shared" si="238"/>
        <v>0.6666666666666663</v>
      </c>
      <c r="G1048" s="35">
        <f t="shared" si="239"/>
        <v>2.3999999999999986</v>
      </c>
      <c r="H1048" s="24">
        <f t="shared" si="232"/>
        <v>12.777777777777777</v>
      </c>
      <c r="I1048" s="24">
        <f>$AW$28*$AW$26*9.81</f>
        <v>179.05212</v>
      </c>
      <c r="J1048" s="24">
        <f>0.5*$AW$30*$AW$29*$AW$27*(H1048^2)</f>
        <v>52.502025462962955</v>
      </c>
      <c r="K1048" s="24">
        <f>$AW$26*F1048</f>
        <v>935.99999999999943</v>
      </c>
      <c r="L1048" s="24">
        <f t="shared" si="233"/>
        <v>1167.5541454629624</v>
      </c>
      <c r="M1048" s="24">
        <f t="shared" si="234"/>
        <v>14918.747414248963</v>
      </c>
      <c r="N1048" s="24">
        <f t="shared" si="235"/>
        <v>14.918747414248962</v>
      </c>
      <c r="O1048" s="24">
        <v>1974194.3585169355</v>
      </c>
      <c r="P1048" s="24">
        <v>-2200357.25</v>
      </c>
      <c r="S1048" s="46">
        <f>C1049-C1048</f>
        <v>1</v>
      </c>
      <c r="T1048" s="46">
        <v>14918.747414248963</v>
      </c>
      <c r="U1048" s="46">
        <f>M1048*S1048</f>
        <v>14918.747414248963</v>
      </c>
      <c r="V1048" s="46">
        <f t="shared" si="236"/>
        <v>1974194.3585169355</v>
      </c>
      <c r="W1048" s="46">
        <f>$AW$26*F1048</f>
        <v>935.99999999999943</v>
      </c>
      <c r="X1048" s="46">
        <f>IF(W1048&lt;0, W1048, 0)</f>
        <v>0</v>
      </c>
      <c r="Y1048" s="46">
        <f>X1048*H1048</f>
        <v>0</v>
      </c>
      <c r="Z1048" s="46">
        <f t="shared" si="231"/>
        <v>0</v>
      </c>
      <c r="AA1048" s="46">
        <f t="shared" si="230"/>
        <v>0</v>
      </c>
      <c r="AB1048" s="46">
        <v>-2200357.25</v>
      </c>
      <c r="AC1048" s="46">
        <f t="shared" si="237"/>
        <v>0</v>
      </c>
      <c r="AD1048" s="46">
        <f>(AC1048*S1048)*($AW$31/100)</f>
        <v>0</v>
      </c>
      <c r="AE1048" s="46">
        <f>AE1047+AD1048</f>
        <v>0</v>
      </c>
      <c r="AF1048" s="46">
        <v>1760285.7999999998</v>
      </c>
      <c r="BF1048">
        <f t="shared" si="240"/>
        <v>0</v>
      </c>
      <c r="BG1048">
        <f t="shared" si="241"/>
        <v>20</v>
      </c>
      <c r="BH1048">
        <f t="shared" si="242"/>
        <v>5.5555555555555554</v>
      </c>
    </row>
    <row r="1049" spans="2:60">
      <c r="B1049" s="6" t="s">
        <v>53</v>
      </c>
      <c r="C1049" s="6">
        <v>1041</v>
      </c>
      <c r="D1049" s="6">
        <v>19</v>
      </c>
      <c r="E1049" s="12">
        <v>48.4</v>
      </c>
      <c r="F1049" s="35">
        <f t="shared" si="238"/>
        <v>0.625</v>
      </c>
      <c r="G1049" s="35">
        <f t="shared" si="239"/>
        <v>2.25</v>
      </c>
      <c r="H1049" s="24">
        <f t="shared" si="232"/>
        <v>13.444444444444443</v>
      </c>
      <c r="I1049" s="24">
        <f>$AW$28*$AW$26*9.81</f>
        <v>179.05212</v>
      </c>
      <c r="J1049" s="24">
        <f>0.5*$AW$30*$AW$29*$AW$27*(H1049^2)</f>
        <v>58.123414351851828</v>
      </c>
      <c r="K1049" s="24">
        <f>$AW$26*F1049</f>
        <v>877.5</v>
      </c>
      <c r="L1049" s="24">
        <f t="shared" si="233"/>
        <v>1114.6755343518519</v>
      </c>
      <c r="M1049" s="24">
        <f t="shared" si="234"/>
        <v>14986.193295174895</v>
      </c>
      <c r="N1049" s="24">
        <f t="shared" si="235"/>
        <v>14.986193295174894</v>
      </c>
      <c r="O1049" s="24">
        <v>1989180.5518121105</v>
      </c>
      <c r="P1049" s="24">
        <v>-2200357.25</v>
      </c>
      <c r="S1049" s="46">
        <f>C1050-C1049</f>
        <v>1</v>
      </c>
      <c r="T1049" s="46">
        <v>14986.193295174895</v>
      </c>
      <c r="U1049" s="46">
        <f>M1049*S1049</f>
        <v>14986.193295174895</v>
      </c>
      <c r="V1049" s="46">
        <f t="shared" si="236"/>
        <v>1989180.5518121105</v>
      </c>
      <c r="W1049" s="46">
        <f>$AW$26*F1049</f>
        <v>877.5</v>
      </c>
      <c r="X1049" s="46">
        <f>IF(W1049&lt;0, W1049, 0)</f>
        <v>0</v>
      </c>
      <c r="Y1049" s="46">
        <f>X1049*H1049</f>
        <v>0</v>
      </c>
      <c r="Z1049" s="46">
        <f t="shared" si="231"/>
        <v>0</v>
      </c>
      <c r="AA1049" s="46">
        <f t="shared" si="230"/>
        <v>0</v>
      </c>
      <c r="AB1049" s="46">
        <v>-2200357.25</v>
      </c>
      <c r="AC1049" s="46">
        <f t="shared" si="237"/>
        <v>0</v>
      </c>
      <c r="AD1049" s="46">
        <f>(AC1049*S1049)*($AW$31/100)</f>
        <v>0</v>
      </c>
      <c r="AE1049" s="46">
        <f>AE1048+AD1049</f>
        <v>0</v>
      </c>
      <c r="AF1049" s="46">
        <v>1760285.7999999998</v>
      </c>
      <c r="BF1049">
        <f t="shared" si="240"/>
        <v>0</v>
      </c>
      <c r="BG1049">
        <f t="shared" si="241"/>
        <v>24.4</v>
      </c>
      <c r="BH1049">
        <f t="shared" si="242"/>
        <v>6.7777777777777768</v>
      </c>
    </row>
    <row r="1050" spans="2:60">
      <c r="B1050" s="6" t="s">
        <v>53</v>
      </c>
      <c r="C1050" s="6">
        <v>1042</v>
      </c>
      <c r="D1050" s="6">
        <v>20</v>
      </c>
      <c r="E1050" s="12">
        <v>50.5</v>
      </c>
      <c r="F1050" s="35">
        <f t="shared" si="238"/>
        <v>0.4861111111111111</v>
      </c>
      <c r="G1050" s="35">
        <f t="shared" si="239"/>
        <v>1.75</v>
      </c>
      <c r="H1050" s="24">
        <f t="shared" si="232"/>
        <v>14.027777777777777</v>
      </c>
      <c r="I1050" s="24">
        <f>$AW$28*$AW$26*9.81</f>
        <v>179.05212</v>
      </c>
      <c r="J1050" s="24">
        <f>0.5*$AW$30*$AW$29*$AW$27*(H1050^2)</f>
        <v>63.276602285879619</v>
      </c>
      <c r="K1050" s="24">
        <f>$AW$26*F1050</f>
        <v>682.5</v>
      </c>
      <c r="L1050" s="24">
        <f t="shared" si="233"/>
        <v>924.82872228587962</v>
      </c>
      <c r="M1050" s="24">
        <f t="shared" si="234"/>
        <v>12973.291798732476</v>
      </c>
      <c r="N1050" s="24">
        <f t="shared" si="235"/>
        <v>12.973291798732477</v>
      </c>
      <c r="O1050" s="24">
        <v>2002153.8436108429</v>
      </c>
      <c r="P1050" s="24">
        <v>-2200357.25</v>
      </c>
      <c r="S1050" s="46">
        <f>C1051-C1050</f>
        <v>1</v>
      </c>
      <c r="T1050" s="46">
        <v>12973.291798732476</v>
      </c>
      <c r="U1050" s="46">
        <f>M1050*S1050</f>
        <v>12973.291798732476</v>
      </c>
      <c r="V1050" s="46">
        <f t="shared" si="236"/>
        <v>2002153.8436108429</v>
      </c>
      <c r="W1050" s="46">
        <f>$AW$26*F1050</f>
        <v>682.5</v>
      </c>
      <c r="X1050" s="46">
        <f>IF(W1050&lt;0, W1050, 0)</f>
        <v>0</v>
      </c>
      <c r="Y1050" s="46">
        <f>X1050*H1050</f>
        <v>0</v>
      </c>
      <c r="Z1050" s="46">
        <f t="shared" si="231"/>
        <v>0</v>
      </c>
      <c r="AA1050" s="46">
        <f t="shared" si="230"/>
        <v>0</v>
      </c>
      <c r="AB1050" s="46">
        <v>-2200357.25</v>
      </c>
      <c r="AC1050" s="46">
        <f t="shared" si="237"/>
        <v>0</v>
      </c>
      <c r="AD1050" s="46">
        <f>(AC1050*S1050)*($AW$31/100)</f>
        <v>0</v>
      </c>
      <c r="AE1050" s="46">
        <f>AE1049+AD1050</f>
        <v>0</v>
      </c>
      <c r="AF1050" s="46">
        <v>1760285.7999999998</v>
      </c>
      <c r="BF1050">
        <f t="shared" si="240"/>
        <v>0</v>
      </c>
      <c r="BG1050">
        <f t="shared" si="241"/>
        <v>28.2</v>
      </c>
      <c r="BH1050">
        <f t="shared" si="242"/>
        <v>7.833333333333333</v>
      </c>
    </row>
    <row r="1051" spans="2:60">
      <c r="B1051" s="6" t="s">
        <v>53</v>
      </c>
      <c r="C1051" s="6">
        <v>1043</v>
      </c>
      <c r="D1051" s="6">
        <v>21</v>
      </c>
      <c r="E1051" s="12">
        <v>51.9</v>
      </c>
      <c r="F1051" s="35">
        <f t="shared" si="238"/>
        <v>0.29166666666666685</v>
      </c>
      <c r="G1051" s="35">
        <f t="shared" si="239"/>
        <v>1.0500000000000007</v>
      </c>
      <c r="H1051" s="24">
        <f t="shared" si="232"/>
        <v>14.416666666666666</v>
      </c>
      <c r="I1051" s="24">
        <f>$AW$28*$AW$26*9.81</f>
        <v>179.05212</v>
      </c>
      <c r="J1051" s="24">
        <f>0.5*$AW$30*$AW$29*$AW$27*(H1051^2)</f>
        <v>66.833639322916653</v>
      </c>
      <c r="K1051" s="24">
        <f>$AW$26*F1051</f>
        <v>409.50000000000028</v>
      </c>
      <c r="L1051" s="24">
        <f t="shared" si="233"/>
        <v>655.38575932291701</v>
      </c>
      <c r="M1051" s="24">
        <f t="shared" si="234"/>
        <v>9448.4780302387207</v>
      </c>
      <c r="N1051" s="24">
        <f t="shared" si="235"/>
        <v>9.4484780302387215</v>
      </c>
      <c r="O1051" s="24">
        <v>2011602.3216410817</v>
      </c>
      <c r="P1051" s="24">
        <v>-2200357.25</v>
      </c>
      <c r="S1051" s="46">
        <f>C1052-C1051</f>
        <v>1</v>
      </c>
      <c r="T1051" s="46">
        <v>9448.4780302387207</v>
      </c>
      <c r="U1051" s="46">
        <f>M1051*S1051</f>
        <v>9448.4780302387207</v>
      </c>
      <c r="V1051" s="46">
        <f t="shared" si="236"/>
        <v>2011602.3216410817</v>
      </c>
      <c r="W1051" s="46">
        <f>$AW$26*F1051</f>
        <v>409.50000000000028</v>
      </c>
      <c r="X1051" s="46">
        <f>IF(W1051&lt;0, W1051, 0)</f>
        <v>0</v>
      </c>
      <c r="Y1051" s="46">
        <f>X1051*H1051</f>
        <v>0</v>
      </c>
      <c r="Z1051" s="46">
        <f t="shared" si="231"/>
        <v>0</v>
      </c>
      <c r="AA1051" s="46">
        <f t="shared" si="230"/>
        <v>0</v>
      </c>
      <c r="AB1051" s="46">
        <v>-2200357.25</v>
      </c>
      <c r="AC1051" s="46">
        <f t="shared" si="237"/>
        <v>0</v>
      </c>
      <c r="AD1051" s="46">
        <f>(AC1051*S1051)*($AW$31/100)</f>
        <v>0</v>
      </c>
      <c r="AE1051" s="46">
        <f>AE1050+AD1051</f>
        <v>0</v>
      </c>
      <c r="AF1051" s="46">
        <v>1760285.7999999998</v>
      </c>
      <c r="BF1051">
        <f t="shared" si="240"/>
        <v>0</v>
      </c>
      <c r="BG1051">
        <f t="shared" si="241"/>
        <v>31.7</v>
      </c>
      <c r="BH1051">
        <f t="shared" si="242"/>
        <v>8.8055555555555554</v>
      </c>
    </row>
    <row r="1052" spans="2:60">
      <c r="B1052" s="6" t="s">
        <v>53</v>
      </c>
      <c r="C1052" s="6">
        <v>1044</v>
      </c>
      <c r="D1052" s="6">
        <v>22</v>
      </c>
      <c r="E1052" s="12">
        <v>52.6</v>
      </c>
      <c r="F1052" s="35">
        <f t="shared" si="238"/>
        <v>0.12499999999999981</v>
      </c>
      <c r="G1052" s="35">
        <f t="shared" si="239"/>
        <v>0.44999999999999929</v>
      </c>
      <c r="H1052" s="24">
        <f t="shared" si="232"/>
        <v>14.611111111111111</v>
      </c>
      <c r="I1052" s="24">
        <f>$AW$28*$AW$26*9.81</f>
        <v>179.05212</v>
      </c>
      <c r="J1052" s="24">
        <f>0.5*$AW$30*$AW$29*$AW$27*(H1052^2)</f>
        <v>68.648631365740727</v>
      </c>
      <c r="K1052" s="24">
        <f>$AW$26*F1052</f>
        <v>175.49999999999972</v>
      </c>
      <c r="L1052" s="24">
        <f t="shared" si="233"/>
        <v>423.20075136574042</v>
      </c>
      <c r="M1052" s="24">
        <f t="shared" si="234"/>
        <v>6183.4332005105407</v>
      </c>
      <c r="N1052" s="24">
        <f t="shared" si="235"/>
        <v>6.1834332005105406</v>
      </c>
      <c r="O1052" s="24">
        <v>2017785.7548415922</v>
      </c>
      <c r="P1052" s="24">
        <v>-2200357.25</v>
      </c>
      <c r="S1052" s="46">
        <f>C1053-C1052</f>
        <v>1</v>
      </c>
      <c r="T1052" s="46">
        <v>6183.4332005105407</v>
      </c>
      <c r="U1052" s="46">
        <f>M1052*S1052</f>
        <v>6183.4332005105407</v>
      </c>
      <c r="V1052" s="46">
        <f t="shared" si="236"/>
        <v>2017785.7548415922</v>
      </c>
      <c r="W1052" s="46">
        <f>$AW$26*F1052</f>
        <v>175.49999999999972</v>
      </c>
      <c r="X1052" s="46">
        <f>IF(W1052&lt;0, W1052, 0)</f>
        <v>0</v>
      </c>
      <c r="Y1052" s="46">
        <f>X1052*H1052</f>
        <v>0</v>
      </c>
      <c r="Z1052" s="46">
        <f t="shared" si="231"/>
        <v>0</v>
      </c>
      <c r="AA1052" s="46">
        <f t="shared" si="230"/>
        <v>0</v>
      </c>
      <c r="AB1052" s="46">
        <v>-2200357.25</v>
      </c>
      <c r="AC1052" s="46">
        <f t="shared" si="237"/>
        <v>0</v>
      </c>
      <c r="AD1052" s="46">
        <f>(AC1052*S1052)*($AW$31/100)</f>
        <v>0</v>
      </c>
      <c r="AE1052" s="46">
        <f>AE1051+AD1052</f>
        <v>0</v>
      </c>
      <c r="AF1052" s="46">
        <v>1760285.7999999998</v>
      </c>
      <c r="BF1052">
        <f t="shared" si="240"/>
        <v>0</v>
      </c>
      <c r="BG1052">
        <f t="shared" si="241"/>
        <v>35</v>
      </c>
      <c r="BH1052">
        <f t="shared" si="242"/>
        <v>9.7222222222222214</v>
      </c>
    </row>
    <row r="1053" spans="2:60">
      <c r="B1053" s="6" t="s">
        <v>53</v>
      </c>
      <c r="C1053" s="6">
        <v>1045</v>
      </c>
      <c r="D1053" s="6">
        <v>23</v>
      </c>
      <c r="E1053" s="12">
        <v>52.8</v>
      </c>
      <c r="F1053" s="35">
        <f t="shared" si="238"/>
        <v>4.1666666666666269E-2</v>
      </c>
      <c r="G1053" s="35">
        <f t="shared" si="239"/>
        <v>0.14999999999999858</v>
      </c>
      <c r="H1053" s="24">
        <f t="shared" si="232"/>
        <v>14.666666666666666</v>
      </c>
      <c r="I1053" s="24">
        <f>$AW$28*$AW$26*9.81</f>
        <v>179.05212</v>
      </c>
      <c r="J1053" s="24">
        <f>0.5*$AW$30*$AW$29*$AW$27*(H1053^2)</f>
        <v>69.171666666666653</v>
      </c>
      <c r="K1053" s="24">
        <f>$AW$26*F1053</f>
        <v>58.499999999999439</v>
      </c>
      <c r="L1053" s="24">
        <f t="shared" si="233"/>
        <v>306.72378666666611</v>
      </c>
      <c r="M1053" s="24">
        <f t="shared" si="234"/>
        <v>4498.6155377777695</v>
      </c>
      <c r="N1053" s="24">
        <f t="shared" si="235"/>
        <v>4.4986155377777699</v>
      </c>
      <c r="O1053" s="24">
        <v>2022284.3703793699</v>
      </c>
      <c r="P1053" s="24">
        <v>-2200357.25</v>
      </c>
      <c r="S1053" s="46">
        <f>C1054-C1053</f>
        <v>1</v>
      </c>
      <c r="T1053" s="46">
        <v>4498.6155377777695</v>
      </c>
      <c r="U1053" s="46">
        <f>M1053*S1053</f>
        <v>4498.6155377777695</v>
      </c>
      <c r="V1053" s="46">
        <f t="shared" si="236"/>
        <v>2022284.3703793699</v>
      </c>
      <c r="W1053" s="46">
        <f>$AW$26*F1053</f>
        <v>58.499999999999439</v>
      </c>
      <c r="X1053" s="46">
        <f>IF(W1053&lt;0, W1053, 0)</f>
        <v>0</v>
      </c>
      <c r="Y1053" s="46">
        <f>X1053*H1053</f>
        <v>0</v>
      </c>
      <c r="Z1053" s="46">
        <f t="shared" si="231"/>
        <v>0</v>
      </c>
      <c r="AA1053" s="46">
        <f t="shared" si="230"/>
        <v>0</v>
      </c>
      <c r="AB1053" s="46">
        <v>-2200357.25</v>
      </c>
      <c r="AC1053" s="46">
        <f t="shared" si="237"/>
        <v>0</v>
      </c>
      <c r="AD1053" s="46">
        <f>(AC1053*S1053)*($AW$31/100)</f>
        <v>0</v>
      </c>
      <c r="AE1053" s="46">
        <f>AE1052+AD1053</f>
        <v>0</v>
      </c>
      <c r="AF1053" s="46">
        <v>1760285.7999999998</v>
      </c>
      <c r="BF1053">
        <f t="shared" si="240"/>
        <v>0</v>
      </c>
      <c r="BG1053">
        <f t="shared" si="241"/>
        <v>37.6</v>
      </c>
      <c r="BH1053">
        <f t="shared" si="242"/>
        <v>10.444444444444445</v>
      </c>
    </row>
    <row r="1054" spans="2:60">
      <c r="B1054" s="6" t="s">
        <v>53</v>
      </c>
      <c r="C1054" s="6">
        <v>1046</v>
      </c>
      <c r="D1054" s="6">
        <v>24</v>
      </c>
      <c r="E1054" s="12">
        <v>52.9</v>
      </c>
      <c r="F1054" s="35">
        <f t="shared" si="238"/>
        <v>4.1666666666667261E-2</v>
      </c>
      <c r="G1054" s="35">
        <f t="shared" si="239"/>
        <v>0.15000000000000213</v>
      </c>
      <c r="H1054" s="24">
        <f t="shared" si="232"/>
        <v>14.694444444444443</v>
      </c>
      <c r="I1054" s="24">
        <f>$AW$28*$AW$26*9.81</f>
        <v>179.05212</v>
      </c>
      <c r="J1054" s="24">
        <f>0.5*$AW$30*$AW$29*$AW$27*(H1054^2)</f>
        <v>69.433928674768495</v>
      </c>
      <c r="K1054" s="24">
        <f>$AW$26*F1054</f>
        <v>58.500000000000831</v>
      </c>
      <c r="L1054" s="24">
        <f t="shared" si="233"/>
        <v>306.98604867476934</v>
      </c>
      <c r="M1054" s="24">
        <f t="shared" si="234"/>
        <v>4510.9894374709156</v>
      </c>
      <c r="N1054" s="24">
        <f t="shared" si="235"/>
        <v>4.5109894374709159</v>
      </c>
      <c r="O1054" s="24">
        <v>2026795.3598168408</v>
      </c>
      <c r="P1054" s="24">
        <v>-2200357.25</v>
      </c>
      <c r="S1054" s="46">
        <f>C1055-C1054</f>
        <v>1</v>
      </c>
      <c r="T1054" s="46">
        <v>4510.9894374709156</v>
      </c>
      <c r="U1054" s="46">
        <f>M1054*S1054</f>
        <v>4510.9894374709156</v>
      </c>
      <c r="V1054" s="46">
        <f t="shared" si="236"/>
        <v>2026795.3598168408</v>
      </c>
      <c r="W1054" s="46">
        <f>$AW$26*F1054</f>
        <v>58.500000000000831</v>
      </c>
      <c r="X1054" s="46">
        <f>IF(W1054&lt;0, W1054, 0)</f>
        <v>0</v>
      </c>
      <c r="Y1054" s="46">
        <f>X1054*H1054</f>
        <v>0</v>
      </c>
      <c r="Z1054" s="46">
        <f t="shared" si="231"/>
        <v>0</v>
      </c>
      <c r="AA1054" s="46">
        <f t="shared" si="230"/>
        <v>0</v>
      </c>
      <c r="AB1054" s="46">
        <v>-2200357.25</v>
      </c>
      <c r="AC1054" s="46">
        <f t="shared" si="237"/>
        <v>0</v>
      </c>
      <c r="AD1054" s="46">
        <f>(AC1054*S1054)*($AW$31/100)</f>
        <v>0</v>
      </c>
      <c r="AE1054" s="46">
        <f>AE1053+AD1054</f>
        <v>0</v>
      </c>
      <c r="AF1054" s="46">
        <v>1760285.7999999998</v>
      </c>
      <c r="BF1054">
        <f t="shared" si="240"/>
        <v>0</v>
      </c>
      <c r="BG1054">
        <f t="shared" si="241"/>
        <v>39.700000000000003</v>
      </c>
      <c r="BH1054">
        <f t="shared" si="242"/>
        <v>11.027777777777779</v>
      </c>
    </row>
    <row r="1055" spans="2:60">
      <c r="B1055" s="6" t="s">
        <v>53</v>
      </c>
      <c r="C1055" s="6">
        <v>1047</v>
      </c>
      <c r="D1055" s="6">
        <v>25</v>
      </c>
      <c r="E1055" s="12">
        <v>53.1</v>
      </c>
      <c r="F1055" s="35">
        <f t="shared" si="238"/>
        <v>5.5555555555555358E-2</v>
      </c>
      <c r="G1055" s="35">
        <f t="shared" si="239"/>
        <v>0.19999999999999929</v>
      </c>
      <c r="H1055" s="24">
        <f t="shared" si="232"/>
        <v>14.75</v>
      </c>
      <c r="I1055" s="24">
        <f>$AW$28*$AW$26*9.81</f>
        <v>179.05212</v>
      </c>
      <c r="J1055" s="24">
        <f>0.5*$AW$30*$AW$29*$AW$27*(H1055^2)</f>
        <v>69.959941406249996</v>
      </c>
      <c r="K1055" s="24">
        <f>$AW$26*F1055</f>
        <v>77.999999999999716</v>
      </c>
      <c r="L1055" s="24">
        <f t="shared" si="233"/>
        <v>327.0120614062497</v>
      </c>
      <c r="M1055" s="24">
        <f t="shared" si="234"/>
        <v>4823.4279057421827</v>
      </c>
      <c r="N1055" s="24">
        <f t="shared" si="235"/>
        <v>4.8234279057421823</v>
      </c>
      <c r="O1055" s="24">
        <v>2031618.7877225829</v>
      </c>
      <c r="P1055" s="24">
        <v>-2200357.25</v>
      </c>
      <c r="S1055" s="46">
        <f>C1056-C1055</f>
        <v>1</v>
      </c>
      <c r="T1055" s="46">
        <v>4823.4279057421827</v>
      </c>
      <c r="U1055" s="46">
        <f>M1055*S1055</f>
        <v>4823.4279057421827</v>
      </c>
      <c r="V1055" s="46">
        <f t="shared" si="236"/>
        <v>2031618.7877225829</v>
      </c>
      <c r="W1055" s="46">
        <f>$AW$26*F1055</f>
        <v>77.999999999999716</v>
      </c>
      <c r="X1055" s="46">
        <f>IF(W1055&lt;0, W1055, 0)</f>
        <v>0</v>
      </c>
      <c r="Y1055" s="46">
        <f>X1055*H1055</f>
        <v>0</v>
      </c>
      <c r="Z1055" s="46">
        <f t="shared" si="231"/>
        <v>0</v>
      </c>
      <c r="AA1055" s="46">
        <f t="shared" si="230"/>
        <v>0</v>
      </c>
      <c r="AB1055" s="46">
        <v>-2200357.25</v>
      </c>
      <c r="AC1055" s="46">
        <f t="shared" si="237"/>
        <v>0</v>
      </c>
      <c r="AD1055" s="46">
        <f>(AC1055*S1055)*($AW$31/100)</f>
        <v>0</v>
      </c>
      <c r="AE1055" s="46">
        <f>AE1054+AD1055</f>
        <v>0</v>
      </c>
      <c r="AF1055" s="46">
        <v>1760285.7999999998</v>
      </c>
      <c r="BF1055">
        <f t="shared" si="240"/>
        <v>0</v>
      </c>
      <c r="BG1055">
        <f t="shared" si="241"/>
        <v>41.5</v>
      </c>
      <c r="BH1055">
        <f t="shared" si="242"/>
        <v>11.527777777777777</v>
      </c>
    </row>
    <row r="1056" spans="2:60">
      <c r="B1056" s="6" t="s">
        <v>53</v>
      </c>
      <c r="C1056" s="6">
        <v>1048</v>
      </c>
      <c r="D1056" s="6">
        <v>26</v>
      </c>
      <c r="E1056" s="12">
        <v>53.3</v>
      </c>
      <c r="F1056" s="35">
        <f t="shared" si="238"/>
        <v>0</v>
      </c>
      <c r="G1056" s="35">
        <f t="shared" si="239"/>
        <v>0</v>
      </c>
      <c r="H1056" s="24">
        <f t="shared" si="232"/>
        <v>14.805555555555554</v>
      </c>
      <c r="I1056" s="24">
        <f>$AW$28*$AW$26*9.81</f>
        <v>179.05212</v>
      </c>
      <c r="J1056" s="24">
        <f>0.5*$AW$30*$AW$29*$AW$27*(H1056^2)</f>
        <v>70.487939091435166</v>
      </c>
      <c r="K1056" s="24">
        <f>$AW$26*F1056</f>
        <v>0</v>
      </c>
      <c r="L1056" s="24">
        <f t="shared" si="233"/>
        <v>249.54005909143518</v>
      </c>
      <c r="M1056" s="24">
        <f t="shared" si="234"/>
        <v>3694.5792082148591</v>
      </c>
      <c r="N1056" s="24">
        <f t="shared" si="235"/>
        <v>3.6945792082148592</v>
      </c>
      <c r="O1056" s="24">
        <v>2035313.3669307977</v>
      </c>
      <c r="P1056" s="24">
        <v>-2200357.25</v>
      </c>
      <c r="S1056" s="46">
        <f>C1057-C1056</f>
        <v>1</v>
      </c>
      <c r="T1056" s="46">
        <v>3694.5792082148591</v>
      </c>
      <c r="U1056" s="46">
        <f>M1056*S1056</f>
        <v>3694.5792082148591</v>
      </c>
      <c r="V1056" s="46">
        <f t="shared" si="236"/>
        <v>2035313.3669307977</v>
      </c>
      <c r="W1056" s="46">
        <f>$AW$26*F1056</f>
        <v>0</v>
      </c>
      <c r="X1056" s="46">
        <f>IF(W1056&lt;0, W1056, 0)</f>
        <v>0</v>
      </c>
      <c r="Y1056" s="46">
        <f>X1056*H1056</f>
        <v>0</v>
      </c>
      <c r="Z1056" s="46">
        <f t="shared" si="231"/>
        <v>0</v>
      </c>
      <c r="AA1056" s="46">
        <f t="shared" si="230"/>
        <v>0</v>
      </c>
      <c r="AB1056" s="46">
        <v>-2200357.25</v>
      </c>
      <c r="AC1056" s="46">
        <f t="shared" si="237"/>
        <v>0</v>
      </c>
      <c r="AD1056" s="46">
        <f>(AC1056*S1056)*($AW$31/100)</f>
        <v>0</v>
      </c>
      <c r="AE1056" s="46">
        <f>AE1055+AD1056</f>
        <v>0</v>
      </c>
      <c r="AF1056" s="46">
        <v>1760285.7999999998</v>
      </c>
      <c r="BF1056">
        <f t="shared" si="240"/>
        <v>0</v>
      </c>
      <c r="BG1056">
        <f t="shared" si="241"/>
        <v>43.6</v>
      </c>
      <c r="BH1056">
        <f t="shared" si="242"/>
        <v>12.111111111111111</v>
      </c>
    </row>
    <row r="1057" spans="2:60">
      <c r="B1057" s="6" t="s">
        <v>53</v>
      </c>
      <c r="C1057" s="6">
        <v>1049</v>
      </c>
      <c r="D1057" s="6">
        <v>27</v>
      </c>
      <c r="E1057" s="12">
        <v>53.1</v>
      </c>
      <c r="F1057" s="35">
        <f t="shared" si="238"/>
        <v>-0.1388888888888889</v>
      </c>
      <c r="G1057" s="35">
        <f t="shared" si="239"/>
        <v>-0.5</v>
      </c>
      <c r="H1057" s="24">
        <f t="shared" si="232"/>
        <v>14.75</v>
      </c>
      <c r="I1057" s="24">
        <f>$AW$28*$AW$26*9.81</f>
        <v>179.05212</v>
      </c>
      <c r="J1057" s="24">
        <f>0.5*$AW$30*$AW$29*$AW$27*(H1057^2)</f>
        <v>69.959941406249996</v>
      </c>
      <c r="K1057" s="24">
        <f>$AW$26*F1057</f>
        <v>-195</v>
      </c>
      <c r="L1057" s="24">
        <f t="shared" si="233"/>
        <v>54.012061406249984</v>
      </c>
      <c r="M1057" s="24">
        <f t="shared" si="234"/>
        <v>796.67790574218725</v>
      </c>
      <c r="N1057" s="24">
        <f t="shared" si="235"/>
        <v>0.79667790574218722</v>
      </c>
      <c r="O1057" s="24">
        <v>2036110.0448365398</v>
      </c>
      <c r="P1057" s="24">
        <v>-2203233.5</v>
      </c>
      <c r="S1057" s="46">
        <f>C1058-C1057</f>
        <v>1</v>
      </c>
      <c r="T1057" s="46">
        <v>796.67790574218725</v>
      </c>
      <c r="U1057" s="46">
        <f>M1057*S1057</f>
        <v>796.67790574218725</v>
      </c>
      <c r="V1057" s="46">
        <f t="shared" si="236"/>
        <v>2036110.0448365398</v>
      </c>
      <c r="W1057" s="46">
        <f>$AW$26*F1057</f>
        <v>-195</v>
      </c>
      <c r="X1057" s="46">
        <f>IF(W1057&lt;0, W1057, 0)</f>
        <v>-195</v>
      </c>
      <c r="Y1057" s="46">
        <f>X1057*H1057</f>
        <v>-2876.25</v>
      </c>
      <c r="Z1057" s="46">
        <f t="shared" si="231"/>
        <v>-2876.25</v>
      </c>
      <c r="AA1057" s="46">
        <f t="shared" si="230"/>
        <v>-2876.25</v>
      </c>
      <c r="AB1057" s="46">
        <v>-2203233.5</v>
      </c>
      <c r="AC1057" s="46">
        <f t="shared" si="237"/>
        <v>2876.25</v>
      </c>
      <c r="AD1057" s="46">
        <f>(AC1057*S1057)*($AW$31/100)</f>
        <v>2301</v>
      </c>
      <c r="AE1057" s="46">
        <f>AE1056+AD1057</f>
        <v>2301</v>
      </c>
      <c r="AF1057" s="46">
        <v>1762586.7999999998</v>
      </c>
      <c r="BF1057">
        <f t="shared" si="240"/>
        <v>0</v>
      </c>
      <c r="BG1057">
        <f t="shared" si="241"/>
        <v>46</v>
      </c>
      <c r="BH1057">
        <f t="shared" si="242"/>
        <v>12.777777777777777</v>
      </c>
    </row>
    <row r="1058" spans="2:60">
      <c r="B1058" s="6" t="s">
        <v>53</v>
      </c>
      <c r="C1058" s="6">
        <v>1050</v>
      </c>
      <c r="D1058" s="6">
        <v>28</v>
      </c>
      <c r="E1058" s="12">
        <v>52.3</v>
      </c>
      <c r="F1058" s="35">
        <f t="shared" si="238"/>
        <v>-0.33333333333333315</v>
      </c>
      <c r="G1058" s="35">
        <f t="shared" si="239"/>
        <v>-1.1999999999999993</v>
      </c>
      <c r="H1058" s="24">
        <f t="shared" si="232"/>
        <v>14.527777777777777</v>
      </c>
      <c r="I1058" s="24">
        <f>$AW$28*$AW$26*9.81</f>
        <v>179.05212</v>
      </c>
      <c r="J1058" s="24">
        <f>0.5*$AW$30*$AW$29*$AW$27*(H1058^2)</f>
        <v>67.867800202546277</v>
      </c>
      <c r="K1058" s="24">
        <f>$AW$26*F1058</f>
        <v>-467.99999999999972</v>
      </c>
      <c r="L1058" s="24">
        <f t="shared" si="233"/>
        <v>-221.08007979745344</v>
      </c>
      <c r="M1058" s="24">
        <f t="shared" si="234"/>
        <v>-3211.8022703907818</v>
      </c>
      <c r="N1058" s="24">
        <f t="shared" si="235"/>
        <v>-3.2118022703907818</v>
      </c>
      <c r="O1058" s="24">
        <v>2032898.242566149</v>
      </c>
      <c r="P1058" s="24">
        <v>-2210032.5</v>
      </c>
      <c r="S1058" s="46">
        <f>C1059-C1058</f>
        <v>1</v>
      </c>
      <c r="T1058" s="46">
        <v>-3211.8022703907818</v>
      </c>
      <c r="U1058" s="46">
        <f>M1058*S1058</f>
        <v>-3211.8022703907818</v>
      </c>
      <c r="V1058" s="46">
        <f t="shared" si="236"/>
        <v>2032898.242566149</v>
      </c>
      <c r="W1058" s="46">
        <f>$AW$26*F1058</f>
        <v>-467.99999999999972</v>
      </c>
      <c r="X1058" s="46">
        <f>IF(W1058&lt;0, W1058, 0)</f>
        <v>-467.99999999999972</v>
      </c>
      <c r="Y1058" s="46">
        <f>X1058*H1058</f>
        <v>-6798.9999999999955</v>
      </c>
      <c r="Z1058" s="46">
        <f t="shared" si="231"/>
        <v>-6798.9999999999955</v>
      </c>
      <c r="AA1058" s="46">
        <f t="shared" si="230"/>
        <v>-9675.2499999999964</v>
      </c>
      <c r="AB1058" s="46">
        <v>-2210032.5</v>
      </c>
      <c r="AC1058" s="46">
        <f t="shared" si="237"/>
        <v>6798.9999999999955</v>
      </c>
      <c r="AD1058" s="46">
        <f>(AC1058*S1058)*($AW$31/100)</f>
        <v>5439.1999999999971</v>
      </c>
      <c r="AE1058" s="46">
        <f>AE1057+AD1058</f>
        <v>7740.1999999999971</v>
      </c>
      <c r="AF1058" s="46">
        <v>1768025.9999999998</v>
      </c>
      <c r="BF1058">
        <f t="shared" si="240"/>
        <v>0</v>
      </c>
      <c r="BG1058">
        <f t="shared" si="241"/>
        <v>48.4</v>
      </c>
      <c r="BH1058">
        <f t="shared" si="242"/>
        <v>13.444444444444443</v>
      </c>
    </row>
    <row r="1059" spans="2:60">
      <c r="B1059" s="6" t="s">
        <v>53</v>
      </c>
      <c r="C1059" s="6">
        <v>1051</v>
      </c>
      <c r="D1059" s="6">
        <v>29</v>
      </c>
      <c r="E1059" s="12">
        <v>50.7</v>
      </c>
      <c r="F1059" s="35">
        <f t="shared" si="238"/>
        <v>-0.4861111111111111</v>
      </c>
      <c r="G1059" s="35">
        <f t="shared" si="239"/>
        <v>-1.75</v>
      </c>
      <c r="H1059" s="24">
        <f t="shared" si="232"/>
        <v>14.083333333333334</v>
      </c>
      <c r="I1059" s="24">
        <f>$AW$28*$AW$26*9.81</f>
        <v>179.05212</v>
      </c>
      <c r="J1059" s="24">
        <f>0.5*$AW$30*$AW$29*$AW$27*(H1059^2)</f>
        <v>63.778795572916671</v>
      </c>
      <c r="K1059" s="24">
        <f>$AW$26*F1059</f>
        <v>-682.5</v>
      </c>
      <c r="L1059" s="24">
        <f t="shared" si="233"/>
        <v>-439.66908442708336</v>
      </c>
      <c r="M1059" s="24">
        <f t="shared" si="234"/>
        <v>-6192.0062723480905</v>
      </c>
      <c r="N1059" s="24">
        <f t="shared" si="235"/>
        <v>-6.1920062723480909</v>
      </c>
      <c r="O1059" s="24">
        <v>2026706.2362938009</v>
      </c>
      <c r="P1059" s="24">
        <v>-2219644.375</v>
      </c>
      <c r="S1059" s="46">
        <f>C1060-C1059</f>
        <v>1</v>
      </c>
      <c r="T1059" s="46">
        <v>-6192.0062723480905</v>
      </c>
      <c r="U1059" s="46">
        <f>M1059*S1059</f>
        <v>-6192.0062723480905</v>
      </c>
      <c r="V1059" s="46">
        <f t="shared" si="236"/>
        <v>2026706.2362938009</v>
      </c>
      <c r="W1059" s="46">
        <f>$AW$26*F1059</f>
        <v>-682.5</v>
      </c>
      <c r="X1059" s="46">
        <f>IF(W1059&lt;0, W1059, 0)</f>
        <v>-682.5</v>
      </c>
      <c r="Y1059" s="46">
        <f>X1059*H1059</f>
        <v>-9611.875</v>
      </c>
      <c r="Z1059" s="46">
        <f t="shared" si="231"/>
        <v>-9611.875</v>
      </c>
      <c r="AA1059" s="46">
        <f t="shared" ref="AA1059:AA1090" si="243">AA1058+Z1059</f>
        <v>-19287.124999999996</v>
      </c>
      <c r="AB1059" s="46">
        <v>-2219644.375</v>
      </c>
      <c r="AC1059" s="46">
        <f t="shared" si="237"/>
        <v>9611.875</v>
      </c>
      <c r="AD1059" s="46">
        <f>(AC1059*S1059)*($AW$31/100)</f>
        <v>7689.5</v>
      </c>
      <c r="AE1059" s="46">
        <f>AE1058+AD1059</f>
        <v>15429.699999999997</v>
      </c>
      <c r="AF1059" s="46">
        <v>1775715.4999999998</v>
      </c>
      <c r="BF1059">
        <f t="shared" si="240"/>
        <v>0</v>
      </c>
      <c r="BG1059">
        <f t="shared" si="241"/>
        <v>50.5</v>
      </c>
      <c r="BH1059">
        <f t="shared" si="242"/>
        <v>14.027777777777777</v>
      </c>
    </row>
    <row r="1060" spans="2:60">
      <c r="B1060" s="6" t="s">
        <v>53</v>
      </c>
      <c r="C1060" s="6">
        <v>1052</v>
      </c>
      <c r="D1060" s="6">
        <v>30</v>
      </c>
      <c r="E1060" s="12">
        <v>48.8</v>
      </c>
      <c r="F1060" s="35">
        <f t="shared" si="238"/>
        <v>-0.5833333333333337</v>
      </c>
      <c r="G1060" s="35">
        <f t="shared" si="239"/>
        <v>-2.1000000000000014</v>
      </c>
      <c r="H1060" s="24">
        <f t="shared" si="232"/>
        <v>13.555555555555554</v>
      </c>
      <c r="I1060" s="24">
        <f>$AW$28*$AW$26*9.81</f>
        <v>179.05212</v>
      </c>
      <c r="J1060" s="24">
        <f>0.5*$AW$30*$AW$29*$AW$27*(H1060^2)</f>
        <v>59.088101851851832</v>
      </c>
      <c r="K1060" s="24">
        <f>$AW$26*F1060</f>
        <v>-819.00000000000057</v>
      </c>
      <c r="L1060" s="24">
        <f t="shared" si="233"/>
        <v>-580.85977814814873</v>
      </c>
      <c r="M1060" s="24">
        <f t="shared" si="234"/>
        <v>-7873.8769926749037</v>
      </c>
      <c r="N1060" s="24">
        <f t="shared" si="235"/>
        <v>-7.8738769926749033</v>
      </c>
      <c r="O1060" s="24">
        <v>2018832.3593011259</v>
      </c>
      <c r="P1060" s="24">
        <v>-2230746.375</v>
      </c>
      <c r="S1060" s="46">
        <f>C1061-C1060</f>
        <v>1</v>
      </c>
      <c r="T1060" s="46">
        <v>-7873.8769926749037</v>
      </c>
      <c r="U1060" s="46">
        <f>M1060*S1060</f>
        <v>-7873.8769926749037</v>
      </c>
      <c r="V1060" s="46">
        <f t="shared" si="236"/>
        <v>2018832.3593011259</v>
      </c>
      <c r="W1060" s="46">
        <f>$AW$26*F1060</f>
        <v>-819.00000000000057</v>
      </c>
      <c r="X1060" s="46">
        <f>IF(W1060&lt;0, W1060, 0)</f>
        <v>-819.00000000000057</v>
      </c>
      <c r="Y1060" s="46">
        <f>X1060*H1060</f>
        <v>-11102.000000000005</v>
      </c>
      <c r="Z1060" s="46">
        <f t="shared" si="231"/>
        <v>-11102.000000000005</v>
      </c>
      <c r="AA1060" s="46">
        <f t="shared" si="243"/>
        <v>-30389.125</v>
      </c>
      <c r="AB1060" s="46">
        <v>-2230746.375</v>
      </c>
      <c r="AC1060" s="46">
        <f t="shared" si="237"/>
        <v>11102.000000000005</v>
      </c>
      <c r="AD1060" s="46">
        <f>(AC1060*S1060)*($AW$31/100)</f>
        <v>8881.600000000004</v>
      </c>
      <c r="AE1060" s="46">
        <f>AE1059+AD1060</f>
        <v>24311.300000000003</v>
      </c>
      <c r="AF1060" s="46">
        <v>1784597.0999999999</v>
      </c>
      <c r="BF1060">
        <f t="shared" si="240"/>
        <v>0</v>
      </c>
      <c r="BG1060">
        <f t="shared" si="241"/>
        <v>51.9</v>
      </c>
      <c r="BH1060">
        <f t="shared" si="242"/>
        <v>14.416666666666666</v>
      </c>
    </row>
    <row r="1061" spans="2:60">
      <c r="B1061" s="6" t="s">
        <v>53</v>
      </c>
      <c r="C1061" s="6">
        <v>1053</v>
      </c>
      <c r="D1061" s="6">
        <v>31</v>
      </c>
      <c r="E1061" s="12">
        <v>46.5</v>
      </c>
      <c r="F1061" s="35">
        <f t="shared" si="238"/>
        <v>-0.69444444444444442</v>
      </c>
      <c r="G1061" s="35">
        <f t="shared" si="239"/>
        <v>-2.5</v>
      </c>
      <c r="H1061" s="24">
        <f t="shared" si="232"/>
        <v>12.916666666666666</v>
      </c>
      <c r="I1061" s="24">
        <f>$AW$28*$AW$26*9.81</f>
        <v>179.05212</v>
      </c>
      <c r="J1061" s="24">
        <f>0.5*$AW$30*$AW$29*$AW$27*(H1061^2)</f>
        <v>53.649576822916657</v>
      </c>
      <c r="K1061" s="24">
        <f>$AW$26*F1061</f>
        <v>-975</v>
      </c>
      <c r="L1061" s="24">
        <f t="shared" si="233"/>
        <v>-742.29830317708331</v>
      </c>
      <c r="M1061" s="24">
        <f t="shared" si="234"/>
        <v>-9588.0197493706582</v>
      </c>
      <c r="N1061" s="24">
        <f t="shared" si="235"/>
        <v>-9.5880197493706589</v>
      </c>
      <c r="O1061" s="24">
        <v>2009244.3395517552</v>
      </c>
      <c r="P1061" s="24">
        <v>-2243340.125</v>
      </c>
      <c r="S1061" s="46">
        <f>C1062-C1061</f>
        <v>1</v>
      </c>
      <c r="T1061" s="46">
        <v>-9588.0197493706582</v>
      </c>
      <c r="U1061" s="46">
        <f>M1061*S1061</f>
        <v>-9588.0197493706582</v>
      </c>
      <c r="V1061" s="46">
        <f t="shared" si="236"/>
        <v>2009244.3395517552</v>
      </c>
      <c r="W1061" s="46">
        <f>$AW$26*F1061</f>
        <v>-975</v>
      </c>
      <c r="X1061" s="46">
        <f>IF(W1061&lt;0, W1061, 0)</f>
        <v>-975</v>
      </c>
      <c r="Y1061" s="46">
        <f>X1061*H1061</f>
        <v>-12593.75</v>
      </c>
      <c r="Z1061" s="46">
        <f t="shared" si="231"/>
        <v>-12593.75</v>
      </c>
      <c r="AA1061" s="46">
        <f t="shared" si="243"/>
        <v>-42982.875</v>
      </c>
      <c r="AB1061" s="46">
        <v>-2243340.125</v>
      </c>
      <c r="AC1061" s="46">
        <f t="shared" si="237"/>
        <v>12593.75</v>
      </c>
      <c r="AD1061" s="46">
        <f>(AC1061*S1061)*($AW$31/100)</f>
        <v>10075</v>
      </c>
      <c r="AE1061" s="46">
        <f>AE1060+AD1061</f>
        <v>34386.300000000003</v>
      </c>
      <c r="AF1061" s="46">
        <v>1794672.0999999999</v>
      </c>
      <c r="BF1061">
        <f t="shared" si="240"/>
        <v>0</v>
      </c>
      <c r="BG1061">
        <f t="shared" si="241"/>
        <v>52.6</v>
      </c>
      <c r="BH1061">
        <f t="shared" si="242"/>
        <v>14.611111111111111</v>
      </c>
    </row>
    <row r="1062" spans="2:60">
      <c r="B1062" s="6" t="s">
        <v>53</v>
      </c>
      <c r="C1062" s="6">
        <v>1054</v>
      </c>
      <c r="D1062" s="6">
        <v>32</v>
      </c>
      <c r="E1062" s="12">
        <v>43.8</v>
      </c>
      <c r="F1062" s="35">
        <f t="shared" si="238"/>
        <v>-0.86111111111111149</v>
      </c>
      <c r="G1062" s="35">
        <f t="shared" si="239"/>
        <v>-3.1000000000000014</v>
      </c>
      <c r="H1062" s="24">
        <f t="shared" si="232"/>
        <v>12.166666666666666</v>
      </c>
      <c r="I1062" s="24">
        <f>$AW$28*$AW$26*9.81</f>
        <v>179.05212</v>
      </c>
      <c r="J1062" s="24">
        <f>0.5*$AW$30*$AW$29*$AW$27*(H1062^2)</f>
        <v>47.600182291666663</v>
      </c>
      <c r="K1062" s="24">
        <f>$AW$26*F1062</f>
        <v>-1209.0000000000005</v>
      </c>
      <c r="L1062" s="24">
        <f t="shared" si="233"/>
        <v>-982.34769770833373</v>
      </c>
      <c r="M1062" s="24">
        <f t="shared" si="234"/>
        <v>-11951.896988784727</v>
      </c>
      <c r="N1062" s="24">
        <f t="shared" si="235"/>
        <v>-11.951896988784727</v>
      </c>
      <c r="O1062" s="24">
        <v>1997292.4425629706</v>
      </c>
      <c r="P1062" s="24">
        <v>-2258049.625</v>
      </c>
      <c r="S1062" s="46">
        <f>C1063-C1062</f>
        <v>1</v>
      </c>
      <c r="T1062" s="46">
        <v>-11951.896988784727</v>
      </c>
      <c r="U1062" s="46">
        <f>M1062*S1062</f>
        <v>-11951.896988784727</v>
      </c>
      <c r="V1062" s="46">
        <f t="shared" si="236"/>
        <v>1997292.4425629706</v>
      </c>
      <c r="W1062" s="46">
        <f>$AW$26*F1062</f>
        <v>-1209.0000000000005</v>
      </c>
      <c r="X1062" s="46">
        <f>IF(W1062&lt;0, W1062, 0)</f>
        <v>-1209.0000000000005</v>
      </c>
      <c r="Y1062" s="46">
        <f>X1062*H1062</f>
        <v>-14709.500000000005</v>
      </c>
      <c r="Z1062" s="46">
        <f t="shared" si="231"/>
        <v>-14709.500000000005</v>
      </c>
      <c r="AA1062" s="46">
        <f t="shared" si="243"/>
        <v>-57692.375000000007</v>
      </c>
      <c r="AB1062" s="46">
        <v>-2258049.625</v>
      </c>
      <c r="AC1062" s="46">
        <f t="shared" si="237"/>
        <v>14709.500000000005</v>
      </c>
      <c r="AD1062" s="46">
        <f>(AC1062*S1062)*($AW$31/100)</f>
        <v>11767.600000000006</v>
      </c>
      <c r="AE1062" s="46">
        <f>AE1061+AD1062</f>
        <v>46153.900000000009</v>
      </c>
      <c r="AF1062" s="46">
        <v>1806439.7</v>
      </c>
      <c r="BF1062">
        <f t="shared" si="240"/>
        <v>0</v>
      </c>
      <c r="BG1062">
        <f t="shared" si="241"/>
        <v>52.8</v>
      </c>
      <c r="BH1062">
        <f t="shared" si="242"/>
        <v>14.666666666666666</v>
      </c>
    </row>
    <row r="1063" spans="2:60">
      <c r="B1063" s="6" t="s">
        <v>53</v>
      </c>
      <c r="C1063" s="6">
        <v>1055</v>
      </c>
      <c r="D1063" s="6">
        <v>33</v>
      </c>
      <c r="E1063" s="12">
        <v>40.299999999999997</v>
      </c>
      <c r="F1063" s="35">
        <f t="shared" si="238"/>
        <v>-1.0833333333333328</v>
      </c>
      <c r="G1063" s="35">
        <f t="shared" si="239"/>
        <v>-3.8999999999999986</v>
      </c>
      <c r="H1063" s="24">
        <f t="shared" si="232"/>
        <v>11.194444444444443</v>
      </c>
      <c r="I1063" s="24">
        <f>$AW$28*$AW$26*9.81</f>
        <v>179.05212</v>
      </c>
      <c r="J1063" s="24">
        <f>0.5*$AW$30*$AW$29*$AW$27*(H1063^2)</f>
        <v>40.296793258101836</v>
      </c>
      <c r="K1063" s="24">
        <f>$AW$26*F1063</f>
        <v>-1520.9999999999993</v>
      </c>
      <c r="L1063" s="24">
        <f t="shared" si="233"/>
        <v>-1301.6510867418974</v>
      </c>
      <c r="M1063" s="24">
        <f t="shared" si="234"/>
        <v>-14571.260776582905</v>
      </c>
      <c r="N1063" s="24">
        <f t="shared" si="235"/>
        <v>-14.571260776582905</v>
      </c>
      <c r="O1063" s="24">
        <v>1982721.1817863877</v>
      </c>
      <c r="P1063" s="24">
        <v>-2275076.375</v>
      </c>
      <c r="S1063" s="46">
        <f>C1064-C1063</f>
        <v>1</v>
      </c>
      <c r="T1063" s="46">
        <v>-14571.260776582905</v>
      </c>
      <c r="U1063" s="46">
        <f>M1063*S1063</f>
        <v>-14571.260776582905</v>
      </c>
      <c r="V1063" s="46">
        <f t="shared" si="236"/>
        <v>1982721.1817863877</v>
      </c>
      <c r="W1063" s="46">
        <f>$AW$26*F1063</f>
        <v>-1520.9999999999993</v>
      </c>
      <c r="X1063" s="46">
        <f>IF(W1063&lt;0, W1063, 0)</f>
        <v>-1520.9999999999993</v>
      </c>
      <c r="Y1063" s="46">
        <f>X1063*H1063</f>
        <v>-17026.749999999989</v>
      </c>
      <c r="Z1063" s="46">
        <f t="shared" si="231"/>
        <v>-17026.749999999989</v>
      </c>
      <c r="AA1063" s="46">
        <f t="shared" si="243"/>
        <v>-74719.125</v>
      </c>
      <c r="AB1063" s="46">
        <v>-2275076.375</v>
      </c>
      <c r="AC1063" s="46">
        <f t="shared" si="237"/>
        <v>17026.749999999989</v>
      </c>
      <c r="AD1063" s="46">
        <f>(AC1063*S1063)*($AW$31/100)</f>
        <v>13621.399999999992</v>
      </c>
      <c r="AE1063" s="46">
        <f>AE1062+AD1063</f>
        <v>59775.3</v>
      </c>
      <c r="AF1063" s="46">
        <v>1820061.0999999999</v>
      </c>
      <c r="BF1063">
        <f t="shared" si="240"/>
        <v>0</v>
      </c>
      <c r="BG1063">
        <f t="shared" si="241"/>
        <v>52.9</v>
      </c>
      <c r="BH1063">
        <f t="shared" si="242"/>
        <v>14.694444444444443</v>
      </c>
    </row>
    <row r="1064" spans="2:60">
      <c r="B1064" s="6" t="s">
        <v>53</v>
      </c>
      <c r="C1064" s="6">
        <v>1056</v>
      </c>
      <c r="D1064" s="6">
        <v>34</v>
      </c>
      <c r="E1064" s="12">
        <v>36</v>
      </c>
      <c r="F1064" s="35">
        <f t="shared" si="238"/>
        <v>-1.333333333333333</v>
      </c>
      <c r="G1064" s="35">
        <f t="shared" si="239"/>
        <v>-4.7999999999999989</v>
      </c>
      <c r="H1064" s="24">
        <f t="shared" si="232"/>
        <v>10</v>
      </c>
      <c r="I1064" s="24">
        <f>$AW$28*$AW$26*9.81</f>
        <v>179.05212</v>
      </c>
      <c r="J1064" s="24">
        <f>0.5*$AW$30*$AW$29*$AW$27*(H1064^2)</f>
        <v>32.15625</v>
      </c>
      <c r="K1064" s="24">
        <f>$AW$26*F1064</f>
        <v>-1871.9999999999995</v>
      </c>
      <c r="L1064" s="24">
        <f t="shared" si="233"/>
        <v>-1660.7916299999995</v>
      </c>
      <c r="M1064" s="24">
        <f t="shared" si="234"/>
        <v>-16607.916299999993</v>
      </c>
      <c r="N1064" s="24">
        <f t="shared" si="235"/>
        <v>-16.607916299999992</v>
      </c>
      <c r="O1064" s="24">
        <v>1966113.2654863878</v>
      </c>
      <c r="P1064" s="24">
        <v>-2293796.375</v>
      </c>
      <c r="S1064" s="46">
        <f>C1065-C1064</f>
        <v>1</v>
      </c>
      <c r="T1064" s="46">
        <v>-16607.916299999993</v>
      </c>
      <c r="U1064" s="46">
        <f>M1064*S1064</f>
        <v>-16607.916299999993</v>
      </c>
      <c r="V1064" s="46">
        <f t="shared" si="236"/>
        <v>1966113.2654863878</v>
      </c>
      <c r="W1064" s="46">
        <f>$AW$26*F1064</f>
        <v>-1871.9999999999995</v>
      </c>
      <c r="X1064" s="46">
        <f>IF(W1064&lt;0, W1064, 0)</f>
        <v>-1871.9999999999995</v>
      </c>
      <c r="Y1064" s="46">
        <f>X1064*H1064</f>
        <v>-18719.999999999996</v>
      </c>
      <c r="Z1064" s="46">
        <f t="shared" si="231"/>
        <v>-18719.999999999996</v>
      </c>
      <c r="AA1064" s="46">
        <f t="shared" si="243"/>
        <v>-93439.125</v>
      </c>
      <c r="AB1064" s="46">
        <v>-2293796.375</v>
      </c>
      <c r="AC1064" s="46">
        <f t="shared" si="237"/>
        <v>18719.999999999996</v>
      </c>
      <c r="AD1064" s="46">
        <f>(AC1064*S1064)*($AW$31/100)</f>
        <v>14975.999999999998</v>
      </c>
      <c r="AE1064" s="46">
        <f>AE1063+AD1064</f>
        <v>74751.3</v>
      </c>
      <c r="AF1064" s="46">
        <v>1835037.0999999999</v>
      </c>
      <c r="BF1064">
        <f t="shared" si="240"/>
        <v>0</v>
      </c>
      <c r="BG1064">
        <f t="shared" si="241"/>
        <v>53.1</v>
      </c>
      <c r="BH1064">
        <f t="shared" si="242"/>
        <v>14.75</v>
      </c>
    </row>
    <row r="1065" spans="2:60">
      <c r="B1065" s="6" t="s">
        <v>53</v>
      </c>
      <c r="C1065" s="6">
        <v>1057</v>
      </c>
      <c r="D1065" s="6">
        <v>35</v>
      </c>
      <c r="E1065" s="12">
        <v>30.7</v>
      </c>
      <c r="F1065" s="35">
        <f t="shared" si="238"/>
        <v>-1.4722222222222223</v>
      </c>
      <c r="G1065" s="35">
        <f t="shared" si="239"/>
        <v>-5.3000000000000007</v>
      </c>
      <c r="H1065" s="24">
        <f t="shared" si="232"/>
        <v>8.5277777777777768</v>
      </c>
      <c r="I1065" s="24">
        <f>$AW$28*$AW$26*9.81</f>
        <v>179.05212</v>
      </c>
      <c r="J1065" s="24">
        <f>0.5*$AW$30*$AW$29*$AW$27*(H1065^2)</f>
        <v>23.38498770254629</v>
      </c>
      <c r="K1065" s="24">
        <f>$AW$26*F1065</f>
        <v>-2067</v>
      </c>
      <c r="L1065" s="24">
        <f t="shared" si="233"/>
        <v>-1864.5628922974538</v>
      </c>
      <c r="M1065" s="24">
        <f t="shared" si="234"/>
        <v>-15900.577998203285</v>
      </c>
      <c r="N1065" s="24">
        <f t="shared" si="235"/>
        <v>-15.900577998203286</v>
      </c>
      <c r="O1065" s="24">
        <v>1950212.6874881845</v>
      </c>
      <c r="P1065" s="24">
        <v>-2311423.2916666665</v>
      </c>
      <c r="S1065" s="46">
        <f>C1066-C1065</f>
        <v>1</v>
      </c>
      <c r="T1065" s="46">
        <v>-15900.577998203285</v>
      </c>
      <c r="U1065" s="46">
        <f>M1065*S1065</f>
        <v>-15900.577998203285</v>
      </c>
      <c r="V1065" s="46">
        <f t="shared" si="236"/>
        <v>1950212.6874881845</v>
      </c>
      <c r="W1065" s="46">
        <f>$AW$26*F1065</f>
        <v>-2067</v>
      </c>
      <c r="X1065" s="46">
        <f>IF(W1065&lt;0, W1065, 0)</f>
        <v>-2067</v>
      </c>
      <c r="Y1065" s="46">
        <f>X1065*H1065</f>
        <v>-17626.916666666664</v>
      </c>
      <c r="Z1065" s="46">
        <f t="shared" si="231"/>
        <v>-17626.916666666664</v>
      </c>
      <c r="AA1065" s="46">
        <f t="shared" si="243"/>
        <v>-111066.04166666666</v>
      </c>
      <c r="AB1065" s="46">
        <v>-2311423.2916666665</v>
      </c>
      <c r="AC1065" s="46">
        <f t="shared" si="237"/>
        <v>17626.916666666664</v>
      </c>
      <c r="AD1065" s="46">
        <f>(AC1065*S1065)*($AW$31/100)</f>
        <v>14101.533333333333</v>
      </c>
      <c r="AE1065" s="46">
        <f>AE1064+AD1065</f>
        <v>88852.833333333343</v>
      </c>
      <c r="AF1065" s="46">
        <v>1849138.6333333333</v>
      </c>
      <c r="BF1065">
        <f t="shared" si="240"/>
        <v>0</v>
      </c>
      <c r="BG1065">
        <f t="shared" si="241"/>
        <v>53.3</v>
      </c>
      <c r="BH1065">
        <f t="shared" si="242"/>
        <v>14.805555555555554</v>
      </c>
    </row>
    <row r="1066" spans="2:60">
      <c r="B1066" s="6" t="s">
        <v>53</v>
      </c>
      <c r="C1066" s="6">
        <v>1058</v>
      </c>
      <c r="D1066" s="6">
        <v>36</v>
      </c>
      <c r="E1066" s="12">
        <v>25.4</v>
      </c>
      <c r="F1066" s="35">
        <f t="shared" si="238"/>
        <v>-1.3472222222222221</v>
      </c>
      <c r="G1066" s="35">
        <f t="shared" si="239"/>
        <v>-4.8499999999999996</v>
      </c>
      <c r="H1066" s="24">
        <f t="shared" si="232"/>
        <v>7.0555555555555554</v>
      </c>
      <c r="I1066" s="24">
        <f>$AW$28*$AW$26*9.81</f>
        <v>179.05212</v>
      </c>
      <c r="J1066" s="24">
        <f>0.5*$AW$30*$AW$29*$AW$27*(H1066^2)</f>
        <v>16.007659143518516</v>
      </c>
      <c r="K1066" s="24">
        <f>$AW$26*F1066</f>
        <v>-1891.4999999999998</v>
      </c>
      <c r="L1066" s="24">
        <f t="shared" si="233"/>
        <v>-1696.4402208564813</v>
      </c>
      <c r="M1066" s="24">
        <f t="shared" si="234"/>
        <v>-11969.32822493184</v>
      </c>
      <c r="N1066" s="24">
        <f t="shared" si="235"/>
        <v>-11.969328224931839</v>
      </c>
      <c r="O1066" s="24">
        <v>1938243.3592632527</v>
      </c>
      <c r="P1066" s="24">
        <v>-2324768.875</v>
      </c>
      <c r="S1066" s="46">
        <f>C1067-C1066</f>
        <v>1</v>
      </c>
      <c r="T1066" s="46">
        <v>-11969.32822493184</v>
      </c>
      <c r="U1066" s="46">
        <f>M1066*S1066</f>
        <v>-11969.32822493184</v>
      </c>
      <c r="V1066" s="46">
        <f t="shared" si="236"/>
        <v>1938243.3592632527</v>
      </c>
      <c r="W1066" s="46">
        <f>$AW$26*F1066</f>
        <v>-1891.4999999999998</v>
      </c>
      <c r="X1066" s="46">
        <f>IF(W1066&lt;0, W1066, 0)</f>
        <v>-1891.4999999999998</v>
      </c>
      <c r="Y1066" s="46">
        <f>X1066*H1066</f>
        <v>-13345.583333333332</v>
      </c>
      <c r="Z1066" s="46">
        <f t="shared" si="231"/>
        <v>-13345.583333333332</v>
      </c>
      <c r="AA1066" s="46">
        <f t="shared" si="243"/>
        <v>-124411.62499999999</v>
      </c>
      <c r="AB1066" s="46">
        <v>-2324768.875</v>
      </c>
      <c r="AC1066" s="46">
        <f t="shared" si="237"/>
        <v>13345.583333333332</v>
      </c>
      <c r="AD1066" s="46">
        <f>(AC1066*S1066)*($AW$31/100)</f>
        <v>10676.466666666667</v>
      </c>
      <c r="AE1066" s="46">
        <f>AE1065+AD1066</f>
        <v>99529.300000000017</v>
      </c>
      <c r="AF1066" s="46">
        <v>1859815.0999999999</v>
      </c>
      <c r="BF1066">
        <f t="shared" si="240"/>
        <v>0</v>
      </c>
      <c r="BG1066">
        <f t="shared" si="241"/>
        <v>53.1</v>
      </c>
      <c r="BH1066">
        <f t="shared" si="242"/>
        <v>14.75</v>
      </c>
    </row>
    <row r="1067" spans="2:60">
      <c r="B1067" s="6" t="s">
        <v>53</v>
      </c>
      <c r="C1067" s="6">
        <v>1059</v>
      </c>
      <c r="D1067" s="6">
        <v>37</v>
      </c>
      <c r="E1067" s="12">
        <v>21</v>
      </c>
      <c r="F1067" s="35">
        <f t="shared" si="238"/>
        <v>-1.2083333333333333</v>
      </c>
      <c r="G1067" s="35">
        <f t="shared" si="239"/>
        <v>-4.3499999999999996</v>
      </c>
      <c r="H1067" s="24">
        <f t="shared" si="232"/>
        <v>5.833333333333333</v>
      </c>
      <c r="I1067" s="24">
        <f>$AW$28*$AW$26*9.81</f>
        <v>179.05212</v>
      </c>
      <c r="J1067" s="24">
        <f>0.5*$AW$30*$AW$29*$AW$27*(H1067^2)</f>
        <v>10.942057291666664</v>
      </c>
      <c r="K1067" s="24">
        <f>$AW$26*F1067</f>
        <v>-1696.5</v>
      </c>
      <c r="L1067" s="24">
        <f t="shared" si="233"/>
        <v>-1506.5058227083334</v>
      </c>
      <c r="M1067" s="24">
        <f t="shared" si="234"/>
        <v>-8787.9506324652775</v>
      </c>
      <c r="N1067" s="24">
        <f t="shared" si="235"/>
        <v>-8.787950632465277</v>
      </c>
      <c r="O1067" s="24">
        <v>1929455.4086307874</v>
      </c>
      <c r="P1067" s="24">
        <v>-2334665.125</v>
      </c>
      <c r="S1067" s="46">
        <f>C1068-C1067</f>
        <v>1</v>
      </c>
      <c r="T1067" s="46">
        <v>-8787.9506324652775</v>
      </c>
      <c r="U1067" s="46">
        <f>M1067*S1067</f>
        <v>-8787.9506324652775</v>
      </c>
      <c r="V1067" s="46">
        <f t="shared" si="236"/>
        <v>1929455.4086307874</v>
      </c>
      <c r="W1067" s="46">
        <f>$AW$26*F1067</f>
        <v>-1696.5</v>
      </c>
      <c r="X1067" s="46">
        <f>IF(W1067&lt;0, W1067, 0)</f>
        <v>-1696.5</v>
      </c>
      <c r="Y1067" s="46">
        <f>X1067*H1067</f>
        <v>-9896.25</v>
      </c>
      <c r="Z1067" s="46">
        <f t="shared" si="231"/>
        <v>-9896.25</v>
      </c>
      <c r="AA1067" s="46">
        <f t="shared" si="243"/>
        <v>-134307.875</v>
      </c>
      <c r="AB1067" s="46">
        <v>-2334665.125</v>
      </c>
      <c r="AC1067" s="46">
        <f t="shared" si="237"/>
        <v>9896.25</v>
      </c>
      <c r="AD1067" s="46">
        <f>(AC1067*S1067)*($AW$31/100)</f>
        <v>7917</v>
      </c>
      <c r="AE1067" s="46">
        <f>AE1066+AD1067</f>
        <v>107446.30000000002</v>
      </c>
      <c r="AF1067" s="46">
        <v>1867732.0999999999</v>
      </c>
      <c r="BF1067">
        <f t="shared" si="240"/>
        <v>0</v>
      </c>
      <c r="BG1067">
        <f t="shared" si="241"/>
        <v>52.3</v>
      </c>
      <c r="BH1067">
        <f t="shared" si="242"/>
        <v>14.527777777777777</v>
      </c>
    </row>
    <row r="1068" spans="2:60">
      <c r="B1068" s="6" t="s">
        <v>53</v>
      </c>
      <c r="C1068" s="6">
        <v>1060</v>
      </c>
      <c r="D1068" s="6">
        <v>38</v>
      </c>
      <c r="E1068" s="12">
        <v>16.7</v>
      </c>
      <c r="F1068" s="35">
        <f t="shared" si="238"/>
        <v>-1.0555555555555556</v>
      </c>
      <c r="G1068" s="35">
        <f t="shared" si="239"/>
        <v>-3.8</v>
      </c>
      <c r="H1068" s="24">
        <f t="shared" si="232"/>
        <v>4.6388888888888884</v>
      </c>
      <c r="I1068" s="24">
        <f>$AW$28*$AW$26*9.81</f>
        <v>179.05212</v>
      </c>
      <c r="J1068" s="24">
        <f>0.5*$AW$30*$AW$29*$AW$27*(H1068^2)</f>
        <v>6.9197967303240713</v>
      </c>
      <c r="K1068" s="24">
        <f>$AW$26*F1068</f>
        <v>-1482</v>
      </c>
      <c r="L1068" s="24">
        <f t="shared" si="233"/>
        <v>-1296.028083269676</v>
      </c>
      <c r="M1068" s="24">
        <f t="shared" si="234"/>
        <v>-6012.1302751676631</v>
      </c>
      <c r="N1068" s="24">
        <f t="shared" si="235"/>
        <v>-6.0121302751676629</v>
      </c>
      <c r="O1068" s="24">
        <v>1923443.2783556196</v>
      </c>
      <c r="P1068" s="24">
        <v>-2341539.9583333335</v>
      </c>
      <c r="S1068" s="46">
        <f>C1069-C1068</f>
        <v>1</v>
      </c>
      <c r="T1068" s="46">
        <v>-6012.1302751676631</v>
      </c>
      <c r="U1068" s="46">
        <f>M1068*S1068</f>
        <v>-6012.1302751676631</v>
      </c>
      <c r="V1068" s="46">
        <f t="shared" si="236"/>
        <v>1923443.2783556196</v>
      </c>
      <c r="W1068" s="46">
        <f>$AW$26*F1068</f>
        <v>-1482</v>
      </c>
      <c r="X1068" s="46">
        <f>IF(W1068&lt;0, W1068, 0)</f>
        <v>-1482</v>
      </c>
      <c r="Y1068" s="46">
        <f>X1068*H1068</f>
        <v>-6874.833333333333</v>
      </c>
      <c r="Z1068" s="46">
        <f t="shared" si="231"/>
        <v>-6874.833333333333</v>
      </c>
      <c r="AA1068" s="46">
        <f t="shared" si="243"/>
        <v>-141182.70833333334</v>
      </c>
      <c r="AB1068" s="46">
        <v>-2341539.9583333335</v>
      </c>
      <c r="AC1068" s="46">
        <f t="shared" si="237"/>
        <v>6874.833333333333</v>
      </c>
      <c r="AD1068" s="46">
        <f>(AC1068*S1068)*($AW$31/100)</f>
        <v>5499.8666666666668</v>
      </c>
      <c r="AE1068" s="46">
        <f>AE1067+AD1068</f>
        <v>112946.16666666669</v>
      </c>
      <c r="AF1068" s="46">
        <v>1873231.9666666666</v>
      </c>
      <c r="BF1068">
        <f t="shared" si="240"/>
        <v>0</v>
      </c>
      <c r="BG1068">
        <f t="shared" si="241"/>
        <v>50.7</v>
      </c>
      <c r="BH1068">
        <f t="shared" si="242"/>
        <v>14.083333333333334</v>
      </c>
    </row>
    <row r="1069" spans="2:60">
      <c r="B1069" s="6" t="s">
        <v>53</v>
      </c>
      <c r="C1069" s="6">
        <v>1061</v>
      </c>
      <c r="D1069" s="6">
        <v>39</v>
      </c>
      <c r="E1069" s="12">
        <v>13.4</v>
      </c>
      <c r="F1069" s="35">
        <f t="shared" si="238"/>
        <v>-0.65277777777777768</v>
      </c>
      <c r="G1069" s="35">
        <f t="shared" si="239"/>
        <v>-2.3499999999999996</v>
      </c>
      <c r="H1069" s="24">
        <f t="shared" si="232"/>
        <v>3.7222222222222223</v>
      </c>
      <c r="I1069" s="24">
        <f>$AW$28*$AW$26*9.81</f>
        <v>179.05212</v>
      </c>
      <c r="J1069" s="24">
        <f>0.5*$AW$30*$AW$29*$AW$27*(H1069^2)</f>
        <v>4.4552285879629627</v>
      </c>
      <c r="K1069" s="24">
        <f>$AW$26*F1069</f>
        <v>-916.49999999999989</v>
      </c>
      <c r="L1069" s="24">
        <f t="shared" si="233"/>
        <v>-732.99265141203693</v>
      </c>
      <c r="M1069" s="24">
        <f t="shared" si="234"/>
        <v>-2728.3615358114707</v>
      </c>
      <c r="N1069" s="24">
        <f t="shared" si="235"/>
        <v>-2.7283615358114708</v>
      </c>
      <c r="O1069" s="24">
        <v>1920714.9168198081</v>
      </c>
      <c r="P1069" s="24">
        <v>-2344951.375</v>
      </c>
      <c r="S1069" s="46">
        <f>C1070-C1069</f>
        <v>1</v>
      </c>
      <c r="T1069" s="46">
        <v>-2728.3615358114707</v>
      </c>
      <c r="U1069" s="46">
        <f>M1069*S1069</f>
        <v>-2728.3615358114707</v>
      </c>
      <c r="V1069" s="46">
        <f t="shared" si="236"/>
        <v>1920714.9168198081</v>
      </c>
      <c r="W1069" s="46">
        <f>$AW$26*F1069</f>
        <v>-916.49999999999989</v>
      </c>
      <c r="X1069" s="46">
        <f>IF(W1069&lt;0, W1069, 0)</f>
        <v>-916.49999999999989</v>
      </c>
      <c r="Y1069" s="46">
        <f>X1069*H1069</f>
        <v>-3411.4166666666665</v>
      </c>
      <c r="Z1069" s="46">
        <f t="shared" si="231"/>
        <v>-3411.4166666666665</v>
      </c>
      <c r="AA1069" s="46">
        <f t="shared" si="243"/>
        <v>-144594.125</v>
      </c>
      <c r="AB1069" s="46">
        <v>-2344951.375</v>
      </c>
      <c r="AC1069" s="46">
        <f t="shared" si="237"/>
        <v>3411.4166666666665</v>
      </c>
      <c r="AD1069" s="46">
        <f>(AC1069*S1069)*($AW$31/100)</f>
        <v>2729.1333333333332</v>
      </c>
      <c r="AE1069" s="46">
        <f>AE1068+AD1069</f>
        <v>115675.30000000002</v>
      </c>
      <c r="AF1069" s="46">
        <v>1875961.0999999999</v>
      </c>
      <c r="BF1069">
        <f t="shared" si="240"/>
        <v>0</v>
      </c>
      <c r="BG1069">
        <f t="shared" si="241"/>
        <v>48.8</v>
      </c>
      <c r="BH1069">
        <f t="shared" si="242"/>
        <v>13.555555555555554</v>
      </c>
    </row>
    <row r="1070" spans="2:60">
      <c r="B1070" s="6" t="s">
        <v>53</v>
      </c>
      <c r="C1070" s="6">
        <v>1062</v>
      </c>
      <c r="D1070" s="6">
        <v>40</v>
      </c>
      <c r="E1070" s="12">
        <v>12</v>
      </c>
      <c r="F1070" s="35">
        <f t="shared" si="238"/>
        <v>-0.18055555555555566</v>
      </c>
      <c r="G1070" s="35">
        <f t="shared" si="239"/>
        <v>-0.65000000000000036</v>
      </c>
      <c r="H1070" s="24">
        <f t="shared" si="232"/>
        <v>3.333333333333333</v>
      </c>
      <c r="I1070" s="24">
        <f>$AW$28*$AW$26*9.81</f>
        <v>179.05212</v>
      </c>
      <c r="J1070" s="24">
        <f>0.5*$AW$30*$AW$29*$AW$27*(H1070^2)</f>
        <v>3.5729166666666656</v>
      </c>
      <c r="K1070" s="24">
        <f>$AW$26*F1070</f>
        <v>-253.50000000000014</v>
      </c>
      <c r="L1070" s="24">
        <f t="shared" si="233"/>
        <v>-70.874963333333483</v>
      </c>
      <c r="M1070" s="24">
        <f t="shared" si="234"/>
        <v>-236.24987777777827</v>
      </c>
      <c r="N1070" s="24">
        <f t="shared" si="235"/>
        <v>-0.23624987777777826</v>
      </c>
      <c r="O1070" s="24">
        <v>1920478.6669420302</v>
      </c>
      <c r="P1070" s="24">
        <v>-2345796.375</v>
      </c>
      <c r="S1070" s="46">
        <f>C1071-C1070</f>
        <v>1</v>
      </c>
      <c r="T1070" s="46">
        <v>-236.24987777777827</v>
      </c>
      <c r="U1070" s="46">
        <f>M1070*S1070</f>
        <v>-236.24987777777827</v>
      </c>
      <c r="V1070" s="46">
        <f t="shared" si="236"/>
        <v>1920478.6669420302</v>
      </c>
      <c r="W1070" s="46">
        <f>$AW$26*F1070</f>
        <v>-253.50000000000014</v>
      </c>
      <c r="X1070" s="46">
        <f>IF(W1070&lt;0, W1070, 0)</f>
        <v>-253.50000000000014</v>
      </c>
      <c r="Y1070" s="46">
        <f>X1070*H1070</f>
        <v>-845.00000000000045</v>
      </c>
      <c r="Z1070" s="46">
        <f t="shared" si="231"/>
        <v>-845.00000000000045</v>
      </c>
      <c r="AA1070" s="46">
        <f t="shared" si="243"/>
        <v>-145439.125</v>
      </c>
      <c r="AB1070" s="46">
        <v>-2345796.375</v>
      </c>
      <c r="AC1070" s="46">
        <f t="shared" si="237"/>
        <v>845.00000000000045</v>
      </c>
      <c r="AD1070" s="46">
        <f>(AC1070*S1070)*($AW$31/100)</f>
        <v>676.00000000000045</v>
      </c>
      <c r="AE1070" s="46">
        <f>AE1069+AD1070</f>
        <v>116351.30000000002</v>
      </c>
      <c r="AF1070" s="46">
        <v>1876637.0999999999</v>
      </c>
      <c r="BF1070">
        <f t="shared" si="240"/>
        <v>0</v>
      </c>
      <c r="BG1070">
        <f t="shared" si="241"/>
        <v>46.5</v>
      </c>
      <c r="BH1070">
        <f t="shared" si="242"/>
        <v>12.916666666666666</v>
      </c>
    </row>
    <row r="1071" spans="2:60">
      <c r="B1071" s="6" t="s">
        <v>53</v>
      </c>
      <c r="C1071" s="6">
        <v>1063</v>
      </c>
      <c r="D1071" s="6">
        <v>41</v>
      </c>
      <c r="E1071" s="12">
        <v>12.1</v>
      </c>
      <c r="F1071" s="35">
        <f t="shared" si="238"/>
        <v>0.1111111111111112</v>
      </c>
      <c r="G1071" s="35">
        <f t="shared" si="239"/>
        <v>0.40000000000000036</v>
      </c>
      <c r="H1071" s="24">
        <f t="shared" si="232"/>
        <v>3.3611111111111107</v>
      </c>
      <c r="I1071" s="24">
        <f>$AW$28*$AW$26*9.81</f>
        <v>179.05212</v>
      </c>
      <c r="J1071" s="24">
        <f>0.5*$AW$30*$AW$29*$AW$27*(H1071^2)</f>
        <v>3.6327133969907393</v>
      </c>
      <c r="K1071" s="24">
        <f>$AW$26*F1071</f>
        <v>156.00000000000011</v>
      </c>
      <c r="L1071" s="24">
        <f t="shared" si="233"/>
        <v>338.68483339699083</v>
      </c>
      <c r="M1071" s="24">
        <f t="shared" si="234"/>
        <v>1138.3573566954412</v>
      </c>
      <c r="N1071" s="24">
        <f t="shared" si="235"/>
        <v>1.1383573566954412</v>
      </c>
      <c r="O1071" s="24">
        <v>1921617.0242987256</v>
      </c>
      <c r="P1071" s="24">
        <v>-2345796.375</v>
      </c>
      <c r="S1071" s="46">
        <f>C1072-C1071</f>
        <v>1</v>
      </c>
      <c r="T1071" s="46">
        <v>1138.3573566954412</v>
      </c>
      <c r="U1071" s="46">
        <f>M1071*S1071</f>
        <v>1138.3573566954412</v>
      </c>
      <c r="V1071" s="46">
        <f t="shared" si="236"/>
        <v>1921617.0242987256</v>
      </c>
      <c r="W1071" s="46">
        <f>$AW$26*F1071</f>
        <v>156.00000000000011</v>
      </c>
      <c r="X1071" s="46">
        <f>IF(W1071&lt;0, W1071, 0)</f>
        <v>0</v>
      </c>
      <c r="Y1071" s="46">
        <f>X1071*H1071</f>
        <v>0</v>
      </c>
      <c r="Z1071" s="46">
        <f t="shared" si="231"/>
        <v>0</v>
      </c>
      <c r="AA1071" s="46">
        <v>0</v>
      </c>
      <c r="AB1071" s="46">
        <v>-2345796.375</v>
      </c>
      <c r="AC1071" s="46">
        <f t="shared" si="237"/>
        <v>0</v>
      </c>
      <c r="AD1071" s="46">
        <f>(AC1071*S1071)*($AW$31/100)</f>
        <v>0</v>
      </c>
      <c r="AE1071" s="46">
        <v>0</v>
      </c>
      <c r="AF1071" s="46">
        <v>1876637.0999999999</v>
      </c>
      <c r="BF1071">
        <f t="shared" si="240"/>
        <v>0</v>
      </c>
      <c r="BG1071">
        <f t="shared" si="241"/>
        <v>43.8</v>
      </c>
      <c r="BH1071">
        <f t="shared" si="242"/>
        <v>12.166666666666666</v>
      </c>
    </row>
    <row r="1072" spans="2:60">
      <c r="B1072" s="6" t="s">
        <v>53</v>
      </c>
      <c r="C1072" s="6">
        <v>1064</v>
      </c>
      <c r="D1072" s="6">
        <v>42</v>
      </c>
      <c r="E1072" s="12">
        <v>12.8</v>
      </c>
      <c r="F1072" s="35">
        <f t="shared" si="238"/>
        <v>0.4861111111111111</v>
      </c>
      <c r="G1072" s="35">
        <f t="shared" si="239"/>
        <v>1.75</v>
      </c>
      <c r="H1072" s="24">
        <f t="shared" si="232"/>
        <v>3.5555555555555558</v>
      </c>
      <c r="I1072" s="24">
        <f>$AW$28*$AW$26*9.81</f>
        <v>179.05212</v>
      </c>
      <c r="J1072" s="24">
        <f>0.5*$AW$30*$AW$29*$AW$27*(H1072^2)</f>
        <v>4.065185185185185</v>
      </c>
      <c r="K1072" s="24">
        <f>$AW$26*F1072</f>
        <v>682.5</v>
      </c>
      <c r="L1072" s="24">
        <f t="shared" si="233"/>
        <v>865.61730518518516</v>
      </c>
      <c r="M1072" s="24">
        <f t="shared" si="234"/>
        <v>3077.7504184362142</v>
      </c>
      <c r="N1072" s="24">
        <f t="shared" si="235"/>
        <v>3.0777504184362141</v>
      </c>
      <c r="O1072" s="24">
        <v>1924694.7747171619</v>
      </c>
      <c r="P1072" s="24">
        <v>-2345796.375</v>
      </c>
      <c r="S1072" s="46">
        <f>C1073-C1072</f>
        <v>1</v>
      </c>
      <c r="T1072" s="46">
        <v>3077.7504184362142</v>
      </c>
      <c r="U1072" s="46">
        <f>M1072*S1072</f>
        <v>3077.7504184362142</v>
      </c>
      <c r="V1072" s="46">
        <f t="shared" si="236"/>
        <v>1924694.7747171619</v>
      </c>
      <c r="W1072" s="46">
        <f>$AW$26*F1072</f>
        <v>682.5</v>
      </c>
      <c r="X1072" s="46">
        <f>IF(W1072&lt;0, W1072, 0)</f>
        <v>0</v>
      </c>
      <c r="Y1072" s="46">
        <f>X1072*H1072</f>
        <v>0</v>
      </c>
      <c r="Z1072" s="46">
        <f t="shared" si="231"/>
        <v>0</v>
      </c>
      <c r="AA1072" s="46">
        <f t="shared" ref="AA1072:AA1094" si="244">AA1071+Z1072</f>
        <v>0</v>
      </c>
      <c r="AB1072" s="46">
        <v>-2345796.375</v>
      </c>
      <c r="AC1072" s="46">
        <f t="shared" si="237"/>
        <v>0</v>
      </c>
      <c r="AD1072" s="46">
        <f>(AC1072*S1072)*($AW$31/100)</f>
        <v>0</v>
      </c>
      <c r="AE1072" s="46">
        <f>AE1071+AD1072</f>
        <v>0</v>
      </c>
      <c r="AF1072" s="46">
        <v>1876637.0999999999</v>
      </c>
      <c r="BF1072">
        <f t="shared" si="240"/>
        <v>0</v>
      </c>
      <c r="BG1072">
        <f t="shared" si="241"/>
        <v>40.299999999999997</v>
      </c>
      <c r="BH1072">
        <f t="shared" si="242"/>
        <v>11.194444444444443</v>
      </c>
    </row>
    <row r="1073" spans="2:60">
      <c r="B1073" s="6" t="s">
        <v>53</v>
      </c>
      <c r="C1073" s="6">
        <v>1065</v>
      </c>
      <c r="D1073" s="6">
        <v>43</v>
      </c>
      <c r="E1073" s="12">
        <v>15.6</v>
      </c>
      <c r="F1073" s="35">
        <f t="shared" si="238"/>
        <v>0.98611111111111083</v>
      </c>
      <c r="G1073" s="35">
        <f t="shared" si="239"/>
        <v>3.5499999999999989</v>
      </c>
      <c r="H1073" s="24">
        <f t="shared" si="232"/>
        <v>4.333333333333333</v>
      </c>
      <c r="I1073" s="24">
        <f>$AW$28*$AW$26*9.81</f>
        <v>179.05212</v>
      </c>
      <c r="J1073" s="24">
        <f>0.5*$AW$30*$AW$29*$AW$27*(H1073^2)</f>
        <v>6.0382291666666656</v>
      </c>
      <c r="K1073" s="24">
        <f>$AW$26*F1073</f>
        <v>1384.4999999999995</v>
      </c>
      <c r="L1073" s="24">
        <f t="shared" si="233"/>
        <v>1569.5903491666663</v>
      </c>
      <c r="M1073" s="24">
        <f t="shared" si="234"/>
        <v>6801.5581797222203</v>
      </c>
      <c r="N1073" s="24">
        <f t="shared" si="235"/>
        <v>6.8015581797222202</v>
      </c>
      <c r="O1073" s="24">
        <v>1931496.3328968841</v>
      </c>
      <c r="P1073" s="24">
        <v>-2345796.375</v>
      </c>
      <c r="S1073" s="46">
        <f>C1074-C1073</f>
        <v>1</v>
      </c>
      <c r="T1073" s="46">
        <v>6801.5581797222203</v>
      </c>
      <c r="U1073" s="46">
        <f>M1073*S1073</f>
        <v>6801.5581797222203</v>
      </c>
      <c r="V1073" s="46">
        <f t="shared" si="236"/>
        <v>1931496.3328968841</v>
      </c>
      <c r="W1073" s="46">
        <f>$AW$26*F1073</f>
        <v>1384.4999999999995</v>
      </c>
      <c r="X1073" s="46">
        <f>IF(W1073&lt;0, W1073, 0)</f>
        <v>0</v>
      </c>
      <c r="Y1073" s="46">
        <f>X1073*H1073</f>
        <v>0</v>
      </c>
      <c r="Z1073" s="46">
        <f t="shared" si="231"/>
        <v>0</v>
      </c>
      <c r="AA1073" s="46">
        <f t="shared" si="244"/>
        <v>0</v>
      </c>
      <c r="AB1073" s="46">
        <v>-2345796.375</v>
      </c>
      <c r="AC1073" s="46">
        <f t="shared" si="237"/>
        <v>0</v>
      </c>
      <c r="AD1073" s="46">
        <f>(AC1073*S1073)*($AW$31/100)</f>
        <v>0</v>
      </c>
      <c r="AE1073" s="46">
        <f>AE1072+AD1073</f>
        <v>0</v>
      </c>
      <c r="AF1073" s="46">
        <v>1876637.0999999999</v>
      </c>
      <c r="BF1073">
        <f t="shared" si="240"/>
        <v>0</v>
      </c>
      <c r="BG1073">
        <f t="shared" si="241"/>
        <v>36</v>
      </c>
      <c r="BH1073">
        <f t="shared" si="242"/>
        <v>10</v>
      </c>
    </row>
    <row r="1074" spans="2:60">
      <c r="B1074" s="6" t="s">
        <v>53</v>
      </c>
      <c r="C1074" s="6">
        <v>1066</v>
      </c>
      <c r="D1074" s="6">
        <v>44</v>
      </c>
      <c r="E1074" s="12">
        <v>19.899999999999999</v>
      </c>
      <c r="F1074" s="35">
        <f t="shared" si="238"/>
        <v>1.0833333333333333</v>
      </c>
      <c r="G1074" s="35">
        <f t="shared" si="239"/>
        <v>3.8999999999999995</v>
      </c>
      <c r="H1074" s="24">
        <f t="shared" si="232"/>
        <v>5.5277777777777777</v>
      </c>
      <c r="I1074" s="24">
        <f>$AW$28*$AW$26*9.81</f>
        <v>179.05212</v>
      </c>
      <c r="J1074" s="24">
        <f>0.5*$AW$30*$AW$29*$AW$27*(H1074^2)</f>
        <v>9.8257689525462943</v>
      </c>
      <c r="K1074" s="24">
        <f>$AW$26*F1074</f>
        <v>1521</v>
      </c>
      <c r="L1074" s="24">
        <f t="shared" si="233"/>
        <v>1709.8778889525463</v>
      </c>
      <c r="M1074" s="24">
        <f t="shared" si="234"/>
        <v>9451.8249972654648</v>
      </c>
      <c r="N1074" s="24">
        <f t="shared" si="235"/>
        <v>9.4518249972654651</v>
      </c>
      <c r="O1074" s="24">
        <v>1940948.1578941494</v>
      </c>
      <c r="P1074" s="24">
        <v>-2345796.375</v>
      </c>
      <c r="S1074" s="46">
        <f>C1075-C1074</f>
        <v>1</v>
      </c>
      <c r="T1074" s="46">
        <v>9451.8249972654648</v>
      </c>
      <c r="U1074" s="46">
        <f>M1074*S1074</f>
        <v>9451.8249972654648</v>
      </c>
      <c r="V1074" s="46">
        <f t="shared" si="236"/>
        <v>1940948.1578941494</v>
      </c>
      <c r="W1074" s="46">
        <f>$AW$26*F1074</f>
        <v>1521</v>
      </c>
      <c r="X1074" s="46">
        <f>IF(W1074&lt;0, W1074, 0)</f>
        <v>0</v>
      </c>
      <c r="Y1074" s="46">
        <f>X1074*H1074</f>
        <v>0</v>
      </c>
      <c r="Z1074" s="46">
        <f t="shared" si="231"/>
        <v>0</v>
      </c>
      <c r="AA1074" s="46">
        <f t="shared" si="244"/>
        <v>0</v>
      </c>
      <c r="AB1074" s="46">
        <v>-2345796.375</v>
      </c>
      <c r="AC1074" s="46">
        <f t="shared" si="237"/>
        <v>0</v>
      </c>
      <c r="AD1074" s="46">
        <f>(AC1074*S1074)*($AW$31/100)</f>
        <v>0</v>
      </c>
      <c r="AE1074" s="46">
        <f>AE1073+AD1074</f>
        <v>0</v>
      </c>
      <c r="AF1074" s="46">
        <v>1876637.0999999999</v>
      </c>
      <c r="BF1074">
        <f t="shared" si="240"/>
        <v>0</v>
      </c>
      <c r="BG1074">
        <f t="shared" si="241"/>
        <v>30.7</v>
      </c>
      <c r="BH1074">
        <f t="shared" si="242"/>
        <v>8.5277777777777768</v>
      </c>
    </row>
    <row r="1075" spans="2:60">
      <c r="B1075" s="6" t="s">
        <v>53</v>
      </c>
      <c r="C1075" s="6">
        <v>1067</v>
      </c>
      <c r="D1075" s="6">
        <v>45</v>
      </c>
      <c r="E1075" s="12">
        <v>23.4</v>
      </c>
      <c r="F1075" s="35">
        <f t="shared" si="238"/>
        <v>0.65277777777777812</v>
      </c>
      <c r="G1075" s="35">
        <f t="shared" si="239"/>
        <v>2.3500000000000014</v>
      </c>
      <c r="H1075" s="24">
        <f t="shared" si="232"/>
        <v>6.4999999999999991</v>
      </c>
      <c r="I1075" s="24">
        <f>$AW$28*$AW$26*9.81</f>
        <v>179.05212</v>
      </c>
      <c r="J1075" s="24">
        <f>0.5*$AW$30*$AW$29*$AW$27*(H1075^2)</f>
        <v>13.586015624999995</v>
      </c>
      <c r="K1075" s="24">
        <f>$AW$26*F1075</f>
        <v>916.50000000000045</v>
      </c>
      <c r="L1075" s="24">
        <f t="shared" si="233"/>
        <v>1109.1381356250004</v>
      </c>
      <c r="M1075" s="24">
        <f t="shared" si="234"/>
        <v>7209.3978815625014</v>
      </c>
      <c r="N1075" s="24">
        <f t="shared" si="235"/>
        <v>7.2093978815625013</v>
      </c>
      <c r="O1075" s="24">
        <v>1948157.555775712</v>
      </c>
      <c r="P1075" s="24">
        <v>-2345796.375</v>
      </c>
      <c r="S1075" s="46">
        <f>C1076-C1075</f>
        <v>1</v>
      </c>
      <c r="T1075" s="46">
        <v>7209.3978815625014</v>
      </c>
      <c r="U1075" s="46">
        <f>M1075*S1075</f>
        <v>7209.3978815625014</v>
      </c>
      <c r="V1075" s="46">
        <f t="shared" si="236"/>
        <v>1948157.555775712</v>
      </c>
      <c r="W1075" s="46">
        <f>$AW$26*F1075</f>
        <v>916.50000000000045</v>
      </c>
      <c r="X1075" s="46">
        <f>IF(W1075&lt;0, W1075, 0)</f>
        <v>0</v>
      </c>
      <c r="Y1075" s="46">
        <f>X1075*H1075</f>
        <v>0</v>
      </c>
      <c r="Z1075" s="46">
        <f t="shared" si="231"/>
        <v>0</v>
      </c>
      <c r="AA1075" s="46">
        <f t="shared" si="244"/>
        <v>0</v>
      </c>
      <c r="AB1075" s="46">
        <v>-2345796.375</v>
      </c>
      <c r="AC1075" s="46">
        <f t="shared" si="237"/>
        <v>0</v>
      </c>
      <c r="AD1075" s="46">
        <f>(AC1075*S1075)*($AW$31/100)</f>
        <v>0</v>
      </c>
      <c r="AE1075" s="46">
        <f>AE1074+AD1075</f>
        <v>0</v>
      </c>
      <c r="AF1075" s="46">
        <v>1876637.0999999999</v>
      </c>
      <c r="BF1075">
        <f t="shared" si="240"/>
        <v>0</v>
      </c>
      <c r="BG1075">
        <f t="shared" si="241"/>
        <v>25.4</v>
      </c>
      <c r="BH1075">
        <f t="shared" si="242"/>
        <v>7.0555555555555554</v>
      </c>
    </row>
    <row r="1076" spans="2:60">
      <c r="B1076" s="6" t="s">
        <v>53</v>
      </c>
      <c r="C1076" s="6">
        <v>1068</v>
      </c>
      <c r="D1076" s="6">
        <v>46</v>
      </c>
      <c r="E1076" s="12">
        <v>24.6</v>
      </c>
      <c r="F1076" s="35">
        <f t="shared" si="238"/>
        <v>0.25000000000000011</v>
      </c>
      <c r="G1076" s="35">
        <f t="shared" si="239"/>
        <v>0.90000000000000036</v>
      </c>
      <c r="H1076" s="24">
        <f t="shared" si="232"/>
        <v>6.8333333333333339</v>
      </c>
      <c r="I1076" s="24">
        <f>$AW$28*$AW$26*9.81</f>
        <v>179.05212</v>
      </c>
      <c r="J1076" s="24">
        <f>0.5*$AW$30*$AW$29*$AW$27*(H1076^2)</f>
        <v>15.015182291666667</v>
      </c>
      <c r="K1076" s="24">
        <f>$AW$26*F1076</f>
        <v>351.00000000000017</v>
      </c>
      <c r="L1076" s="24">
        <f t="shared" si="233"/>
        <v>545.06730229166681</v>
      </c>
      <c r="M1076" s="24">
        <f t="shared" si="234"/>
        <v>3724.6265656597234</v>
      </c>
      <c r="N1076" s="24">
        <f t="shared" si="235"/>
        <v>3.7246265656597233</v>
      </c>
      <c r="O1076" s="24">
        <v>1951882.1823413717</v>
      </c>
      <c r="P1076" s="24">
        <v>-2345796.375</v>
      </c>
      <c r="S1076" s="46">
        <f>C1077-C1076</f>
        <v>1</v>
      </c>
      <c r="T1076" s="46">
        <v>3724.6265656597234</v>
      </c>
      <c r="U1076" s="46">
        <f>M1076*S1076</f>
        <v>3724.6265656597234</v>
      </c>
      <c r="V1076" s="46">
        <f t="shared" si="236"/>
        <v>1951882.1823413717</v>
      </c>
      <c r="W1076" s="46">
        <f>$AW$26*F1076</f>
        <v>351.00000000000017</v>
      </c>
      <c r="X1076" s="46">
        <f>IF(W1076&lt;0, W1076, 0)</f>
        <v>0</v>
      </c>
      <c r="Y1076" s="46">
        <f>X1076*H1076</f>
        <v>0</v>
      </c>
      <c r="Z1076" s="46">
        <f t="shared" si="231"/>
        <v>0</v>
      </c>
      <c r="AA1076" s="46">
        <f t="shared" si="244"/>
        <v>0</v>
      </c>
      <c r="AB1076" s="46">
        <v>-2345796.375</v>
      </c>
      <c r="AC1076" s="46">
        <f t="shared" si="237"/>
        <v>0</v>
      </c>
      <c r="AD1076" s="46">
        <f>(AC1076*S1076)*($AW$31/100)</f>
        <v>0</v>
      </c>
      <c r="AE1076" s="46">
        <f>AE1075+AD1076</f>
        <v>0</v>
      </c>
      <c r="AF1076" s="46">
        <v>1876637.0999999999</v>
      </c>
      <c r="BF1076">
        <f t="shared" si="240"/>
        <v>0</v>
      </c>
      <c r="BG1076">
        <f t="shared" si="241"/>
        <v>21</v>
      </c>
      <c r="BH1076">
        <f t="shared" si="242"/>
        <v>5.833333333333333</v>
      </c>
    </row>
    <row r="1077" spans="2:60">
      <c r="B1077" s="6" t="s">
        <v>53</v>
      </c>
      <c r="C1077" s="6">
        <v>1069</v>
      </c>
      <c r="D1077" s="6">
        <v>47</v>
      </c>
      <c r="E1077" s="12">
        <v>25.2</v>
      </c>
      <c r="F1077" s="35">
        <f t="shared" si="238"/>
        <v>0.24999999999999961</v>
      </c>
      <c r="G1077" s="35">
        <f t="shared" si="239"/>
        <v>0.89999999999999858</v>
      </c>
      <c r="H1077" s="24">
        <f t="shared" si="232"/>
        <v>7</v>
      </c>
      <c r="I1077" s="24">
        <f>$AW$28*$AW$26*9.81</f>
        <v>179.05212</v>
      </c>
      <c r="J1077" s="24">
        <f>0.5*$AW$30*$AW$29*$AW$27*(H1077^2)</f>
        <v>15.756562499999999</v>
      </c>
      <c r="K1077" s="24">
        <f>$AW$26*F1077</f>
        <v>350.99999999999943</v>
      </c>
      <c r="L1077" s="24">
        <f t="shared" si="233"/>
        <v>545.80868249999946</v>
      </c>
      <c r="M1077" s="24">
        <f t="shared" si="234"/>
        <v>3820.6607774999961</v>
      </c>
      <c r="N1077" s="24">
        <f t="shared" si="235"/>
        <v>3.8206607774999961</v>
      </c>
      <c r="O1077" s="24">
        <v>1955702.8431188716</v>
      </c>
      <c r="P1077" s="24">
        <v>-2345796.375</v>
      </c>
      <c r="S1077" s="46">
        <f>C1078-C1077</f>
        <v>1</v>
      </c>
      <c r="T1077" s="46">
        <v>3820.6607774999961</v>
      </c>
      <c r="U1077" s="46">
        <f>M1077*S1077</f>
        <v>3820.6607774999961</v>
      </c>
      <c r="V1077" s="46">
        <f t="shared" si="236"/>
        <v>1955702.8431188716</v>
      </c>
      <c r="W1077" s="46">
        <f>$AW$26*F1077</f>
        <v>350.99999999999943</v>
      </c>
      <c r="X1077" s="46">
        <f>IF(W1077&lt;0, W1077, 0)</f>
        <v>0</v>
      </c>
      <c r="Y1077" s="46">
        <f>X1077*H1077</f>
        <v>0</v>
      </c>
      <c r="Z1077" s="46">
        <f t="shared" si="231"/>
        <v>0</v>
      </c>
      <c r="AA1077" s="46">
        <f t="shared" si="244"/>
        <v>0</v>
      </c>
      <c r="AB1077" s="46">
        <v>-2345796.375</v>
      </c>
      <c r="AC1077" s="46">
        <f t="shared" si="237"/>
        <v>0</v>
      </c>
      <c r="AD1077" s="46">
        <f>(AC1077*S1077)*($AW$31/100)</f>
        <v>0</v>
      </c>
      <c r="AE1077" s="46">
        <f>AE1076+AD1077</f>
        <v>0</v>
      </c>
      <c r="AF1077" s="46">
        <v>1876637.0999999999</v>
      </c>
      <c r="BF1077">
        <f t="shared" si="240"/>
        <v>0</v>
      </c>
      <c r="BG1077">
        <f t="shared" si="241"/>
        <v>16.7</v>
      </c>
      <c r="BH1077">
        <f t="shared" si="242"/>
        <v>4.6388888888888884</v>
      </c>
    </row>
    <row r="1078" spans="2:60">
      <c r="B1078" s="6" t="s">
        <v>53</v>
      </c>
      <c r="C1078" s="6">
        <v>1070</v>
      </c>
      <c r="D1078" s="6">
        <v>48</v>
      </c>
      <c r="E1078" s="12">
        <v>26.4</v>
      </c>
      <c r="F1078" s="35">
        <f t="shared" si="238"/>
        <v>0.50000000000000022</v>
      </c>
      <c r="G1078" s="35">
        <f t="shared" si="239"/>
        <v>1.8000000000000007</v>
      </c>
      <c r="H1078" s="24">
        <f t="shared" si="232"/>
        <v>7.333333333333333</v>
      </c>
      <c r="I1078" s="24">
        <f>$AW$28*$AW$26*9.81</f>
        <v>179.05212</v>
      </c>
      <c r="J1078" s="24">
        <f>0.5*$AW$30*$AW$29*$AW$27*(H1078^2)</f>
        <v>17.292916666666663</v>
      </c>
      <c r="K1078" s="24">
        <f>$AW$26*F1078</f>
        <v>702.00000000000034</v>
      </c>
      <c r="L1078" s="24">
        <f t="shared" si="233"/>
        <v>898.34503666666706</v>
      </c>
      <c r="M1078" s="24">
        <f t="shared" si="234"/>
        <v>6587.8636022222245</v>
      </c>
      <c r="N1078" s="24">
        <f t="shared" si="235"/>
        <v>6.5878636022222246</v>
      </c>
      <c r="O1078" s="24">
        <v>1962290.7067210937</v>
      </c>
      <c r="P1078" s="24">
        <v>-2345796.375</v>
      </c>
      <c r="S1078" s="46">
        <f>C1079-C1078</f>
        <v>1</v>
      </c>
      <c r="T1078" s="46">
        <v>6587.8636022222245</v>
      </c>
      <c r="U1078" s="46">
        <f>M1078*S1078</f>
        <v>6587.8636022222245</v>
      </c>
      <c r="V1078" s="46">
        <f t="shared" si="236"/>
        <v>1962290.7067210937</v>
      </c>
      <c r="W1078" s="46">
        <f>$AW$26*F1078</f>
        <v>702.00000000000034</v>
      </c>
      <c r="X1078" s="46">
        <f>IF(W1078&lt;0, W1078, 0)</f>
        <v>0</v>
      </c>
      <c r="Y1078" s="46">
        <f>X1078*H1078</f>
        <v>0</v>
      </c>
      <c r="Z1078" s="46">
        <f t="shared" si="231"/>
        <v>0</v>
      </c>
      <c r="AA1078" s="46">
        <f t="shared" si="244"/>
        <v>0</v>
      </c>
      <c r="AB1078" s="46">
        <v>-2345796.375</v>
      </c>
      <c r="AC1078" s="46">
        <f t="shared" si="237"/>
        <v>0</v>
      </c>
      <c r="AD1078" s="46">
        <f>(AC1078*S1078)*($AW$31/100)</f>
        <v>0</v>
      </c>
      <c r="AE1078" s="46">
        <f>AE1077+AD1078</f>
        <v>0</v>
      </c>
      <c r="AF1078" s="46">
        <v>1876637.0999999999</v>
      </c>
      <c r="BF1078">
        <f t="shared" si="240"/>
        <v>0</v>
      </c>
      <c r="BG1078">
        <f t="shared" si="241"/>
        <v>13.4</v>
      </c>
      <c r="BH1078">
        <f t="shared" si="242"/>
        <v>3.7222222222222223</v>
      </c>
    </row>
    <row r="1079" spans="2:60">
      <c r="B1079" s="6" t="s">
        <v>53</v>
      </c>
      <c r="C1079" s="6">
        <v>1071</v>
      </c>
      <c r="D1079" s="6">
        <v>49</v>
      </c>
      <c r="E1079" s="12">
        <v>28.8</v>
      </c>
      <c r="F1079" s="35">
        <f t="shared" si="238"/>
        <v>0.75000000000000022</v>
      </c>
      <c r="G1079" s="35">
        <f t="shared" si="239"/>
        <v>2.7000000000000011</v>
      </c>
      <c r="H1079" s="24">
        <f t="shared" si="232"/>
        <v>8</v>
      </c>
      <c r="I1079" s="24">
        <f>$AW$28*$AW$26*9.81</f>
        <v>179.05212</v>
      </c>
      <c r="J1079" s="24">
        <f>0.5*$AW$30*$AW$29*$AW$27*(H1079^2)</f>
        <v>20.58</v>
      </c>
      <c r="K1079" s="24">
        <f>$AW$26*F1079</f>
        <v>1053.0000000000002</v>
      </c>
      <c r="L1079" s="24">
        <f t="shared" si="233"/>
        <v>1252.6321200000002</v>
      </c>
      <c r="M1079" s="24">
        <f t="shared" si="234"/>
        <v>10021.056960000002</v>
      </c>
      <c r="N1079" s="24">
        <f t="shared" si="235"/>
        <v>10.021056960000001</v>
      </c>
      <c r="O1079" s="24">
        <v>1972311.7636810937</v>
      </c>
      <c r="P1079" s="24">
        <v>-2345796.375</v>
      </c>
      <c r="S1079" s="46">
        <f>C1080-C1079</f>
        <v>1</v>
      </c>
      <c r="T1079" s="46">
        <v>10021.056960000002</v>
      </c>
      <c r="U1079" s="46">
        <f>M1079*S1079</f>
        <v>10021.056960000002</v>
      </c>
      <c r="V1079" s="46">
        <f t="shared" si="236"/>
        <v>1972311.7636810937</v>
      </c>
      <c r="W1079" s="46">
        <f>$AW$26*F1079</f>
        <v>1053.0000000000002</v>
      </c>
      <c r="X1079" s="46">
        <f>IF(W1079&lt;0, W1079, 0)</f>
        <v>0</v>
      </c>
      <c r="Y1079" s="46">
        <f>X1079*H1079</f>
        <v>0</v>
      </c>
      <c r="Z1079" s="46">
        <f t="shared" si="231"/>
        <v>0</v>
      </c>
      <c r="AA1079" s="46">
        <f t="shared" si="244"/>
        <v>0</v>
      </c>
      <c r="AB1079" s="46">
        <v>-2345796.375</v>
      </c>
      <c r="AC1079" s="46">
        <f t="shared" si="237"/>
        <v>0</v>
      </c>
      <c r="AD1079" s="46">
        <f>(AC1079*S1079)*($AW$31/100)</f>
        <v>0</v>
      </c>
      <c r="AE1079" s="46">
        <f>AE1078+AD1079</f>
        <v>0</v>
      </c>
      <c r="AF1079" s="46">
        <v>1876637.0999999999</v>
      </c>
      <c r="BF1079">
        <f t="shared" si="240"/>
        <v>0</v>
      </c>
      <c r="BG1079">
        <f t="shared" si="241"/>
        <v>12</v>
      </c>
      <c r="BH1079">
        <f t="shared" si="242"/>
        <v>3.333333333333333</v>
      </c>
    </row>
    <row r="1080" spans="2:60">
      <c r="B1080" s="6" t="s">
        <v>53</v>
      </c>
      <c r="C1080" s="6">
        <v>1072</v>
      </c>
      <c r="D1080" s="6">
        <v>50</v>
      </c>
      <c r="E1080" s="12">
        <v>31.8</v>
      </c>
      <c r="F1080" s="35">
        <f t="shared" si="238"/>
        <v>0.90277777777777724</v>
      </c>
      <c r="G1080" s="35">
        <f t="shared" si="239"/>
        <v>3.2499999999999982</v>
      </c>
      <c r="H1080" s="24">
        <f t="shared" si="232"/>
        <v>8.8333333333333339</v>
      </c>
      <c r="I1080" s="24">
        <f>$AW$28*$AW$26*9.81</f>
        <v>179.05212</v>
      </c>
      <c r="J1080" s="24">
        <f>0.5*$AW$30*$AW$29*$AW$27*(H1080^2)</f>
        <v>25.090807291666668</v>
      </c>
      <c r="K1080" s="24">
        <f>$AW$26*F1080</f>
        <v>1267.4999999999993</v>
      </c>
      <c r="L1080" s="24">
        <f t="shared" si="233"/>
        <v>1471.642927291666</v>
      </c>
      <c r="M1080" s="24">
        <f t="shared" si="234"/>
        <v>12999.512524409716</v>
      </c>
      <c r="N1080" s="24">
        <f t="shared" si="235"/>
        <v>12.999512524409717</v>
      </c>
      <c r="O1080" s="24">
        <v>1985311.2762055034</v>
      </c>
      <c r="P1080" s="24">
        <v>-2345796.375</v>
      </c>
      <c r="S1080" s="46">
        <f>C1081-C1080</f>
        <v>1</v>
      </c>
      <c r="T1080" s="46">
        <v>12999.512524409716</v>
      </c>
      <c r="U1080" s="46">
        <f>M1080*S1080</f>
        <v>12999.512524409716</v>
      </c>
      <c r="V1080" s="46">
        <f t="shared" si="236"/>
        <v>1985311.2762055034</v>
      </c>
      <c r="W1080" s="46">
        <f>$AW$26*F1080</f>
        <v>1267.4999999999993</v>
      </c>
      <c r="X1080" s="46">
        <f>IF(W1080&lt;0, W1080, 0)</f>
        <v>0</v>
      </c>
      <c r="Y1080" s="46">
        <f>X1080*H1080</f>
        <v>0</v>
      </c>
      <c r="Z1080" s="46">
        <f t="shared" si="231"/>
        <v>0</v>
      </c>
      <c r="AA1080" s="46">
        <f t="shared" si="244"/>
        <v>0</v>
      </c>
      <c r="AB1080" s="46">
        <v>-2345796.375</v>
      </c>
      <c r="AC1080" s="46">
        <f t="shared" si="237"/>
        <v>0</v>
      </c>
      <c r="AD1080" s="46">
        <f>(AC1080*S1080)*($AW$31/100)</f>
        <v>0</v>
      </c>
      <c r="AE1080" s="46">
        <f>AE1079+AD1080</f>
        <v>0</v>
      </c>
      <c r="AF1080" s="46">
        <v>1876637.0999999999</v>
      </c>
      <c r="BF1080">
        <f t="shared" si="240"/>
        <v>0</v>
      </c>
      <c r="BG1080">
        <f t="shared" si="241"/>
        <v>12.1</v>
      </c>
      <c r="BH1080">
        <f t="shared" si="242"/>
        <v>3.3611111111111107</v>
      </c>
    </row>
    <row r="1081" spans="2:60">
      <c r="B1081" s="6" t="s">
        <v>53</v>
      </c>
      <c r="C1081" s="6">
        <v>1073</v>
      </c>
      <c r="D1081" s="6">
        <v>51</v>
      </c>
      <c r="E1081" s="12">
        <v>35.299999999999997</v>
      </c>
      <c r="F1081" s="35">
        <f t="shared" si="238"/>
        <v>1.0694444444444444</v>
      </c>
      <c r="G1081" s="35">
        <f t="shared" si="239"/>
        <v>3.8499999999999996</v>
      </c>
      <c r="H1081" s="24">
        <f t="shared" si="232"/>
        <v>9.8055555555555554</v>
      </c>
      <c r="I1081" s="24">
        <f>$AW$28*$AW$26*9.81</f>
        <v>179.05212</v>
      </c>
      <c r="J1081" s="24">
        <f>0.5*$AW$30*$AW$29*$AW$27*(H1081^2)</f>
        <v>30.91788700810185</v>
      </c>
      <c r="K1081" s="24">
        <f>$AW$26*F1081</f>
        <v>1501.5</v>
      </c>
      <c r="L1081" s="24">
        <f t="shared" si="233"/>
        <v>1711.4700070081019</v>
      </c>
      <c r="M1081" s="24">
        <f t="shared" si="234"/>
        <v>16781.914235385</v>
      </c>
      <c r="N1081" s="24">
        <f t="shared" si="235"/>
        <v>16.781914235384999</v>
      </c>
      <c r="O1081" s="24">
        <v>2002093.1904408883</v>
      </c>
      <c r="P1081" s="24">
        <v>-2345796.375</v>
      </c>
      <c r="S1081" s="46">
        <f>C1082-C1081</f>
        <v>1</v>
      </c>
      <c r="T1081" s="46">
        <v>16781.914235385</v>
      </c>
      <c r="U1081" s="46">
        <f>M1081*S1081</f>
        <v>16781.914235385</v>
      </c>
      <c r="V1081" s="46">
        <f t="shared" si="236"/>
        <v>2002093.1904408883</v>
      </c>
      <c r="W1081" s="46">
        <f>$AW$26*F1081</f>
        <v>1501.5</v>
      </c>
      <c r="X1081" s="46">
        <f>IF(W1081&lt;0, W1081, 0)</f>
        <v>0</v>
      </c>
      <c r="Y1081" s="46">
        <f>X1081*H1081</f>
        <v>0</v>
      </c>
      <c r="Z1081" s="46">
        <f t="shared" si="231"/>
        <v>0</v>
      </c>
      <c r="AA1081" s="46">
        <f t="shared" si="244"/>
        <v>0</v>
      </c>
      <c r="AB1081" s="46">
        <v>-2345796.375</v>
      </c>
      <c r="AC1081" s="46">
        <f t="shared" si="237"/>
        <v>0</v>
      </c>
      <c r="AD1081" s="46">
        <f>(AC1081*S1081)*($AW$31/100)</f>
        <v>0</v>
      </c>
      <c r="AE1081" s="46">
        <f>AE1080+AD1081</f>
        <v>0</v>
      </c>
      <c r="AF1081" s="46">
        <v>1876637.0999999999</v>
      </c>
      <c r="BF1081">
        <f t="shared" si="240"/>
        <v>0</v>
      </c>
      <c r="BG1081">
        <f t="shared" si="241"/>
        <v>12.8</v>
      </c>
      <c r="BH1081">
        <f t="shared" si="242"/>
        <v>3.5555555555555558</v>
      </c>
    </row>
    <row r="1082" spans="2:60">
      <c r="B1082" s="6" t="s">
        <v>53</v>
      </c>
      <c r="C1082" s="6">
        <v>1074</v>
      </c>
      <c r="D1082" s="6">
        <v>52</v>
      </c>
      <c r="E1082" s="12">
        <v>39.5</v>
      </c>
      <c r="F1082" s="35">
        <f t="shared" si="238"/>
        <v>1.2777777777777781</v>
      </c>
      <c r="G1082" s="35">
        <f t="shared" si="239"/>
        <v>4.6000000000000014</v>
      </c>
      <c r="H1082" s="24">
        <f t="shared" si="232"/>
        <v>10.972222222222221</v>
      </c>
      <c r="I1082" s="24">
        <f>$AW$28*$AW$26*9.81</f>
        <v>179.05212</v>
      </c>
      <c r="J1082" s="24">
        <f>0.5*$AW$30*$AW$29*$AW$27*(H1082^2)</f>
        <v>38.712800202546283</v>
      </c>
      <c r="K1082" s="24">
        <f>$AW$26*F1082</f>
        <v>1794.0000000000005</v>
      </c>
      <c r="L1082" s="24">
        <f t="shared" si="233"/>
        <v>2011.7649202025468</v>
      </c>
      <c r="M1082" s="24">
        <f t="shared" si="234"/>
        <v>22073.5317633335</v>
      </c>
      <c r="N1082" s="24">
        <f t="shared" si="235"/>
        <v>22.073531763333499</v>
      </c>
      <c r="O1082" s="24">
        <v>2024166.7222042219</v>
      </c>
      <c r="P1082" s="24">
        <v>-2345796.375</v>
      </c>
      <c r="S1082" s="46">
        <f>C1083-C1082</f>
        <v>1</v>
      </c>
      <c r="T1082" s="46">
        <v>22073.5317633335</v>
      </c>
      <c r="U1082" s="46">
        <f>M1082*S1082</f>
        <v>22073.5317633335</v>
      </c>
      <c r="V1082" s="46">
        <f t="shared" si="236"/>
        <v>2024166.7222042219</v>
      </c>
      <c r="W1082" s="46">
        <f>$AW$26*F1082</f>
        <v>1794.0000000000005</v>
      </c>
      <c r="X1082" s="46">
        <f>IF(W1082&lt;0, W1082, 0)</f>
        <v>0</v>
      </c>
      <c r="Y1082" s="46">
        <f>X1082*H1082</f>
        <v>0</v>
      </c>
      <c r="Z1082" s="46">
        <f t="shared" si="231"/>
        <v>0</v>
      </c>
      <c r="AA1082" s="46">
        <f t="shared" si="244"/>
        <v>0</v>
      </c>
      <c r="AB1082" s="46">
        <v>-2345796.375</v>
      </c>
      <c r="AC1082" s="46">
        <f t="shared" si="237"/>
        <v>0</v>
      </c>
      <c r="AD1082" s="46">
        <f>(AC1082*S1082)*($AW$31/100)</f>
        <v>0</v>
      </c>
      <c r="AE1082" s="46">
        <f>AE1081+AD1082</f>
        <v>0</v>
      </c>
      <c r="AF1082" s="46">
        <v>1876637.0999999999</v>
      </c>
      <c r="BF1082">
        <f t="shared" si="240"/>
        <v>0</v>
      </c>
      <c r="BG1082">
        <f t="shared" si="241"/>
        <v>15.6</v>
      </c>
      <c r="BH1082">
        <f t="shared" si="242"/>
        <v>4.333333333333333</v>
      </c>
    </row>
    <row r="1083" spans="2:60">
      <c r="B1083" s="6" t="s">
        <v>53</v>
      </c>
      <c r="C1083" s="6">
        <v>1075</v>
      </c>
      <c r="D1083" s="6">
        <v>53</v>
      </c>
      <c r="E1083" s="12">
        <v>44.5</v>
      </c>
      <c r="F1083" s="35">
        <f t="shared" si="238"/>
        <v>1.3611111111111107</v>
      </c>
      <c r="G1083" s="35">
        <f t="shared" si="239"/>
        <v>4.8999999999999986</v>
      </c>
      <c r="H1083" s="24">
        <f t="shared" si="232"/>
        <v>12.361111111111111</v>
      </c>
      <c r="I1083" s="24">
        <f>$AW$28*$AW$26*9.81</f>
        <v>179.05212</v>
      </c>
      <c r="J1083" s="24">
        <f>0.5*$AW$30*$AW$29*$AW$27*(H1083^2)</f>
        <v>49.133807146990733</v>
      </c>
      <c r="K1083" s="24">
        <f>$AW$26*F1083</f>
        <v>1910.9999999999995</v>
      </c>
      <c r="L1083" s="24">
        <f t="shared" si="233"/>
        <v>2139.1859271469903</v>
      </c>
      <c r="M1083" s="24">
        <f t="shared" si="234"/>
        <v>26442.714932789186</v>
      </c>
      <c r="N1083" s="24">
        <f t="shared" si="235"/>
        <v>26.442714932789187</v>
      </c>
      <c r="O1083" s="24">
        <v>2050609.437137011</v>
      </c>
      <c r="P1083" s="24">
        <v>-2345796.375</v>
      </c>
      <c r="S1083" s="46">
        <f>C1084-C1083</f>
        <v>1</v>
      </c>
      <c r="T1083" s="46">
        <v>26442.714932789186</v>
      </c>
      <c r="U1083" s="46">
        <f>M1083*S1083</f>
        <v>26442.714932789186</v>
      </c>
      <c r="V1083" s="46">
        <f t="shared" si="236"/>
        <v>2050609.437137011</v>
      </c>
      <c r="W1083" s="46">
        <f>$AW$26*F1083</f>
        <v>1910.9999999999995</v>
      </c>
      <c r="X1083" s="46">
        <f>IF(W1083&lt;0, W1083, 0)</f>
        <v>0</v>
      </c>
      <c r="Y1083" s="46">
        <f>X1083*H1083</f>
        <v>0</v>
      </c>
      <c r="Z1083" s="46">
        <f t="shared" si="231"/>
        <v>0</v>
      </c>
      <c r="AA1083" s="46">
        <f t="shared" si="244"/>
        <v>0</v>
      </c>
      <c r="AB1083" s="46">
        <v>-2345796.375</v>
      </c>
      <c r="AC1083" s="46">
        <f t="shared" si="237"/>
        <v>0</v>
      </c>
      <c r="AD1083" s="46">
        <f>(AC1083*S1083)*($AW$31/100)</f>
        <v>0</v>
      </c>
      <c r="AE1083" s="46">
        <f>AE1082+AD1083</f>
        <v>0</v>
      </c>
      <c r="AF1083" s="46">
        <v>1876637.0999999999</v>
      </c>
      <c r="BF1083">
        <f t="shared" si="240"/>
        <v>0</v>
      </c>
      <c r="BG1083">
        <f t="shared" si="241"/>
        <v>19.899999999999999</v>
      </c>
      <c r="BH1083">
        <f t="shared" si="242"/>
        <v>5.5277777777777777</v>
      </c>
    </row>
    <row r="1084" spans="2:60">
      <c r="B1084" s="6" t="s">
        <v>53</v>
      </c>
      <c r="C1084" s="6">
        <v>1076</v>
      </c>
      <c r="D1084" s="6">
        <v>54</v>
      </c>
      <c r="E1084" s="12">
        <v>49.3</v>
      </c>
      <c r="F1084" s="35">
        <f t="shared" si="238"/>
        <v>1.2222222222222219</v>
      </c>
      <c r="G1084" s="35">
        <f t="shared" si="239"/>
        <v>4.3999999999999986</v>
      </c>
      <c r="H1084" s="24">
        <f t="shared" si="232"/>
        <v>13.694444444444443</v>
      </c>
      <c r="I1084" s="24">
        <f>$AW$28*$AW$26*9.81</f>
        <v>179.05212</v>
      </c>
      <c r="J1084" s="24">
        <f>0.5*$AW$30*$AW$29*$AW$27*(H1084^2)</f>
        <v>60.305126591435162</v>
      </c>
      <c r="K1084" s="24">
        <f>$AW$26*F1084</f>
        <v>1715.9999999999995</v>
      </c>
      <c r="L1084" s="24">
        <f t="shared" si="233"/>
        <v>1955.3572465914347</v>
      </c>
      <c r="M1084" s="24">
        <f t="shared" si="234"/>
        <v>26777.531182488256</v>
      </c>
      <c r="N1084" s="24">
        <f t="shared" si="235"/>
        <v>26.777531182488257</v>
      </c>
      <c r="O1084" s="24">
        <v>2077386.9683194992</v>
      </c>
      <c r="P1084" s="24">
        <v>-2345796.375</v>
      </c>
      <c r="S1084" s="46">
        <f>C1085-C1084</f>
        <v>1</v>
      </c>
      <c r="T1084" s="46">
        <v>26777.531182488256</v>
      </c>
      <c r="U1084" s="46">
        <f>M1084*S1084</f>
        <v>26777.531182488256</v>
      </c>
      <c r="V1084" s="46">
        <f t="shared" si="236"/>
        <v>2077386.9683194992</v>
      </c>
      <c r="W1084" s="46">
        <f>$AW$26*F1084</f>
        <v>1715.9999999999995</v>
      </c>
      <c r="X1084" s="46">
        <f>IF(W1084&lt;0, W1084, 0)</f>
        <v>0</v>
      </c>
      <c r="Y1084" s="46">
        <f>X1084*H1084</f>
        <v>0</v>
      </c>
      <c r="Z1084" s="46">
        <f t="shared" si="231"/>
        <v>0</v>
      </c>
      <c r="AA1084" s="46">
        <f t="shared" si="244"/>
        <v>0</v>
      </c>
      <c r="AB1084" s="46">
        <v>-2345796.375</v>
      </c>
      <c r="AC1084" s="46">
        <f t="shared" si="237"/>
        <v>0</v>
      </c>
      <c r="AD1084" s="46">
        <f>(AC1084*S1084)*($AW$31/100)</f>
        <v>0</v>
      </c>
      <c r="AE1084" s="46">
        <f>AE1083+AD1084</f>
        <v>0</v>
      </c>
      <c r="AF1084" s="46">
        <v>1876637.0999999999</v>
      </c>
      <c r="BF1084">
        <f t="shared" si="240"/>
        <v>0</v>
      </c>
      <c r="BG1084">
        <f t="shared" si="241"/>
        <v>23.4</v>
      </c>
      <c r="BH1084">
        <f t="shared" si="242"/>
        <v>6.4999999999999991</v>
      </c>
    </row>
    <row r="1085" spans="2:60">
      <c r="B1085" s="6" t="s">
        <v>53</v>
      </c>
      <c r="C1085" s="6">
        <v>1077</v>
      </c>
      <c r="D1085" s="6">
        <v>55</v>
      </c>
      <c r="E1085" s="12">
        <v>53.3</v>
      </c>
      <c r="F1085" s="35">
        <f t="shared" si="238"/>
        <v>0.98611111111111127</v>
      </c>
      <c r="G1085" s="35">
        <f t="shared" si="239"/>
        <v>3.5500000000000007</v>
      </c>
      <c r="H1085" s="24">
        <f t="shared" si="232"/>
        <v>14.805555555555554</v>
      </c>
      <c r="I1085" s="24">
        <f>$AW$28*$AW$26*9.81</f>
        <v>179.05212</v>
      </c>
      <c r="J1085" s="24">
        <f>0.5*$AW$30*$AW$29*$AW$27*(H1085^2)</f>
        <v>70.487939091435166</v>
      </c>
      <c r="K1085" s="24">
        <f>$AW$26*F1085</f>
        <v>1384.5000000000002</v>
      </c>
      <c r="L1085" s="24">
        <f t="shared" si="233"/>
        <v>1634.0400590914355</v>
      </c>
      <c r="M1085" s="24">
        <f t="shared" si="234"/>
        <v>24192.87087488153</v>
      </c>
      <c r="N1085" s="24">
        <f t="shared" si="235"/>
        <v>24.192870874881528</v>
      </c>
      <c r="O1085" s="24">
        <v>2101579.8391943807</v>
      </c>
      <c r="P1085" s="24">
        <v>-2345796.375</v>
      </c>
      <c r="S1085" s="46">
        <f>C1086-C1085</f>
        <v>1</v>
      </c>
      <c r="T1085" s="46">
        <v>24192.87087488153</v>
      </c>
      <c r="U1085" s="46">
        <f>M1085*S1085</f>
        <v>24192.87087488153</v>
      </c>
      <c r="V1085" s="46">
        <f t="shared" si="236"/>
        <v>2101579.8391943807</v>
      </c>
      <c r="W1085" s="46">
        <f>$AW$26*F1085</f>
        <v>1384.5000000000002</v>
      </c>
      <c r="X1085" s="46">
        <f>IF(W1085&lt;0, W1085, 0)</f>
        <v>0</v>
      </c>
      <c r="Y1085" s="46">
        <f>X1085*H1085</f>
        <v>0</v>
      </c>
      <c r="Z1085" s="46">
        <f t="shared" si="231"/>
        <v>0</v>
      </c>
      <c r="AA1085" s="46">
        <f t="shared" si="244"/>
        <v>0</v>
      </c>
      <c r="AB1085" s="46">
        <v>-2345796.375</v>
      </c>
      <c r="AC1085" s="46">
        <f t="shared" si="237"/>
        <v>0</v>
      </c>
      <c r="AD1085" s="46">
        <f>(AC1085*S1085)*($AW$31/100)</f>
        <v>0</v>
      </c>
      <c r="AE1085" s="46">
        <f>AE1084+AD1085</f>
        <v>0</v>
      </c>
      <c r="AF1085" s="46">
        <v>1876637.0999999999</v>
      </c>
      <c r="BF1085">
        <f t="shared" si="240"/>
        <v>0</v>
      </c>
      <c r="BG1085">
        <f t="shared" si="241"/>
        <v>24.6</v>
      </c>
      <c r="BH1085">
        <f t="shared" si="242"/>
        <v>6.8333333333333339</v>
      </c>
    </row>
    <row r="1086" spans="2:60">
      <c r="B1086" s="6" t="s">
        <v>53</v>
      </c>
      <c r="C1086" s="6">
        <v>1078</v>
      </c>
      <c r="D1086" s="6">
        <v>56</v>
      </c>
      <c r="E1086" s="12">
        <v>56.4</v>
      </c>
      <c r="F1086" s="35">
        <f t="shared" si="238"/>
        <v>0.7777777777777779</v>
      </c>
      <c r="G1086" s="35">
        <f t="shared" si="239"/>
        <v>2.8000000000000007</v>
      </c>
      <c r="H1086" s="24">
        <f t="shared" si="232"/>
        <v>15.666666666666666</v>
      </c>
      <c r="I1086" s="24">
        <f>$AW$28*$AW$26*9.81</f>
        <v>179.05212</v>
      </c>
      <c r="J1086" s="24">
        <f>0.5*$AW$30*$AW$29*$AW$27*(H1086^2)</f>
        <v>78.925729166666656</v>
      </c>
      <c r="K1086" s="24">
        <f>$AW$26*F1086</f>
        <v>1092.0000000000002</v>
      </c>
      <c r="L1086" s="24">
        <f t="shared" si="233"/>
        <v>1349.9778491666668</v>
      </c>
      <c r="M1086" s="24">
        <f t="shared" si="234"/>
        <v>21149.652970277781</v>
      </c>
      <c r="N1086" s="24">
        <f t="shared" si="235"/>
        <v>21.149652970277781</v>
      </c>
      <c r="O1086" s="24">
        <v>2122729.4921646584</v>
      </c>
      <c r="P1086" s="24">
        <v>-2345796.375</v>
      </c>
      <c r="S1086" s="46">
        <f>C1087-C1086</f>
        <v>1</v>
      </c>
      <c r="T1086" s="46">
        <v>21149.652970277781</v>
      </c>
      <c r="U1086" s="46">
        <f>M1086*S1086</f>
        <v>21149.652970277781</v>
      </c>
      <c r="V1086" s="46">
        <f t="shared" si="236"/>
        <v>2122729.4921646584</v>
      </c>
      <c r="W1086" s="46">
        <f>$AW$26*F1086</f>
        <v>1092.0000000000002</v>
      </c>
      <c r="X1086" s="46">
        <f>IF(W1086&lt;0, W1086, 0)</f>
        <v>0</v>
      </c>
      <c r="Y1086" s="46">
        <f>X1086*H1086</f>
        <v>0</v>
      </c>
      <c r="Z1086" s="46">
        <f t="shared" si="231"/>
        <v>0</v>
      </c>
      <c r="AA1086" s="46">
        <f t="shared" si="244"/>
        <v>0</v>
      </c>
      <c r="AB1086" s="46">
        <v>-2345796.375</v>
      </c>
      <c r="AC1086" s="46">
        <f t="shared" si="237"/>
        <v>0</v>
      </c>
      <c r="AD1086" s="46">
        <f>(AC1086*S1086)*($AW$31/100)</f>
        <v>0</v>
      </c>
      <c r="AE1086" s="46">
        <f>AE1085+AD1086</f>
        <v>0</v>
      </c>
      <c r="AF1086" s="46">
        <v>1876637.0999999999</v>
      </c>
      <c r="BF1086">
        <f t="shared" si="240"/>
        <v>0</v>
      </c>
      <c r="BG1086">
        <f t="shared" si="241"/>
        <v>25.2</v>
      </c>
      <c r="BH1086">
        <f t="shared" si="242"/>
        <v>7</v>
      </c>
    </row>
    <row r="1087" spans="2:60">
      <c r="B1087" s="6" t="s">
        <v>53</v>
      </c>
      <c r="C1087" s="6">
        <v>1079</v>
      </c>
      <c r="D1087" s="6">
        <v>57</v>
      </c>
      <c r="E1087" s="12">
        <v>58.9</v>
      </c>
      <c r="F1087" s="35">
        <f t="shared" si="238"/>
        <v>0.6666666666666673</v>
      </c>
      <c r="G1087" s="35">
        <f t="shared" si="239"/>
        <v>2.4000000000000021</v>
      </c>
      <c r="H1087" s="24">
        <f t="shared" si="232"/>
        <v>16.361111111111111</v>
      </c>
      <c r="I1087" s="24">
        <f>$AW$28*$AW$26*9.81</f>
        <v>179.05212</v>
      </c>
      <c r="J1087" s="24">
        <f>0.5*$AW$30*$AW$29*$AW$27*(H1087^2)</f>
        <v>86.077765480324061</v>
      </c>
      <c r="K1087" s="24">
        <f>$AW$26*F1087</f>
        <v>936.00000000000091</v>
      </c>
      <c r="L1087" s="24">
        <f t="shared" si="233"/>
        <v>1201.1298854803249</v>
      </c>
      <c r="M1087" s="24">
        <f t="shared" si="234"/>
        <v>19651.819515219759</v>
      </c>
      <c r="N1087" s="24">
        <f t="shared" si="235"/>
        <v>19.65181951521976</v>
      </c>
      <c r="O1087" s="24">
        <v>2142381.3116798783</v>
      </c>
      <c r="P1087" s="24">
        <v>-2345796.375</v>
      </c>
      <c r="S1087" s="46">
        <f>C1088-C1087</f>
        <v>1</v>
      </c>
      <c r="T1087" s="46">
        <v>19651.819515219759</v>
      </c>
      <c r="U1087" s="46">
        <f>M1087*S1087</f>
        <v>19651.819515219759</v>
      </c>
      <c r="V1087" s="46">
        <f t="shared" si="236"/>
        <v>2142381.3116798783</v>
      </c>
      <c r="W1087" s="46">
        <f>$AW$26*F1087</f>
        <v>936.00000000000091</v>
      </c>
      <c r="X1087" s="46">
        <f>IF(W1087&lt;0, W1087, 0)</f>
        <v>0</v>
      </c>
      <c r="Y1087" s="46">
        <f>X1087*H1087</f>
        <v>0</v>
      </c>
      <c r="Z1087" s="46">
        <f t="shared" si="231"/>
        <v>0</v>
      </c>
      <c r="AA1087" s="46">
        <f t="shared" si="244"/>
        <v>0</v>
      </c>
      <c r="AB1087" s="46">
        <v>-2345796.375</v>
      </c>
      <c r="AC1087" s="46">
        <f t="shared" si="237"/>
        <v>0</v>
      </c>
      <c r="AD1087" s="46">
        <f>(AC1087*S1087)*($AW$31/100)</f>
        <v>0</v>
      </c>
      <c r="AE1087" s="46">
        <f>AE1086+AD1087</f>
        <v>0</v>
      </c>
      <c r="AF1087" s="46">
        <v>1876637.0999999999</v>
      </c>
      <c r="BF1087">
        <f t="shared" si="240"/>
        <v>0</v>
      </c>
      <c r="BG1087">
        <f t="shared" si="241"/>
        <v>26.4</v>
      </c>
      <c r="BH1087">
        <f t="shared" si="242"/>
        <v>7.333333333333333</v>
      </c>
    </row>
    <row r="1088" spans="2:60">
      <c r="B1088" s="6" t="s">
        <v>53</v>
      </c>
      <c r="C1088" s="6">
        <v>1080</v>
      </c>
      <c r="D1088" s="6">
        <v>58</v>
      </c>
      <c r="E1088" s="12">
        <v>61.2</v>
      </c>
      <c r="F1088" s="35">
        <f t="shared" si="238"/>
        <v>0.51388888888888928</v>
      </c>
      <c r="G1088" s="35">
        <f t="shared" si="239"/>
        <v>1.8500000000000014</v>
      </c>
      <c r="H1088" s="24">
        <f t="shared" si="232"/>
        <v>17</v>
      </c>
      <c r="I1088" s="24">
        <f>$AW$28*$AW$26*9.81</f>
        <v>179.05212</v>
      </c>
      <c r="J1088" s="24">
        <f>0.5*$AW$30*$AW$29*$AW$27*(H1088^2)</f>
        <v>92.931562499999998</v>
      </c>
      <c r="K1088" s="24">
        <f>$AW$26*F1088</f>
        <v>721.50000000000057</v>
      </c>
      <c r="L1088" s="24">
        <f t="shared" si="233"/>
        <v>993.48368250000055</v>
      </c>
      <c r="M1088" s="24">
        <f t="shared" si="234"/>
        <v>16889.222602500009</v>
      </c>
      <c r="N1088" s="24">
        <f t="shared" si="235"/>
        <v>16.889222602500009</v>
      </c>
      <c r="O1088" s="24">
        <v>2159270.5342823784</v>
      </c>
      <c r="P1088" s="24">
        <v>-2345796.375</v>
      </c>
      <c r="S1088" s="46">
        <f>C1089-C1088</f>
        <v>1</v>
      </c>
      <c r="T1088" s="46">
        <v>16889.222602500009</v>
      </c>
      <c r="U1088" s="46">
        <f>M1088*S1088</f>
        <v>16889.222602500009</v>
      </c>
      <c r="V1088" s="46">
        <f t="shared" si="236"/>
        <v>2159270.5342823784</v>
      </c>
      <c r="W1088" s="46">
        <f>$AW$26*F1088</f>
        <v>721.50000000000057</v>
      </c>
      <c r="X1088" s="46">
        <f>IF(W1088&lt;0, W1088, 0)</f>
        <v>0</v>
      </c>
      <c r="Y1088" s="46">
        <f>X1088*H1088</f>
        <v>0</v>
      </c>
      <c r="Z1088" s="46">
        <f t="shared" si="231"/>
        <v>0</v>
      </c>
      <c r="AA1088" s="46">
        <f t="shared" si="244"/>
        <v>0</v>
      </c>
      <c r="AB1088" s="46">
        <v>-2345796.375</v>
      </c>
      <c r="AC1088" s="46">
        <f t="shared" si="237"/>
        <v>0</v>
      </c>
      <c r="AD1088" s="46">
        <f>(AC1088*S1088)*($AW$31/100)</f>
        <v>0</v>
      </c>
      <c r="AE1088" s="46">
        <f>AE1087+AD1088</f>
        <v>0</v>
      </c>
      <c r="AF1088" s="46">
        <v>1876637.0999999999</v>
      </c>
      <c r="BF1088">
        <f t="shared" si="240"/>
        <v>0</v>
      </c>
      <c r="BG1088">
        <f t="shared" si="241"/>
        <v>28.8</v>
      </c>
      <c r="BH1088">
        <f t="shared" si="242"/>
        <v>8</v>
      </c>
    </row>
    <row r="1089" spans="2:60">
      <c r="B1089" s="6" t="s">
        <v>53</v>
      </c>
      <c r="C1089" s="6">
        <v>1081</v>
      </c>
      <c r="D1089" s="6">
        <v>59</v>
      </c>
      <c r="E1089" s="12">
        <v>62.6</v>
      </c>
      <c r="F1089" s="35">
        <f t="shared" si="238"/>
        <v>0.24999999999999961</v>
      </c>
      <c r="G1089" s="35">
        <f t="shared" si="239"/>
        <v>0.89999999999999858</v>
      </c>
      <c r="H1089" s="24">
        <f t="shared" si="232"/>
        <v>17.388888888888889</v>
      </c>
      <c r="I1089" s="24">
        <f>$AW$28*$AW$26*9.81</f>
        <v>179.05212</v>
      </c>
      <c r="J1089" s="24">
        <f>0.5*$AW$30*$AW$29*$AW$27*(H1089^2)</f>
        <v>97.231964699074084</v>
      </c>
      <c r="K1089" s="24">
        <f>$AW$26*F1089</f>
        <v>350.99999999999943</v>
      </c>
      <c r="L1089" s="24">
        <f t="shared" si="233"/>
        <v>627.28408469907345</v>
      </c>
      <c r="M1089" s="24">
        <f t="shared" si="234"/>
        <v>10907.773250600556</v>
      </c>
      <c r="N1089" s="24">
        <f t="shared" si="235"/>
        <v>10.907773250600556</v>
      </c>
      <c r="O1089" s="24">
        <v>2170178.3075329792</v>
      </c>
      <c r="P1089" s="24">
        <v>-2345796.375</v>
      </c>
      <c r="S1089" s="46">
        <f>C1090-C1089</f>
        <v>1</v>
      </c>
      <c r="T1089" s="46">
        <v>10907.773250600556</v>
      </c>
      <c r="U1089" s="46">
        <f>M1089*S1089</f>
        <v>10907.773250600556</v>
      </c>
      <c r="V1089" s="46">
        <f t="shared" si="236"/>
        <v>2170178.3075329792</v>
      </c>
      <c r="W1089" s="46">
        <f>$AW$26*F1089</f>
        <v>350.99999999999943</v>
      </c>
      <c r="X1089" s="46">
        <f>IF(W1089&lt;0, W1089, 0)</f>
        <v>0</v>
      </c>
      <c r="Y1089" s="46">
        <f>X1089*H1089</f>
        <v>0</v>
      </c>
      <c r="Z1089" s="46">
        <f t="shared" si="231"/>
        <v>0</v>
      </c>
      <c r="AA1089" s="46">
        <f t="shared" si="244"/>
        <v>0</v>
      </c>
      <c r="AB1089" s="46">
        <v>-2345796.375</v>
      </c>
      <c r="AC1089" s="46">
        <f t="shared" si="237"/>
        <v>0</v>
      </c>
      <c r="AD1089" s="46">
        <f>(AC1089*S1089)*($AW$31/100)</f>
        <v>0</v>
      </c>
      <c r="AE1089" s="46">
        <f>AE1088+AD1089</f>
        <v>0</v>
      </c>
      <c r="AF1089" s="46">
        <v>1876637.0999999999</v>
      </c>
      <c r="BF1089">
        <f t="shared" si="240"/>
        <v>0</v>
      </c>
      <c r="BG1089">
        <f t="shared" si="241"/>
        <v>31.8</v>
      </c>
      <c r="BH1089">
        <f t="shared" si="242"/>
        <v>8.8333333333333339</v>
      </c>
    </row>
    <row r="1090" spans="2:60">
      <c r="B1090" s="6" t="s">
        <v>53</v>
      </c>
      <c r="C1090" s="6">
        <v>1082</v>
      </c>
      <c r="D1090" s="6">
        <v>60</v>
      </c>
      <c r="E1090" s="12">
        <v>63</v>
      </c>
      <c r="F1090" s="35">
        <f t="shared" si="238"/>
        <v>-1.3888888888889086E-2</v>
      </c>
      <c r="G1090" s="35">
        <f t="shared" si="239"/>
        <v>-5.0000000000000711E-2</v>
      </c>
      <c r="H1090" s="24">
        <f t="shared" si="232"/>
        <v>17.5</v>
      </c>
      <c r="I1090" s="24">
        <f>$AW$28*$AW$26*9.81</f>
        <v>179.05212</v>
      </c>
      <c r="J1090" s="24">
        <f>0.5*$AW$30*$AW$29*$AW$27*(H1090^2)</f>
        <v>98.478515624999986</v>
      </c>
      <c r="K1090" s="24">
        <f>$AW$26*F1090</f>
        <v>-19.500000000000277</v>
      </c>
      <c r="L1090" s="24">
        <f t="shared" si="233"/>
        <v>258.03063562499972</v>
      </c>
      <c r="M1090" s="24">
        <f t="shared" si="234"/>
        <v>4515.536123437495</v>
      </c>
      <c r="N1090" s="24">
        <f t="shared" si="235"/>
        <v>4.5155361234374949</v>
      </c>
      <c r="O1090" s="24">
        <v>2174693.8436564165</v>
      </c>
      <c r="P1090" s="24">
        <v>-2346137.625</v>
      </c>
      <c r="S1090" s="46">
        <f>C1091-C1090</f>
        <v>1</v>
      </c>
      <c r="T1090" s="46">
        <v>4515.536123437495</v>
      </c>
      <c r="U1090" s="46">
        <f>M1090*S1090</f>
        <v>4515.536123437495</v>
      </c>
      <c r="V1090" s="46">
        <f t="shared" si="236"/>
        <v>2174693.8436564165</v>
      </c>
      <c r="W1090" s="46">
        <f>$AW$26*F1090</f>
        <v>-19.500000000000277</v>
      </c>
      <c r="X1090" s="46">
        <f>IF(W1090&lt;0, W1090, 0)</f>
        <v>-19.500000000000277</v>
      </c>
      <c r="Y1090" s="46">
        <f>X1090*H1090</f>
        <v>-341.25000000000483</v>
      </c>
      <c r="Z1090" s="46">
        <f t="shared" si="231"/>
        <v>-341.25000000000483</v>
      </c>
      <c r="AA1090" s="46">
        <f t="shared" si="244"/>
        <v>-341.25000000000483</v>
      </c>
      <c r="AB1090" s="46">
        <v>-2346137.625</v>
      </c>
      <c r="AC1090" s="46">
        <f t="shared" si="237"/>
        <v>341.25000000000483</v>
      </c>
      <c r="AD1090" s="46">
        <f>(AC1090*S1090)*($AW$31/100)</f>
        <v>273.00000000000387</v>
      </c>
      <c r="AE1090" s="46">
        <f>AE1089+AD1090</f>
        <v>273.00000000000387</v>
      </c>
      <c r="AF1090" s="46">
        <v>1876910.0999999999</v>
      </c>
      <c r="BF1090">
        <f t="shared" si="240"/>
        <v>0</v>
      </c>
      <c r="BG1090">
        <f t="shared" si="241"/>
        <v>35.299999999999997</v>
      </c>
      <c r="BH1090">
        <f t="shared" si="242"/>
        <v>9.8055555555555554</v>
      </c>
    </row>
    <row r="1091" spans="2:60">
      <c r="B1091" s="6" t="s">
        <v>53</v>
      </c>
      <c r="C1091" s="6">
        <v>1083</v>
      </c>
      <c r="D1091" s="6">
        <v>61</v>
      </c>
      <c r="E1091" s="12">
        <v>62.5</v>
      </c>
      <c r="F1091" s="35">
        <f t="shared" si="238"/>
        <v>-0.29166666666666685</v>
      </c>
      <c r="G1091" s="35">
        <f t="shared" si="239"/>
        <v>-1.0500000000000007</v>
      </c>
      <c r="H1091" s="24">
        <f t="shared" si="232"/>
        <v>17.361111111111111</v>
      </c>
      <c r="I1091" s="24">
        <f>$AW$28*$AW$26*9.81</f>
        <v>179.05212</v>
      </c>
      <c r="J1091" s="24">
        <f>0.5*$AW$30*$AW$29*$AW$27*(H1091^2)</f>
        <v>96.921567563657391</v>
      </c>
      <c r="K1091" s="24">
        <f>$AW$26*F1091</f>
        <v>-409.50000000000028</v>
      </c>
      <c r="L1091" s="24">
        <f t="shared" si="233"/>
        <v>-133.52631243634289</v>
      </c>
      <c r="M1091" s="24">
        <f t="shared" si="234"/>
        <v>-2318.1651464642864</v>
      </c>
      <c r="N1091" s="24">
        <f t="shared" si="235"/>
        <v>-2.3181651464642865</v>
      </c>
      <c r="O1091" s="24">
        <v>2172375.678509952</v>
      </c>
      <c r="P1091" s="24">
        <v>-2353247</v>
      </c>
      <c r="S1091" s="46">
        <f>C1092-C1091</f>
        <v>1</v>
      </c>
      <c r="T1091" s="46">
        <v>-2318.1651464642864</v>
      </c>
      <c r="U1091" s="46">
        <f>M1091*S1091</f>
        <v>-2318.1651464642864</v>
      </c>
      <c r="V1091" s="46">
        <f t="shared" si="236"/>
        <v>2172375.678509952</v>
      </c>
      <c r="W1091" s="46">
        <f>$AW$26*F1091</f>
        <v>-409.50000000000028</v>
      </c>
      <c r="X1091" s="46">
        <f>IF(W1091&lt;0, W1091, 0)</f>
        <v>-409.50000000000028</v>
      </c>
      <c r="Y1091" s="46">
        <f>X1091*H1091</f>
        <v>-7109.3750000000045</v>
      </c>
      <c r="Z1091" s="46">
        <f t="shared" si="231"/>
        <v>-7109.3750000000045</v>
      </c>
      <c r="AA1091" s="46">
        <f t="shared" si="244"/>
        <v>-7450.6250000000091</v>
      </c>
      <c r="AB1091" s="46">
        <v>-2353247</v>
      </c>
      <c r="AC1091" s="46">
        <f t="shared" si="237"/>
        <v>7109.3750000000045</v>
      </c>
      <c r="AD1091" s="46">
        <f>(AC1091*S1091)*($AW$31/100)</f>
        <v>5687.5000000000036</v>
      </c>
      <c r="AE1091" s="46">
        <f>AE1090+AD1091</f>
        <v>5960.5000000000073</v>
      </c>
      <c r="AF1091" s="46">
        <v>1882597.5999999999</v>
      </c>
      <c r="BF1091">
        <f t="shared" si="240"/>
        <v>0</v>
      </c>
      <c r="BG1091">
        <f t="shared" si="241"/>
        <v>39.5</v>
      </c>
      <c r="BH1091">
        <f t="shared" si="242"/>
        <v>10.972222222222221</v>
      </c>
    </row>
    <row r="1092" spans="2:60">
      <c r="B1092" s="6" t="s">
        <v>53</v>
      </c>
      <c r="C1092" s="6">
        <v>1084</v>
      </c>
      <c r="D1092" s="6">
        <v>62</v>
      </c>
      <c r="E1092" s="12">
        <v>60.9</v>
      </c>
      <c r="F1092" s="35">
        <f t="shared" si="238"/>
        <v>-0.44444444444444481</v>
      </c>
      <c r="G1092" s="35">
        <f t="shared" si="239"/>
        <v>-1.6000000000000014</v>
      </c>
      <c r="H1092" s="24">
        <f t="shared" si="232"/>
        <v>16.916666666666664</v>
      </c>
      <c r="I1092" s="24">
        <f>$AW$28*$AW$26*9.81</f>
        <v>179.05212</v>
      </c>
      <c r="J1092" s="24">
        <f>0.5*$AW$30*$AW$29*$AW$27*(H1092^2)</f>
        <v>92.02270182291663</v>
      </c>
      <c r="K1092" s="24">
        <f>$AW$26*F1092</f>
        <v>-624.00000000000045</v>
      </c>
      <c r="L1092" s="24">
        <f t="shared" si="233"/>
        <v>-352.92517817708381</v>
      </c>
      <c r="M1092" s="24">
        <f t="shared" si="234"/>
        <v>-5970.3175974956666</v>
      </c>
      <c r="N1092" s="24">
        <f t="shared" si="235"/>
        <v>-5.9703175974956668</v>
      </c>
      <c r="O1092" s="24">
        <v>2166405.3609124562</v>
      </c>
      <c r="P1092" s="24">
        <v>-2363803</v>
      </c>
      <c r="S1092" s="46">
        <f>C1093-C1092</f>
        <v>1</v>
      </c>
      <c r="T1092" s="46">
        <v>-5970.3175974956666</v>
      </c>
      <c r="U1092" s="46">
        <f>M1092*S1092</f>
        <v>-5970.3175974956666</v>
      </c>
      <c r="V1092" s="46">
        <f t="shared" si="236"/>
        <v>2166405.3609124562</v>
      </c>
      <c r="W1092" s="46">
        <f>$AW$26*F1092</f>
        <v>-624.00000000000045</v>
      </c>
      <c r="X1092" s="46">
        <f>IF(W1092&lt;0, W1092, 0)</f>
        <v>-624.00000000000045</v>
      </c>
      <c r="Y1092" s="46">
        <f>X1092*H1092</f>
        <v>-10556.000000000005</v>
      </c>
      <c r="Z1092" s="46">
        <f t="shared" si="231"/>
        <v>-10556.000000000005</v>
      </c>
      <c r="AA1092" s="46">
        <f t="shared" si="244"/>
        <v>-18006.625000000015</v>
      </c>
      <c r="AB1092" s="46">
        <v>-2363803</v>
      </c>
      <c r="AC1092" s="46">
        <f t="shared" si="237"/>
        <v>10556.000000000005</v>
      </c>
      <c r="AD1092" s="46">
        <f>(AC1092*S1092)*($AW$31/100)</f>
        <v>8444.8000000000047</v>
      </c>
      <c r="AE1092" s="46">
        <f>AE1091+AD1092</f>
        <v>14405.300000000012</v>
      </c>
      <c r="AF1092" s="46">
        <v>1891042.4</v>
      </c>
      <c r="BF1092">
        <f t="shared" si="240"/>
        <v>0</v>
      </c>
      <c r="BG1092">
        <f t="shared" si="241"/>
        <v>44.5</v>
      </c>
      <c r="BH1092">
        <f t="shared" si="242"/>
        <v>12.361111111111111</v>
      </c>
    </row>
    <row r="1093" spans="2:60">
      <c r="B1093" s="6" t="s">
        <v>53</v>
      </c>
      <c r="C1093" s="6">
        <v>1085</v>
      </c>
      <c r="D1093" s="6">
        <v>63</v>
      </c>
      <c r="E1093" s="12">
        <v>59.3</v>
      </c>
      <c r="F1093" s="35">
        <f t="shared" si="238"/>
        <v>-0.31944444444444403</v>
      </c>
      <c r="G1093" s="35">
        <f t="shared" si="239"/>
        <v>-1.1499999999999986</v>
      </c>
      <c r="H1093" s="24">
        <f t="shared" si="232"/>
        <v>16.472222222222221</v>
      </c>
      <c r="I1093" s="24">
        <f>$AW$28*$AW$26*9.81</f>
        <v>179.05212</v>
      </c>
      <c r="J1093" s="24">
        <f>0.5*$AW$30*$AW$29*$AW$27*(H1093^2)</f>
        <v>87.250873119212955</v>
      </c>
      <c r="K1093" s="24">
        <f>$AW$26*F1093</f>
        <v>-448.49999999999943</v>
      </c>
      <c r="L1093" s="24">
        <f t="shared" si="233"/>
        <v>-182.19700688078649</v>
      </c>
      <c r="M1093" s="24">
        <f t="shared" si="234"/>
        <v>-3001.189585564066</v>
      </c>
      <c r="N1093" s="24">
        <f t="shared" si="235"/>
        <v>-3.0011895855640658</v>
      </c>
      <c r="O1093" s="24">
        <v>2163404.171326892</v>
      </c>
      <c r="P1093" s="24">
        <v>-2371190.7916666665</v>
      </c>
      <c r="S1093" s="46">
        <f>C1094-C1093</f>
        <v>1</v>
      </c>
      <c r="T1093" s="46">
        <v>-3001.189585564066</v>
      </c>
      <c r="U1093" s="46">
        <f>M1093*S1093</f>
        <v>-3001.189585564066</v>
      </c>
      <c r="V1093" s="46">
        <f t="shared" si="236"/>
        <v>2163404.171326892</v>
      </c>
      <c r="W1093" s="46">
        <f>$AW$26*F1093</f>
        <v>-448.49999999999943</v>
      </c>
      <c r="X1093" s="46">
        <f>IF(W1093&lt;0, W1093, 0)</f>
        <v>-448.49999999999943</v>
      </c>
      <c r="Y1093" s="46">
        <f>X1093*H1093</f>
        <v>-7387.791666666657</v>
      </c>
      <c r="Z1093" s="46">
        <f t="shared" si="231"/>
        <v>-7387.791666666657</v>
      </c>
      <c r="AA1093" s="46">
        <f t="shared" si="244"/>
        <v>-25394.416666666672</v>
      </c>
      <c r="AB1093" s="46">
        <v>-2371190.7916666665</v>
      </c>
      <c r="AC1093" s="46">
        <f t="shared" si="237"/>
        <v>7387.791666666657</v>
      </c>
      <c r="AD1093" s="46">
        <f>(AC1093*S1093)*($AW$31/100)</f>
        <v>5910.2333333333263</v>
      </c>
      <c r="AE1093" s="46">
        <f>AE1092+AD1093</f>
        <v>20315.53333333334</v>
      </c>
      <c r="AF1093" s="46">
        <v>1896952.6333333333</v>
      </c>
      <c r="BF1093">
        <f t="shared" si="240"/>
        <v>0</v>
      </c>
      <c r="BG1093">
        <f t="shared" si="241"/>
        <v>49.3</v>
      </c>
      <c r="BH1093">
        <f t="shared" si="242"/>
        <v>13.694444444444443</v>
      </c>
    </row>
    <row r="1094" spans="2:60">
      <c r="B1094" s="6" t="s">
        <v>53</v>
      </c>
      <c r="C1094" s="6">
        <v>1086</v>
      </c>
      <c r="D1094" s="6">
        <v>64</v>
      </c>
      <c r="E1094" s="12">
        <v>58.6</v>
      </c>
      <c r="F1094" s="35">
        <f t="shared" si="238"/>
        <v>-9.7222222222221627E-2</v>
      </c>
      <c r="G1094" s="35">
        <f t="shared" si="239"/>
        <v>-0.34999999999999787</v>
      </c>
      <c r="H1094" s="24">
        <f t="shared" si="232"/>
        <v>16.277777777777779</v>
      </c>
      <c r="I1094" s="24">
        <f>$AW$28*$AW$26*9.81</f>
        <v>179.05212</v>
      </c>
      <c r="J1094" s="24">
        <f>0.5*$AW$30*$AW$29*$AW$27*(H1094^2)</f>
        <v>85.203145254629618</v>
      </c>
      <c r="K1094" s="24">
        <f>$AW$26*F1094</f>
        <v>-136.49999999999918</v>
      </c>
      <c r="L1094" s="24">
        <f t="shared" si="233"/>
        <v>127.75526525463047</v>
      </c>
      <c r="M1094" s="24">
        <f t="shared" si="234"/>
        <v>2079.5718177559293</v>
      </c>
      <c r="N1094" s="24">
        <f t="shared" si="235"/>
        <v>2.0795718177559293</v>
      </c>
      <c r="O1094" s="24">
        <v>2165483.7431446477</v>
      </c>
      <c r="P1094" s="24">
        <v>-2373412.708333333</v>
      </c>
      <c r="S1094" s="46">
        <f>C1095-C1094</f>
        <v>1</v>
      </c>
      <c r="T1094" s="46">
        <v>2079.5718177559293</v>
      </c>
      <c r="U1094" s="46">
        <f>M1094*S1094</f>
        <v>2079.5718177559293</v>
      </c>
      <c r="V1094" s="46">
        <f t="shared" si="236"/>
        <v>2165483.7431446477</v>
      </c>
      <c r="W1094" s="46">
        <f>$AW$26*F1094</f>
        <v>-136.49999999999918</v>
      </c>
      <c r="X1094" s="46">
        <f>IF(W1094&lt;0, W1094, 0)</f>
        <v>-136.49999999999918</v>
      </c>
      <c r="Y1094" s="46">
        <f>X1094*H1094</f>
        <v>-2221.9166666666533</v>
      </c>
      <c r="Z1094" s="46">
        <f t="shared" si="231"/>
        <v>-2221.9166666666533</v>
      </c>
      <c r="AA1094" s="46">
        <f t="shared" si="244"/>
        <v>-27616.333333333325</v>
      </c>
      <c r="AB1094" s="46">
        <v>-2373412.708333333</v>
      </c>
      <c r="AC1094" s="46">
        <f t="shared" si="237"/>
        <v>2221.9166666666533</v>
      </c>
      <c r="AD1094" s="46">
        <f>(AC1094*S1094)*($AW$31/100)</f>
        <v>1777.5333333333228</v>
      </c>
      <c r="AE1094" s="46">
        <f>AE1093+AD1094</f>
        <v>22093.066666666662</v>
      </c>
      <c r="AF1094" s="46">
        <v>1898730.1666666665</v>
      </c>
      <c r="BF1094">
        <f t="shared" si="240"/>
        <v>0</v>
      </c>
      <c r="BG1094">
        <f t="shared" si="241"/>
        <v>53.3</v>
      </c>
      <c r="BH1094">
        <f t="shared" si="242"/>
        <v>14.805555555555554</v>
      </c>
    </row>
    <row r="1095" spans="2:60">
      <c r="B1095" s="6" t="s">
        <v>53</v>
      </c>
      <c r="C1095" s="6">
        <v>1087</v>
      </c>
      <c r="D1095" s="6">
        <v>65</v>
      </c>
      <c r="E1095" s="12">
        <v>58.6</v>
      </c>
      <c r="F1095" s="35">
        <f t="shared" si="238"/>
        <v>1.3888888888889086E-2</v>
      </c>
      <c r="G1095" s="35">
        <f t="shared" si="239"/>
        <v>5.0000000000000711E-2</v>
      </c>
      <c r="H1095" s="24">
        <f t="shared" si="232"/>
        <v>16.277777777777779</v>
      </c>
      <c r="I1095" s="24">
        <f>$AW$28*$AW$26*9.81</f>
        <v>179.05212</v>
      </c>
      <c r="J1095" s="24">
        <f>0.5*$AW$30*$AW$29*$AW$27*(H1095^2)</f>
        <v>85.203145254629618</v>
      </c>
      <c r="K1095" s="24">
        <f>$AW$26*F1095</f>
        <v>19.500000000000277</v>
      </c>
      <c r="L1095" s="24">
        <f t="shared" si="233"/>
        <v>283.75526525462993</v>
      </c>
      <c r="M1095" s="24">
        <f t="shared" si="234"/>
        <v>4618.9051510892541</v>
      </c>
      <c r="N1095" s="24">
        <f t="shared" si="235"/>
        <v>4.6189051510892538</v>
      </c>
      <c r="O1095" s="24">
        <v>2170102.6482957369</v>
      </c>
      <c r="P1095" s="24">
        <v>-2373412.708333333</v>
      </c>
      <c r="S1095" s="46">
        <f>C1096-C1095</f>
        <v>1</v>
      </c>
      <c r="T1095" s="46">
        <v>4618.9051510892541</v>
      </c>
      <c r="U1095" s="46">
        <f>M1095*S1095</f>
        <v>4618.9051510892541</v>
      </c>
      <c r="V1095" s="46">
        <f t="shared" si="236"/>
        <v>2170102.6482957369</v>
      </c>
      <c r="W1095" s="46">
        <f>$AW$26*F1095</f>
        <v>19.500000000000277</v>
      </c>
      <c r="X1095" s="46">
        <f>IF(W1095&lt;0, W1095, 0)</f>
        <v>0</v>
      </c>
      <c r="Y1095" s="46">
        <f>X1095*H1095</f>
        <v>0</v>
      </c>
      <c r="Z1095" s="46">
        <f t="shared" si="231"/>
        <v>0</v>
      </c>
      <c r="AA1095" s="46">
        <v>0</v>
      </c>
      <c r="AB1095" s="46">
        <v>-2373412.708333333</v>
      </c>
      <c r="AC1095" s="46">
        <f t="shared" si="237"/>
        <v>0</v>
      </c>
      <c r="AD1095" s="46">
        <f>(AC1095*S1095)*($AW$31/100)</f>
        <v>0</v>
      </c>
      <c r="AE1095" s="46">
        <v>0</v>
      </c>
      <c r="AF1095" s="46">
        <v>1898730.1666666665</v>
      </c>
      <c r="BF1095">
        <f t="shared" si="240"/>
        <v>0</v>
      </c>
      <c r="BG1095">
        <f t="shared" si="241"/>
        <v>56.4</v>
      </c>
      <c r="BH1095">
        <f t="shared" si="242"/>
        <v>15.666666666666666</v>
      </c>
    </row>
    <row r="1096" spans="2:60">
      <c r="B1096" s="6" t="s">
        <v>53</v>
      </c>
      <c r="C1096" s="6">
        <v>1088</v>
      </c>
      <c r="D1096" s="6">
        <v>66</v>
      </c>
      <c r="E1096" s="12">
        <v>58.7</v>
      </c>
      <c r="F1096" s="35">
        <f t="shared" si="238"/>
        <v>2.7777777777777186E-2</v>
      </c>
      <c r="G1096" s="35">
        <f t="shared" si="239"/>
        <v>9.9999999999997868E-2</v>
      </c>
      <c r="H1096" s="24">
        <f t="shared" si="232"/>
        <v>16.305555555555557</v>
      </c>
      <c r="I1096" s="24">
        <f>$AW$28*$AW$26*9.81</f>
        <v>179.05212</v>
      </c>
      <c r="J1096" s="24">
        <f>0.5*$AW$30*$AW$29*$AW$27*(H1096^2)</f>
        <v>85.494189091435203</v>
      </c>
      <c r="K1096" s="24">
        <f>$AW$26*F1096</f>
        <v>38.999999999999169</v>
      </c>
      <c r="L1096" s="24">
        <f t="shared" si="233"/>
        <v>303.54630909143435</v>
      </c>
      <c r="M1096" s="24">
        <f t="shared" si="234"/>
        <v>4949.4912065742219</v>
      </c>
      <c r="N1096" s="24">
        <f t="shared" si="235"/>
        <v>4.9494912065742218</v>
      </c>
      <c r="O1096" s="24">
        <v>2175052.1395023111</v>
      </c>
      <c r="P1096" s="24">
        <v>-2373412.708333333</v>
      </c>
      <c r="S1096" s="46">
        <f>C1097-C1096</f>
        <v>1</v>
      </c>
      <c r="T1096" s="46">
        <v>4949.4912065742219</v>
      </c>
      <c r="U1096" s="46">
        <f>M1096*S1096</f>
        <v>4949.4912065742219</v>
      </c>
      <c r="V1096" s="46">
        <f t="shared" si="236"/>
        <v>2175052.1395023111</v>
      </c>
      <c r="W1096" s="46">
        <f>$AW$26*F1096</f>
        <v>38.999999999999169</v>
      </c>
      <c r="X1096" s="46">
        <f>IF(W1096&lt;0, W1096, 0)</f>
        <v>0</v>
      </c>
      <c r="Y1096" s="46">
        <f>X1096*H1096</f>
        <v>0</v>
      </c>
      <c r="Z1096" s="46">
        <f t="shared" ref="Z1096:Z1159" si="245">Y1096*S1096</f>
        <v>0</v>
      </c>
      <c r="AA1096" s="46">
        <f t="shared" ref="AA1096:AA1110" si="246">AA1095+Z1096</f>
        <v>0</v>
      </c>
      <c r="AB1096" s="46">
        <v>-2373412.708333333</v>
      </c>
      <c r="AC1096" s="46">
        <f t="shared" si="237"/>
        <v>0</v>
      </c>
      <c r="AD1096" s="46">
        <f>(AC1096*S1096)*($AW$31/100)</f>
        <v>0</v>
      </c>
      <c r="AE1096" s="46">
        <f>AE1095+AD1096</f>
        <v>0</v>
      </c>
      <c r="AF1096" s="46">
        <v>1898730.1666666665</v>
      </c>
      <c r="BF1096">
        <f t="shared" si="240"/>
        <v>0</v>
      </c>
      <c r="BG1096">
        <f t="shared" si="241"/>
        <v>58.9</v>
      </c>
      <c r="BH1096">
        <f t="shared" si="242"/>
        <v>16.361111111111111</v>
      </c>
    </row>
    <row r="1097" spans="2:60">
      <c r="B1097" s="6" t="s">
        <v>53</v>
      </c>
      <c r="C1097" s="6">
        <v>1089</v>
      </c>
      <c r="D1097" s="6">
        <v>67</v>
      </c>
      <c r="E1097" s="12">
        <v>58.8</v>
      </c>
      <c r="F1097" s="35">
        <f t="shared" si="238"/>
        <v>1.3888888888888099E-2</v>
      </c>
      <c r="G1097" s="35">
        <f t="shared" si="239"/>
        <v>4.9999999999997158E-2</v>
      </c>
      <c r="H1097" s="24">
        <f t="shared" ref="H1097:H1160" si="247">E1097/3.6</f>
        <v>16.333333333333332</v>
      </c>
      <c r="I1097" s="24">
        <f>$AW$28*$AW$26*9.81</f>
        <v>179.05212</v>
      </c>
      <c r="J1097" s="24">
        <f>0.5*$AW$30*$AW$29*$AW$27*(H1097^2)</f>
        <v>85.785729166666641</v>
      </c>
      <c r="K1097" s="24">
        <f>$AW$26*F1097</f>
        <v>19.499999999998892</v>
      </c>
      <c r="L1097" s="24">
        <f t="shared" ref="L1097:L1160" si="248">I1097+J1097+K1097</f>
        <v>284.33784916666548</v>
      </c>
      <c r="M1097" s="24">
        <f t="shared" ref="M1097:M1160" si="249">L1097*H1097</f>
        <v>4644.1848697222022</v>
      </c>
      <c r="N1097" s="24">
        <f t="shared" ref="N1097:N1160" si="250">M1097/1000</f>
        <v>4.6441848697222019</v>
      </c>
      <c r="O1097" s="24">
        <v>2179696.3243720331</v>
      </c>
      <c r="P1097" s="24">
        <v>-2373412.708333333</v>
      </c>
      <c r="S1097" s="46">
        <f>C1098-C1097</f>
        <v>1</v>
      </c>
      <c r="T1097" s="46">
        <v>4644.1848697222022</v>
      </c>
      <c r="U1097" s="46">
        <f>M1097*S1097</f>
        <v>4644.1848697222022</v>
      </c>
      <c r="V1097" s="46">
        <f t="shared" ref="V1097:V1160" si="251">V1096+U1097</f>
        <v>2179696.3243720331</v>
      </c>
      <c r="W1097" s="46">
        <f>$AW$26*F1097</f>
        <v>19.499999999998892</v>
      </c>
      <c r="X1097" s="46">
        <f>IF(W1097&lt;0, W1097, 0)</f>
        <v>0</v>
      </c>
      <c r="Y1097" s="46">
        <f>X1097*H1097</f>
        <v>0</v>
      </c>
      <c r="Z1097" s="46">
        <f t="shared" si="245"/>
        <v>0</v>
      </c>
      <c r="AA1097" s="46">
        <f t="shared" si="246"/>
        <v>0</v>
      </c>
      <c r="AB1097" s="46">
        <v>-2373412.708333333</v>
      </c>
      <c r="AC1097" s="46">
        <f t="shared" ref="AC1097:AC1160" si="252">ABS(Y1097)</f>
        <v>0</v>
      </c>
      <c r="AD1097" s="46">
        <f>(AC1097*S1097)*($AW$31/100)</f>
        <v>0</v>
      </c>
      <c r="AE1097" s="46">
        <f>AE1096+AD1097</f>
        <v>0</v>
      </c>
      <c r="AF1097" s="46">
        <v>1898730.1666666665</v>
      </c>
      <c r="BF1097">
        <f t="shared" si="240"/>
        <v>0</v>
      </c>
      <c r="BG1097">
        <f t="shared" si="241"/>
        <v>61.2</v>
      </c>
      <c r="BH1097">
        <f t="shared" si="242"/>
        <v>17</v>
      </c>
    </row>
    <row r="1098" spans="2:60">
      <c r="B1098" s="6" t="s">
        <v>53</v>
      </c>
      <c r="C1098" s="6">
        <v>1090</v>
      </c>
      <c r="D1098" s="6">
        <v>68</v>
      </c>
      <c r="E1098" s="12">
        <v>58.8</v>
      </c>
      <c r="F1098" s="35">
        <f t="shared" ref="F1098:F1161" si="253">($E1099-$E1097)/2/3.6</f>
        <v>0</v>
      </c>
      <c r="G1098" s="35">
        <f t="shared" ref="G1098:G1161" si="254">($E1099-$E1097)/2</f>
        <v>0</v>
      </c>
      <c r="H1098" s="24">
        <f t="shared" si="247"/>
        <v>16.333333333333332</v>
      </c>
      <c r="I1098" s="24">
        <f>$AW$28*$AW$26*9.81</f>
        <v>179.05212</v>
      </c>
      <c r="J1098" s="24">
        <f>0.5*$AW$30*$AW$29*$AW$27*(H1098^2)</f>
        <v>85.785729166666641</v>
      </c>
      <c r="K1098" s="24">
        <f>$AW$26*F1098</f>
        <v>0</v>
      </c>
      <c r="L1098" s="24">
        <f t="shared" si="248"/>
        <v>264.83784916666662</v>
      </c>
      <c r="M1098" s="24">
        <f t="shared" si="249"/>
        <v>4325.6848697222213</v>
      </c>
      <c r="N1098" s="24">
        <f t="shared" si="250"/>
        <v>4.3256848697222212</v>
      </c>
      <c r="O1098" s="24">
        <v>2184022.0092417551</v>
      </c>
      <c r="P1098" s="24">
        <v>-2373412.708333333</v>
      </c>
      <c r="S1098" s="46">
        <f>C1099-C1098</f>
        <v>1</v>
      </c>
      <c r="T1098" s="46">
        <v>4325.6848697222213</v>
      </c>
      <c r="U1098" s="46">
        <f>M1098*S1098</f>
        <v>4325.6848697222213</v>
      </c>
      <c r="V1098" s="46">
        <f t="shared" si="251"/>
        <v>2184022.0092417551</v>
      </c>
      <c r="W1098" s="46">
        <f>$AW$26*F1098</f>
        <v>0</v>
      </c>
      <c r="X1098" s="46">
        <f>IF(W1098&lt;0, W1098, 0)</f>
        <v>0</v>
      </c>
      <c r="Y1098" s="46">
        <f>X1098*H1098</f>
        <v>0</v>
      </c>
      <c r="Z1098" s="46">
        <f t="shared" si="245"/>
        <v>0</v>
      </c>
      <c r="AA1098" s="46">
        <f t="shared" si="246"/>
        <v>0</v>
      </c>
      <c r="AB1098" s="46">
        <v>-2373412.708333333</v>
      </c>
      <c r="AC1098" s="46">
        <f t="shared" si="252"/>
        <v>0</v>
      </c>
      <c r="AD1098" s="46">
        <f>(AC1098*S1098)*($AW$31/100)</f>
        <v>0</v>
      </c>
      <c r="AE1098" s="46">
        <f>AE1097+AD1098</f>
        <v>0</v>
      </c>
      <c r="AF1098" s="46">
        <v>1898730.1666666665</v>
      </c>
      <c r="BF1098">
        <f t="shared" si="240"/>
        <v>0</v>
      </c>
      <c r="BG1098">
        <f t="shared" si="241"/>
        <v>62.6</v>
      </c>
      <c r="BH1098">
        <f t="shared" si="242"/>
        <v>17.388888888888889</v>
      </c>
    </row>
    <row r="1099" spans="2:60">
      <c r="B1099" s="6" t="s">
        <v>53</v>
      </c>
      <c r="C1099" s="6">
        <v>1091</v>
      </c>
      <c r="D1099" s="6">
        <v>69</v>
      </c>
      <c r="E1099" s="12">
        <v>58.8</v>
      </c>
      <c r="F1099" s="35">
        <f t="shared" si="253"/>
        <v>4.1666666666667261E-2</v>
      </c>
      <c r="G1099" s="35">
        <f t="shared" si="254"/>
        <v>0.15000000000000213</v>
      </c>
      <c r="H1099" s="24">
        <f t="shared" si="247"/>
        <v>16.333333333333332</v>
      </c>
      <c r="I1099" s="24">
        <f>$AW$28*$AW$26*9.81</f>
        <v>179.05212</v>
      </c>
      <c r="J1099" s="24">
        <f>0.5*$AW$30*$AW$29*$AW$27*(H1099^2)</f>
        <v>85.785729166666641</v>
      </c>
      <c r="K1099" s="24">
        <f>$AW$26*F1099</f>
        <v>58.500000000000831</v>
      </c>
      <c r="L1099" s="24">
        <f t="shared" si="248"/>
        <v>323.33784916666747</v>
      </c>
      <c r="M1099" s="24">
        <f t="shared" si="249"/>
        <v>5281.1848697222349</v>
      </c>
      <c r="N1099" s="24">
        <f t="shared" si="250"/>
        <v>5.2811848697222352</v>
      </c>
      <c r="O1099" s="24">
        <v>2189303.1941114776</v>
      </c>
      <c r="P1099" s="24">
        <v>-2373412.708333333</v>
      </c>
      <c r="S1099" s="46">
        <f>C1100-C1099</f>
        <v>1</v>
      </c>
      <c r="T1099" s="46">
        <v>5281.1848697222349</v>
      </c>
      <c r="U1099" s="46">
        <f>M1099*S1099</f>
        <v>5281.1848697222349</v>
      </c>
      <c r="V1099" s="46">
        <f t="shared" si="251"/>
        <v>2189303.1941114776</v>
      </c>
      <c r="W1099" s="46">
        <f>$AW$26*F1099</f>
        <v>58.500000000000831</v>
      </c>
      <c r="X1099" s="46">
        <f>IF(W1099&lt;0, W1099, 0)</f>
        <v>0</v>
      </c>
      <c r="Y1099" s="46">
        <f>X1099*H1099</f>
        <v>0</v>
      </c>
      <c r="Z1099" s="46">
        <f t="shared" si="245"/>
        <v>0</v>
      </c>
      <c r="AA1099" s="46">
        <f t="shared" si="246"/>
        <v>0</v>
      </c>
      <c r="AB1099" s="46">
        <v>-2373412.708333333</v>
      </c>
      <c r="AC1099" s="46">
        <f t="shared" si="252"/>
        <v>0</v>
      </c>
      <c r="AD1099" s="46">
        <f>(AC1099*S1099)*($AW$31/100)</f>
        <v>0</v>
      </c>
      <c r="AE1099" s="46">
        <f>AE1098+AD1099</f>
        <v>0</v>
      </c>
      <c r="AF1099" s="46">
        <v>1898730.1666666665</v>
      </c>
      <c r="BF1099">
        <f t="shared" si="240"/>
        <v>0</v>
      </c>
      <c r="BG1099">
        <f t="shared" si="241"/>
        <v>63</v>
      </c>
      <c r="BH1099">
        <f t="shared" si="242"/>
        <v>17.5</v>
      </c>
    </row>
    <row r="1100" spans="2:60">
      <c r="B1100" s="6" t="s">
        <v>53</v>
      </c>
      <c r="C1100" s="6">
        <v>1092</v>
      </c>
      <c r="D1100" s="6">
        <v>70</v>
      </c>
      <c r="E1100" s="12">
        <v>59.1</v>
      </c>
      <c r="F1100" s="35">
        <f t="shared" si="253"/>
        <v>0.18055555555555614</v>
      </c>
      <c r="G1100" s="35">
        <f t="shared" si="254"/>
        <v>0.65000000000000213</v>
      </c>
      <c r="H1100" s="24">
        <f t="shared" si="247"/>
        <v>16.416666666666668</v>
      </c>
      <c r="I1100" s="24">
        <f>$AW$28*$AW$26*9.81</f>
        <v>179.05212</v>
      </c>
      <c r="J1100" s="24">
        <f>0.5*$AW$30*$AW$29*$AW$27*(H1100^2)</f>
        <v>86.663326822916659</v>
      </c>
      <c r="K1100" s="24">
        <f>$AW$26*F1100</f>
        <v>253.50000000000082</v>
      </c>
      <c r="L1100" s="24">
        <f t="shared" si="248"/>
        <v>519.21544682291744</v>
      </c>
      <c r="M1100" s="24">
        <f t="shared" si="249"/>
        <v>8523.7869186762291</v>
      </c>
      <c r="N1100" s="24">
        <f t="shared" si="250"/>
        <v>8.5237869186762296</v>
      </c>
      <c r="O1100" s="24">
        <v>2197826.981030154</v>
      </c>
      <c r="P1100" s="24">
        <v>-2373412.708333333</v>
      </c>
      <c r="S1100" s="46">
        <f>C1101-C1100</f>
        <v>1</v>
      </c>
      <c r="T1100" s="46">
        <v>8523.7869186762291</v>
      </c>
      <c r="U1100" s="46">
        <f>M1100*S1100</f>
        <v>8523.7869186762291</v>
      </c>
      <c r="V1100" s="46">
        <f t="shared" si="251"/>
        <v>2197826.981030154</v>
      </c>
      <c r="W1100" s="46">
        <f>$AW$26*F1100</f>
        <v>253.50000000000082</v>
      </c>
      <c r="X1100" s="46">
        <f>IF(W1100&lt;0, W1100, 0)</f>
        <v>0</v>
      </c>
      <c r="Y1100" s="46">
        <f>X1100*H1100</f>
        <v>0</v>
      </c>
      <c r="Z1100" s="46">
        <f t="shared" si="245"/>
        <v>0</v>
      </c>
      <c r="AA1100" s="46">
        <f t="shared" si="246"/>
        <v>0</v>
      </c>
      <c r="AB1100" s="46">
        <v>-2373412.708333333</v>
      </c>
      <c r="AC1100" s="46">
        <f t="shared" si="252"/>
        <v>0</v>
      </c>
      <c r="AD1100" s="46">
        <f>(AC1100*S1100)*($AW$31/100)</f>
        <v>0</v>
      </c>
      <c r="AE1100" s="46">
        <f>AE1099+AD1100</f>
        <v>0</v>
      </c>
      <c r="AF1100" s="46">
        <v>1898730.1666666665</v>
      </c>
      <c r="BF1100">
        <f t="shared" si="240"/>
        <v>0</v>
      </c>
      <c r="BG1100">
        <f t="shared" si="241"/>
        <v>62.5</v>
      </c>
      <c r="BH1100">
        <f t="shared" si="242"/>
        <v>17.361111111111111</v>
      </c>
    </row>
    <row r="1101" spans="2:60">
      <c r="B1101" s="6" t="s">
        <v>53</v>
      </c>
      <c r="C1101" s="6">
        <v>1093</v>
      </c>
      <c r="D1101" s="6">
        <v>71</v>
      </c>
      <c r="E1101" s="12">
        <v>60.1</v>
      </c>
      <c r="F1101" s="35">
        <f t="shared" si="253"/>
        <v>0.36111111111111133</v>
      </c>
      <c r="G1101" s="35">
        <f t="shared" si="254"/>
        <v>1.3000000000000007</v>
      </c>
      <c r="H1101" s="24">
        <f t="shared" si="247"/>
        <v>16.694444444444443</v>
      </c>
      <c r="I1101" s="24">
        <f>$AW$28*$AW$26*9.81</f>
        <v>179.05212</v>
      </c>
      <c r="J1101" s="24">
        <f>0.5*$AW$30*$AW$29*$AW$27*(H1101^2)</f>
        <v>89.620907841435155</v>
      </c>
      <c r="K1101" s="24">
        <f>$AW$26*F1101</f>
        <v>507.00000000000028</v>
      </c>
      <c r="L1101" s="24">
        <f t="shared" si="248"/>
        <v>775.67302784143544</v>
      </c>
      <c r="M1101" s="24">
        <f t="shared" si="249"/>
        <v>12949.430270352852</v>
      </c>
      <c r="N1101" s="24">
        <f t="shared" si="250"/>
        <v>12.949430270352853</v>
      </c>
      <c r="O1101" s="24">
        <v>2210776.4113005069</v>
      </c>
      <c r="P1101" s="24">
        <v>-2373412.708333333</v>
      </c>
      <c r="S1101" s="46">
        <f>C1102-C1101</f>
        <v>1</v>
      </c>
      <c r="T1101" s="46">
        <v>12949.430270352852</v>
      </c>
      <c r="U1101" s="46">
        <f>M1101*S1101</f>
        <v>12949.430270352852</v>
      </c>
      <c r="V1101" s="46">
        <f t="shared" si="251"/>
        <v>2210776.4113005069</v>
      </c>
      <c r="W1101" s="46">
        <f>$AW$26*F1101</f>
        <v>507.00000000000028</v>
      </c>
      <c r="X1101" s="46">
        <f>IF(W1101&lt;0, W1101, 0)</f>
        <v>0</v>
      </c>
      <c r="Y1101" s="46">
        <f>X1101*H1101</f>
        <v>0</v>
      </c>
      <c r="Z1101" s="46">
        <f t="shared" si="245"/>
        <v>0</v>
      </c>
      <c r="AA1101" s="46">
        <f t="shared" si="246"/>
        <v>0</v>
      </c>
      <c r="AB1101" s="46">
        <v>-2373412.708333333</v>
      </c>
      <c r="AC1101" s="46">
        <f t="shared" si="252"/>
        <v>0</v>
      </c>
      <c r="AD1101" s="46">
        <f>(AC1101*S1101)*($AW$31/100)</f>
        <v>0</v>
      </c>
      <c r="AE1101" s="46">
        <f>AE1100+AD1101</f>
        <v>0</v>
      </c>
      <c r="AF1101" s="46">
        <v>1898730.1666666665</v>
      </c>
      <c r="BF1101">
        <f t="shared" si="240"/>
        <v>0</v>
      </c>
      <c r="BG1101">
        <f t="shared" si="241"/>
        <v>60.9</v>
      </c>
      <c r="BH1101">
        <f t="shared" si="242"/>
        <v>16.916666666666664</v>
      </c>
    </row>
    <row r="1102" spans="2:60">
      <c r="B1102" s="6" t="s">
        <v>53</v>
      </c>
      <c r="C1102" s="6">
        <v>1094</v>
      </c>
      <c r="D1102" s="6">
        <v>72</v>
      </c>
      <c r="E1102" s="12">
        <v>61.7</v>
      </c>
      <c r="F1102" s="35">
        <f t="shared" si="253"/>
        <v>0.40277777777777757</v>
      </c>
      <c r="G1102" s="35">
        <f t="shared" si="254"/>
        <v>1.4499999999999993</v>
      </c>
      <c r="H1102" s="24">
        <f t="shared" si="247"/>
        <v>17.138888888888889</v>
      </c>
      <c r="I1102" s="24">
        <f>$AW$28*$AW$26*9.81</f>
        <v>179.05212</v>
      </c>
      <c r="J1102" s="24">
        <f>0.5*$AW$30*$AW$29*$AW$27*(H1102^2)</f>
        <v>94.456255063657409</v>
      </c>
      <c r="K1102" s="24">
        <f>$AW$26*F1102</f>
        <v>565.49999999999966</v>
      </c>
      <c r="L1102" s="24">
        <f t="shared" si="248"/>
        <v>839.00837506365701</v>
      </c>
      <c r="M1102" s="24">
        <f t="shared" si="249"/>
        <v>14379.671317063234</v>
      </c>
      <c r="N1102" s="24">
        <f t="shared" si="250"/>
        <v>14.379671317063234</v>
      </c>
      <c r="O1102" s="24">
        <v>2225156.0826175702</v>
      </c>
      <c r="P1102" s="24">
        <v>-2373412.708333333</v>
      </c>
      <c r="S1102" s="46">
        <f>C1103-C1102</f>
        <v>1</v>
      </c>
      <c r="T1102" s="46">
        <v>14379.671317063234</v>
      </c>
      <c r="U1102" s="46">
        <f>M1102*S1102</f>
        <v>14379.671317063234</v>
      </c>
      <c r="V1102" s="46">
        <f t="shared" si="251"/>
        <v>2225156.0826175702</v>
      </c>
      <c r="W1102" s="46">
        <f>$AW$26*F1102</f>
        <v>565.49999999999966</v>
      </c>
      <c r="X1102" s="46">
        <f>IF(W1102&lt;0, W1102, 0)</f>
        <v>0</v>
      </c>
      <c r="Y1102" s="46">
        <f>X1102*H1102</f>
        <v>0</v>
      </c>
      <c r="Z1102" s="46">
        <f t="shared" si="245"/>
        <v>0</v>
      </c>
      <c r="AA1102" s="46">
        <f t="shared" si="246"/>
        <v>0</v>
      </c>
      <c r="AB1102" s="46">
        <v>-2373412.708333333</v>
      </c>
      <c r="AC1102" s="46">
        <f t="shared" si="252"/>
        <v>0</v>
      </c>
      <c r="AD1102" s="46">
        <f>(AC1102*S1102)*($AW$31/100)</f>
        <v>0</v>
      </c>
      <c r="AE1102" s="46">
        <f>AE1101+AD1102</f>
        <v>0</v>
      </c>
      <c r="AF1102" s="46">
        <v>1898730.1666666665</v>
      </c>
      <c r="BF1102">
        <f t="shared" si="240"/>
        <v>0</v>
      </c>
      <c r="BG1102">
        <f t="shared" si="241"/>
        <v>59.3</v>
      </c>
      <c r="BH1102">
        <f t="shared" si="242"/>
        <v>16.472222222222221</v>
      </c>
    </row>
    <row r="1103" spans="2:60">
      <c r="B1103" s="6" t="s">
        <v>53</v>
      </c>
      <c r="C1103" s="6">
        <v>1095</v>
      </c>
      <c r="D1103" s="6">
        <v>73</v>
      </c>
      <c r="E1103" s="12">
        <v>63</v>
      </c>
      <c r="F1103" s="35">
        <f t="shared" si="253"/>
        <v>0.27777777777777779</v>
      </c>
      <c r="G1103" s="35">
        <f t="shared" si="254"/>
        <v>1</v>
      </c>
      <c r="H1103" s="24">
        <f t="shared" si="247"/>
        <v>17.5</v>
      </c>
      <c r="I1103" s="24">
        <f>$AW$28*$AW$26*9.81</f>
        <v>179.05212</v>
      </c>
      <c r="J1103" s="24">
        <f>0.5*$AW$30*$AW$29*$AW$27*(H1103^2)</f>
        <v>98.478515624999986</v>
      </c>
      <c r="K1103" s="24">
        <f>$AW$26*F1103</f>
        <v>390</v>
      </c>
      <c r="L1103" s="24">
        <f t="shared" si="248"/>
        <v>667.53063562500006</v>
      </c>
      <c r="M1103" s="24">
        <f t="shared" si="249"/>
        <v>11681.786123437501</v>
      </c>
      <c r="N1103" s="24">
        <f t="shared" si="250"/>
        <v>11.681786123437501</v>
      </c>
      <c r="O1103" s="24">
        <v>2236837.8687410075</v>
      </c>
      <c r="P1103" s="24">
        <v>-2373412.708333333</v>
      </c>
      <c r="S1103" s="46">
        <f>C1104-C1103</f>
        <v>1</v>
      </c>
      <c r="T1103" s="46">
        <v>11681.786123437501</v>
      </c>
      <c r="U1103" s="46">
        <f>M1103*S1103</f>
        <v>11681.786123437501</v>
      </c>
      <c r="V1103" s="46">
        <f t="shared" si="251"/>
        <v>2236837.8687410075</v>
      </c>
      <c r="W1103" s="46">
        <f>$AW$26*F1103</f>
        <v>390</v>
      </c>
      <c r="X1103" s="46">
        <f>IF(W1103&lt;0, W1103, 0)</f>
        <v>0</v>
      </c>
      <c r="Y1103" s="46">
        <f>X1103*H1103</f>
        <v>0</v>
      </c>
      <c r="Z1103" s="46">
        <f t="shared" si="245"/>
        <v>0</v>
      </c>
      <c r="AA1103" s="46">
        <f t="shared" si="246"/>
        <v>0</v>
      </c>
      <c r="AB1103" s="46">
        <v>-2373412.708333333</v>
      </c>
      <c r="AC1103" s="46">
        <f t="shared" si="252"/>
        <v>0</v>
      </c>
      <c r="AD1103" s="46">
        <f>(AC1103*S1103)*($AW$31/100)</f>
        <v>0</v>
      </c>
      <c r="AE1103" s="46">
        <f>AE1102+AD1103</f>
        <v>0</v>
      </c>
      <c r="AF1103" s="46">
        <v>1898730.1666666665</v>
      </c>
      <c r="BF1103">
        <f t="shared" si="240"/>
        <v>0</v>
      </c>
      <c r="BG1103">
        <f t="shared" si="241"/>
        <v>58.6</v>
      </c>
      <c r="BH1103">
        <f t="shared" si="242"/>
        <v>16.277777777777779</v>
      </c>
    </row>
    <row r="1104" spans="2:60">
      <c r="B1104" s="6" t="s">
        <v>53</v>
      </c>
      <c r="C1104" s="6">
        <v>1096</v>
      </c>
      <c r="D1104" s="6">
        <v>74</v>
      </c>
      <c r="E1104" s="12">
        <v>63.7</v>
      </c>
      <c r="F1104" s="35">
        <f t="shared" si="253"/>
        <v>0.12499999999999981</v>
      </c>
      <c r="G1104" s="35">
        <f t="shared" si="254"/>
        <v>0.44999999999999929</v>
      </c>
      <c r="H1104" s="24">
        <f t="shared" si="247"/>
        <v>17.694444444444446</v>
      </c>
      <c r="I1104" s="24">
        <f>$AW$28*$AW$26*9.81</f>
        <v>179.05212</v>
      </c>
      <c r="J1104" s="24">
        <f>0.5*$AW$30*$AW$29*$AW$27*(H1104^2)</f>
        <v>100.67908492476853</v>
      </c>
      <c r="K1104" s="24">
        <f>$AW$26*F1104</f>
        <v>175.49999999999972</v>
      </c>
      <c r="L1104" s="24">
        <f t="shared" si="248"/>
        <v>455.23120492476824</v>
      </c>
      <c r="M1104" s="24">
        <f t="shared" si="249"/>
        <v>8055.0632649188165</v>
      </c>
      <c r="N1104" s="24">
        <f t="shared" si="250"/>
        <v>8.0550632649188163</v>
      </c>
      <c r="O1104" s="24">
        <v>2244892.9320059265</v>
      </c>
      <c r="P1104" s="24">
        <v>-2373412.708333333</v>
      </c>
      <c r="S1104" s="46">
        <f>C1105-C1104</f>
        <v>1</v>
      </c>
      <c r="T1104" s="46">
        <v>8055.0632649188165</v>
      </c>
      <c r="U1104" s="46">
        <f>M1104*S1104</f>
        <v>8055.0632649188165</v>
      </c>
      <c r="V1104" s="46">
        <f t="shared" si="251"/>
        <v>2244892.9320059265</v>
      </c>
      <c r="W1104" s="46">
        <f>$AW$26*F1104</f>
        <v>175.49999999999972</v>
      </c>
      <c r="X1104" s="46">
        <f>IF(W1104&lt;0, W1104, 0)</f>
        <v>0</v>
      </c>
      <c r="Y1104" s="46">
        <f>X1104*H1104</f>
        <v>0</v>
      </c>
      <c r="Z1104" s="46">
        <f t="shared" si="245"/>
        <v>0</v>
      </c>
      <c r="AA1104" s="46">
        <f t="shared" si="246"/>
        <v>0</v>
      </c>
      <c r="AB1104" s="46">
        <v>-2373412.708333333</v>
      </c>
      <c r="AC1104" s="46">
        <f t="shared" si="252"/>
        <v>0</v>
      </c>
      <c r="AD1104" s="46">
        <f>(AC1104*S1104)*($AW$31/100)</f>
        <v>0</v>
      </c>
      <c r="AE1104" s="46">
        <f>AE1103+AD1104</f>
        <v>0</v>
      </c>
      <c r="AF1104" s="46">
        <v>1898730.1666666665</v>
      </c>
      <c r="BF1104">
        <f t="shared" si="240"/>
        <v>0</v>
      </c>
      <c r="BG1104">
        <f t="shared" si="241"/>
        <v>58.6</v>
      </c>
      <c r="BH1104">
        <f t="shared" si="242"/>
        <v>16.277777777777779</v>
      </c>
    </row>
    <row r="1105" spans="2:60">
      <c r="B1105" s="6" t="s">
        <v>53</v>
      </c>
      <c r="C1105" s="6">
        <v>1097</v>
      </c>
      <c r="D1105" s="6">
        <v>75</v>
      </c>
      <c r="E1105" s="12">
        <v>63.9</v>
      </c>
      <c r="F1105" s="35">
        <f t="shared" si="253"/>
        <v>-2.7777777777778172E-2</v>
      </c>
      <c r="G1105" s="35">
        <f t="shared" si="254"/>
        <v>-0.10000000000000142</v>
      </c>
      <c r="H1105" s="24">
        <f t="shared" si="247"/>
        <v>17.75</v>
      </c>
      <c r="I1105" s="24">
        <f>$AW$28*$AW$26*9.81</f>
        <v>179.05212</v>
      </c>
      <c r="J1105" s="24">
        <f>0.5*$AW$30*$AW$29*$AW$27*(H1105^2)</f>
        <v>101.31228515624998</v>
      </c>
      <c r="K1105" s="24">
        <f>$AW$26*F1105</f>
        <v>-39.000000000000554</v>
      </c>
      <c r="L1105" s="24">
        <f t="shared" si="248"/>
        <v>241.3644051562494</v>
      </c>
      <c r="M1105" s="24">
        <f t="shared" si="249"/>
        <v>4284.2181915234269</v>
      </c>
      <c r="N1105" s="24">
        <f t="shared" si="250"/>
        <v>4.2842181915234265</v>
      </c>
      <c r="O1105" s="24">
        <v>2249177.1501974501</v>
      </c>
      <c r="P1105" s="24">
        <v>-2374104.958333333</v>
      </c>
      <c r="S1105" s="46">
        <f>C1106-C1105</f>
        <v>1</v>
      </c>
      <c r="T1105" s="46">
        <v>4284.2181915234269</v>
      </c>
      <c r="U1105" s="46">
        <f>M1105*S1105</f>
        <v>4284.2181915234269</v>
      </c>
      <c r="V1105" s="46">
        <f t="shared" si="251"/>
        <v>2249177.1501974501</v>
      </c>
      <c r="W1105" s="46">
        <f>$AW$26*F1105</f>
        <v>-39.000000000000554</v>
      </c>
      <c r="X1105" s="46">
        <f>IF(W1105&lt;0, W1105, 0)</f>
        <v>-39.000000000000554</v>
      </c>
      <c r="Y1105" s="46">
        <f>X1105*H1105</f>
        <v>-692.25000000000989</v>
      </c>
      <c r="Z1105" s="46">
        <f t="shared" si="245"/>
        <v>-692.25000000000989</v>
      </c>
      <c r="AA1105" s="46">
        <f t="shared" si="246"/>
        <v>-692.25000000000989</v>
      </c>
      <c r="AB1105" s="46">
        <v>-2374104.958333333</v>
      </c>
      <c r="AC1105" s="46">
        <f t="shared" si="252"/>
        <v>692.25000000000989</v>
      </c>
      <c r="AD1105" s="46">
        <f>(AC1105*S1105)*($AW$31/100)</f>
        <v>553.80000000000791</v>
      </c>
      <c r="AE1105" s="46">
        <f>AE1104+AD1105</f>
        <v>553.80000000000791</v>
      </c>
      <c r="AF1105" s="46">
        <v>1899283.9666666666</v>
      </c>
      <c r="BF1105">
        <f t="shared" ref="BF1105:BF1168" si="255">IF(E1096&lt;1,1,0)</f>
        <v>0</v>
      </c>
      <c r="BG1105">
        <f t="shared" ref="BG1105:BG1168" si="256">IF(BF1105=1,"",E1096)</f>
        <v>58.7</v>
      </c>
      <c r="BH1105">
        <f t="shared" ref="BH1105:BH1168" si="257">E1096/3.6</f>
        <v>16.305555555555557</v>
      </c>
    </row>
    <row r="1106" spans="2:60">
      <c r="B1106" s="6" t="s">
        <v>53</v>
      </c>
      <c r="C1106" s="6">
        <v>1098</v>
      </c>
      <c r="D1106" s="6">
        <v>76</v>
      </c>
      <c r="E1106" s="12">
        <v>63.5</v>
      </c>
      <c r="F1106" s="35">
        <f t="shared" si="253"/>
        <v>-0.2222222222222224</v>
      </c>
      <c r="G1106" s="35">
        <f t="shared" si="254"/>
        <v>-0.80000000000000071</v>
      </c>
      <c r="H1106" s="24">
        <f t="shared" si="247"/>
        <v>17.638888888888889</v>
      </c>
      <c r="I1106" s="24">
        <f>$AW$28*$AW$26*9.81</f>
        <v>179.05212</v>
      </c>
      <c r="J1106" s="24">
        <f>0.5*$AW$30*$AW$29*$AW$27*(H1106^2)</f>
        <v>100.04786964699073</v>
      </c>
      <c r="K1106" s="24">
        <f>$AW$26*F1106</f>
        <v>-312.00000000000023</v>
      </c>
      <c r="L1106" s="24">
        <f t="shared" si="248"/>
        <v>-32.90001035300952</v>
      </c>
      <c r="M1106" s="24">
        <f t="shared" si="249"/>
        <v>-580.31962706002901</v>
      </c>
      <c r="N1106" s="24">
        <f t="shared" si="250"/>
        <v>-0.58031962706002904</v>
      </c>
      <c r="O1106" s="24">
        <v>2248596.83057039</v>
      </c>
      <c r="P1106" s="24">
        <v>-2379608.2916666665</v>
      </c>
      <c r="S1106" s="46">
        <f>C1107-C1106</f>
        <v>1</v>
      </c>
      <c r="T1106" s="46">
        <v>-580.31962706002901</v>
      </c>
      <c r="U1106" s="46">
        <f>M1106*S1106</f>
        <v>-580.31962706002901</v>
      </c>
      <c r="V1106" s="46">
        <f t="shared" si="251"/>
        <v>2248596.83057039</v>
      </c>
      <c r="W1106" s="46">
        <f>$AW$26*F1106</f>
        <v>-312.00000000000023</v>
      </c>
      <c r="X1106" s="46">
        <f>IF(W1106&lt;0, W1106, 0)</f>
        <v>-312.00000000000023</v>
      </c>
      <c r="Y1106" s="46">
        <f>X1106*H1106</f>
        <v>-5503.3333333333376</v>
      </c>
      <c r="Z1106" s="46">
        <f t="shared" si="245"/>
        <v>-5503.3333333333376</v>
      </c>
      <c r="AA1106" s="46">
        <f t="shared" si="246"/>
        <v>-6195.5833333333476</v>
      </c>
      <c r="AB1106" s="46">
        <v>-2379608.2916666665</v>
      </c>
      <c r="AC1106" s="46">
        <f t="shared" si="252"/>
        <v>5503.3333333333376</v>
      </c>
      <c r="AD1106" s="46">
        <f>(AC1106*S1106)*($AW$31/100)</f>
        <v>4402.6666666666706</v>
      </c>
      <c r="AE1106" s="46">
        <f>AE1105+AD1106</f>
        <v>4956.4666666666781</v>
      </c>
      <c r="AF1106" s="46">
        <v>1903686.6333333333</v>
      </c>
      <c r="BF1106">
        <f t="shared" si="255"/>
        <v>0</v>
      </c>
      <c r="BG1106">
        <f t="shared" si="256"/>
        <v>58.8</v>
      </c>
      <c r="BH1106">
        <f t="shared" si="257"/>
        <v>16.333333333333332</v>
      </c>
    </row>
    <row r="1107" spans="2:60">
      <c r="B1107" s="6" t="s">
        <v>53</v>
      </c>
      <c r="C1107" s="6">
        <v>1099</v>
      </c>
      <c r="D1107" s="6">
        <v>77</v>
      </c>
      <c r="E1107" s="12">
        <v>62.3</v>
      </c>
      <c r="F1107" s="35">
        <f t="shared" si="253"/>
        <v>-0.44444444444444481</v>
      </c>
      <c r="G1107" s="35">
        <f t="shared" si="254"/>
        <v>-1.6000000000000014</v>
      </c>
      <c r="H1107" s="24">
        <f t="shared" si="247"/>
        <v>17.305555555555554</v>
      </c>
      <c r="I1107" s="24">
        <f>$AW$28*$AW$26*9.81</f>
        <v>179.05212</v>
      </c>
      <c r="J1107" s="24">
        <f>0.5*$AW$30*$AW$29*$AW$27*(H1107^2)</f>
        <v>96.30226200810182</v>
      </c>
      <c r="K1107" s="24">
        <f>$AW$26*F1107</f>
        <v>-624.00000000000045</v>
      </c>
      <c r="L1107" s="24">
        <f t="shared" si="248"/>
        <v>-348.64561799189863</v>
      </c>
      <c r="M1107" s="24">
        <f t="shared" si="249"/>
        <v>-6033.5061113598003</v>
      </c>
      <c r="N1107" s="24">
        <f t="shared" si="250"/>
        <v>-6.0335061113598005</v>
      </c>
      <c r="O1107" s="24">
        <v>2242563.3244590303</v>
      </c>
      <c r="P1107" s="24">
        <v>-2390406.958333333</v>
      </c>
      <c r="S1107" s="46">
        <f>C1108-C1107</f>
        <v>1</v>
      </c>
      <c r="T1107" s="46">
        <v>-6033.5061113598003</v>
      </c>
      <c r="U1107" s="46">
        <f>M1107*S1107</f>
        <v>-6033.5061113598003</v>
      </c>
      <c r="V1107" s="46">
        <f t="shared" si="251"/>
        <v>2242563.3244590303</v>
      </c>
      <c r="W1107" s="46">
        <f>$AW$26*F1107</f>
        <v>-624.00000000000045</v>
      </c>
      <c r="X1107" s="46">
        <f>IF(W1107&lt;0, W1107, 0)</f>
        <v>-624.00000000000045</v>
      </c>
      <c r="Y1107" s="46">
        <f>X1107*H1107</f>
        <v>-10798.666666666673</v>
      </c>
      <c r="Z1107" s="46">
        <f t="shared" si="245"/>
        <v>-10798.666666666673</v>
      </c>
      <c r="AA1107" s="46">
        <f t="shared" si="246"/>
        <v>-16994.250000000022</v>
      </c>
      <c r="AB1107" s="46">
        <v>-2390406.958333333</v>
      </c>
      <c r="AC1107" s="46">
        <f t="shared" si="252"/>
        <v>10798.666666666673</v>
      </c>
      <c r="AD1107" s="46">
        <f>(AC1107*S1107)*($AW$31/100)</f>
        <v>8638.9333333333398</v>
      </c>
      <c r="AE1107" s="46">
        <f>AE1106+AD1107</f>
        <v>13595.400000000018</v>
      </c>
      <c r="AF1107" s="46">
        <v>1912325.5666666667</v>
      </c>
      <c r="BF1107">
        <f t="shared" si="255"/>
        <v>0</v>
      </c>
      <c r="BG1107">
        <f t="shared" si="256"/>
        <v>58.8</v>
      </c>
      <c r="BH1107">
        <f t="shared" si="257"/>
        <v>16.333333333333332</v>
      </c>
    </row>
    <row r="1108" spans="2:60">
      <c r="B1108" s="6" t="s">
        <v>53</v>
      </c>
      <c r="C1108" s="6">
        <v>1100</v>
      </c>
      <c r="D1108" s="6">
        <v>78</v>
      </c>
      <c r="E1108" s="12">
        <v>60.3</v>
      </c>
      <c r="F1108" s="35">
        <f t="shared" si="253"/>
        <v>-0.47222222222222199</v>
      </c>
      <c r="G1108" s="35">
        <f t="shared" si="254"/>
        <v>-1.6999999999999993</v>
      </c>
      <c r="H1108" s="24">
        <f t="shared" si="247"/>
        <v>16.75</v>
      </c>
      <c r="I1108" s="24">
        <f>$AW$28*$AW$26*9.81</f>
        <v>179.05212</v>
      </c>
      <c r="J1108" s="24">
        <f>0.5*$AW$30*$AW$29*$AW$27*(H1108^2)</f>
        <v>90.218378906249995</v>
      </c>
      <c r="K1108" s="24">
        <f>$AW$26*F1108</f>
        <v>-662.99999999999966</v>
      </c>
      <c r="L1108" s="24">
        <f t="shared" si="248"/>
        <v>-393.72950109374966</v>
      </c>
      <c r="M1108" s="24">
        <f t="shared" si="249"/>
        <v>-6594.969143320307</v>
      </c>
      <c r="N1108" s="24">
        <f t="shared" si="250"/>
        <v>-6.5949691433203066</v>
      </c>
      <c r="O1108" s="24">
        <v>2235968.35531571</v>
      </c>
      <c r="P1108" s="24">
        <v>-2401512.208333333</v>
      </c>
      <c r="S1108" s="46">
        <f>C1109-C1108</f>
        <v>1</v>
      </c>
      <c r="T1108" s="46">
        <v>-6594.969143320307</v>
      </c>
      <c r="U1108" s="46">
        <f>M1108*S1108</f>
        <v>-6594.969143320307</v>
      </c>
      <c r="V1108" s="46">
        <f t="shared" si="251"/>
        <v>2235968.35531571</v>
      </c>
      <c r="W1108" s="46">
        <f>$AW$26*F1108</f>
        <v>-662.99999999999966</v>
      </c>
      <c r="X1108" s="46">
        <f>IF(W1108&lt;0, W1108, 0)</f>
        <v>-662.99999999999966</v>
      </c>
      <c r="Y1108" s="46">
        <f>X1108*H1108</f>
        <v>-11105.249999999995</v>
      </c>
      <c r="Z1108" s="46">
        <f t="shared" si="245"/>
        <v>-11105.249999999995</v>
      </c>
      <c r="AA1108" s="46">
        <f t="shared" si="246"/>
        <v>-28099.500000000015</v>
      </c>
      <c r="AB1108" s="46">
        <v>-2401512.208333333</v>
      </c>
      <c r="AC1108" s="46">
        <f t="shared" si="252"/>
        <v>11105.249999999995</v>
      </c>
      <c r="AD1108" s="46">
        <f>(AC1108*S1108)*($AW$31/100)</f>
        <v>8884.1999999999953</v>
      </c>
      <c r="AE1108" s="46">
        <f>AE1107+AD1108</f>
        <v>22479.600000000013</v>
      </c>
      <c r="AF1108" s="46">
        <v>1921209.7666666666</v>
      </c>
      <c r="BF1108">
        <f t="shared" si="255"/>
        <v>0</v>
      </c>
      <c r="BG1108">
        <f t="shared" si="256"/>
        <v>58.8</v>
      </c>
      <c r="BH1108">
        <f t="shared" si="257"/>
        <v>16.333333333333332</v>
      </c>
    </row>
    <row r="1109" spans="2:60">
      <c r="B1109" s="6" t="s">
        <v>53</v>
      </c>
      <c r="C1109" s="6">
        <v>1101</v>
      </c>
      <c r="D1109" s="6">
        <v>79</v>
      </c>
      <c r="E1109" s="12">
        <v>58.9</v>
      </c>
      <c r="F1109" s="35">
        <f t="shared" si="253"/>
        <v>-0.26388888888888867</v>
      </c>
      <c r="G1109" s="35">
        <f t="shared" si="254"/>
        <v>-0.94999999999999929</v>
      </c>
      <c r="H1109" s="24">
        <f t="shared" si="247"/>
        <v>16.361111111111111</v>
      </c>
      <c r="I1109" s="24">
        <f>$AW$28*$AW$26*9.81</f>
        <v>179.05212</v>
      </c>
      <c r="J1109" s="24">
        <f>0.5*$AW$30*$AW$29*$AW$27*(H1109^2)</f>
        <v>86.077765480324061</v>
      </c>
      <c r="K1109" s="24">
        <f>$AW$26*F1109</f>
        <v>-370.49999999999972</v>
      </c>
      <c r="L1109" s="24">
        <f t="shared" si="248"/>
        <v>-105.37011451967567</v>
      </c>
      <c r="M1109" s="24">
        <f t="shared" si="249"/>
        <v>-1723.9721514469156</v>
      </c>
      <c r="N1109" s="24">
        <f t="shared" si="250"/>
        <v>-1.7239721514469157</v>
      </c>
      <c r="O1109" s="24">
        <v>2234244.3831642629</v>
      </c>
      <c r="P1109" s="24">
        <v>-2407573.9999999995</v>
      </c>
      <c r="S1109" s="46">
        <f>C1110-C1109</f>
        <v>1</v>
      </c>
      <c r="T1109" s="46">
        <v>-1723.9721514469156</v>
      </c>
      <c r="U1109" s="46">
        <f>M1109*S1109</f>
        <v>-1723.9721514469156</v>
      </c>
      <c r="V1109" s="46">
        <f t="shared" si="251"/>
        <v>2234244.3831642629</v>
      </c>
      <c r="W1109" s="46">
        <f>$AW$26*F1109</f>
        <v>-370.49999999999972</v>
      </c>
      <c r="X1109" s="46">
        <f>IF(W1109&lt;0, W1109, 0)</f>
        <v>-370.49999999999972</v>
      </c>
      <c r="Y1109" s="46">
        <f>X1109*H1109</f>
        <v>-6061.7916666666615</v>
      </c>
      <c r="Z1109" s="46">
        <f t="shared" si="245"/>
        <v>-6061.7916666666615</v>
      </c>
      <c r="AA1109" s="46">
        <f t="shared" si="246"/>
        <v>-34161.291666666679</v>
      </c>
      <c r="AB1109" s="46">
        <v>-2407573.9999999995</v>
      </c>
      <c r="AC1109" s="46">
        <f t="shared" si="252"/>
        <v>6061.7916666666615</v>
      </c>
      <c r="AD1109" s="46">
        <f>(AC1109*S1109)*($AW$31/100)</f>
        <v>4849.4333333333298</v>
      </c>
      <c r="AE1109" s="46">
        <f>AE1108+AD1109</f>
        <v>27329.033333333344</v>
      </c>
      <c r="AF1109" s="46">
        <v>1926059.2</v>
      </c>
      <c r="BF1109">
        <f t="shared" si="255"/>
        <v>0</v>
      </c>
      <c r="BG1109">
        <f t="shared" si="256"/>
        <v>59.1</v>
      </c>
      <c r="BH1109">
        <f t="shared" si="257"/>
        <v>16.416666666666668</v>
      </c>
    </row>
    <row r="1110" spans="2:60">
      <c r="B1110" s="6" t="s">
        <v>53</v>
      </c>
      <c r="C1110" s="6">
        <v>1102</v>
      </c>
      <c r="D1110" s="6">
        <v>80</v>
      </c>
      <c r="E1110" s="12">
        <v>58.4</v>
      </c>
      <c r="F1110" s="35">
        <f t="shared" si="253"/>
        <v>-1.3888888888889086E-2</v>
      </c>
      <c r="G1110" s="35">
        <f t="shared" si="254"/>
        <v>-5.0000000000000711E-2</v>
      </c>
      <c r="H1110" s="24">
        <f t="shared" si="247"/>
        <v>16.222222222222221</v>
      </c>
      <c r="I1110" s="24">
        <f>$AW$28*$AW$26*9.81</f>
        <v>179.05212</v>
      </c>
      <c r="J1110" s="24">
        <f>0.5*$AW$30*$AW$29*$AW$27*(H1110^2)</f>
        <v>84.622546296296278</v>
      </c>
      <c r="K1110" s="24">
        <f>$AW$26*F1110</f>
        <v>-19.500000000000277</v>
      </c>
      <c r="L1110" s="24">
        <f t="shared" si="248"/>
        <v>244.17466629629598</v>
      </c>
      <c r="M1110" s="24">
        <f t="shared" si="249"/>
        <v>3961.0556976954681</v>
      </c>
      <c r="N1110" s="24">
        <f t="shared" si="250"/>
        <v>3.9610556976954681</v>
      </c>
      <c r="O1110" s="24">
        <v>2238205.4388619582</v>
      </c>
      <c r="P1110" s="24">
        <v>-2407890.333333333</v>
      </c>
      <c r="S1110" s="46">
        <f>C1111-C1110</f>
        <v>1</v>
      </c>
      <c r="T1110" s="46">
        <v>3961.0556976954681</v>
      </c>
      <c r="U1110" s="46">
        <f>M1110*S1110</f>
        <v>3961.0556976954681</v>
      </c>
      <c r="V1110" s="46">
        <f t="shared" si="251"/>
        <v>2238205.4388619582</v>
      </c>
      <c r="W1110" s="46">
        <f>$AW$26*F1110</f>
        <v>-19.500000000000277</v>
      </c>
      <c r="X1110" s="46">
        <f>IF(W1110&lt;0, W1110, 0)</f>
        <v>-19.500000000000277</v>
      </c>
      <c r="Y1110" s="46">
        <f>X1110*H1110</f>
        <v>-316.33333333333781</v>
      </c>
      <c r="Z1110" s="46">
        <f t="shared" si="245"/>
        <v>-316.33333333333781</v>
      </c>
      <c r="AA1110" s="46">
        <f t="shared" si="246"/>
        <v>-34477.625000000015</v>
      </c>
      <c r="AB1110" s="46">
        <v>-2407890.333333333</v>
      </c>
      <c r="AC1110" s="46">
        <f t="shared" si="252"/>
        <v>316.33333333333781</v>
      </c>
      <c r="AD1110" s="46">
        <f>(AC1110*S1110)*($AW$31/100)</f>
        <v>253.06666666667024</v>
      </c>
      <c r="AE1110" s="46">
        <f>AE1109+AD1110</f>
        <v>27582.100000000013</v>
      </c>
      <c r="AF1110" s="46">
        <v>1926312.2666666666</v>
      </c>
      <c r="BF1110">
        <f t="shared" si="255"/>
        <v>0</v>
      </c>
      <c r="BG1110">
        <f t="shared" si="256"/>
        <v>60.1</v>
      </c>
      <c r="BH1110">
        <f t="shared" si="257"/>
        <v>16.694444444444443</v>
      </c>
    </row>
    <row r="1111" spans="2:60">
      <c r="B1111" s="6" t="s">
        <v>53</v>
      </c>
      <c r="C1111" s="6">
        <v>1103</v>
      </c>
      <c r="D1111" s="6">
        <v>81</v>
      </c>
      <c r="E1111" s="12">
        <v>58.8</v>
      </c>
      <c r="F1111" s="35">
        <f t="shared" si="253"/>
        <v>0.25000000000000061</v>
      </c>
      <c r="G1111" s="35">
        <f t="shared" si="254"/>
        <v>0.90000000000000213</v>
      </c>
      <c r="H1111" s="24">
        <f t="shared" si="247"/>
        <v>16.333333333333332</v>
      </c>
      <c r="I1111" s="24">
        <f>$AW$28*$AW$26*9.81</f>
        <v>179.05212</v>
      </c>
      <c r="J1111" s="24">
        <f>0.5*$AW$30*$AW$29*$AW$27*(H1111^2)</f>
        <v>85.785729166666641</v>
      </c>
      <c r="K1111" s="24">
        <f>$AW$26*F1111</f>
        <v>351.00000000000085</v>
      </c>
      <c r="L1111" s="24">
        <f t="shared" si="248"/>
        <v>615.83784916666741</v>
      </c>
      <c r="M1111" s="24">
        <f t="shared" si="249"/>
        <v>10058.684869722234</v>
      </c>
      <c r="N1111" s="24">
        <f t="shared" si="250"/>
        <v>10.058684869722233</v>
      </c>
      <c r="O1111" s="24">
        <v>2248264.1237316807</v>
      </c>
      <c r="P1111" s="24">
        <v>-2407890.333333333</v>
      </c>
      <c r="S1111" s="46">
        <f>C1112-C1111</f>
        <v>1</v>
      </c>
      <c r="T1111" s="46">
        <v>10058.684869722234</v>
      </c>
      <c r="U1111" s="46">
        <f>M1111*S1111</f>
        <v>10058.684869722234</v>
      </c>
      <c r="V1111" s="46">
        <f t="shared" si="251"/>
        <v>2248264.1237316807</v>
      </c>
      <c r="W1111" s="46">
        <f>$AW$26*F1111</f>
        <v>351.00000000000085</v>
      </c>
      <c r="X1111" s="46">
        <f>IF(W1111&lt;0, W1111, 0)</f>
        <v>0</v>
      </c>
      <c r="Y1111" s="46">
        <f>X1111*H1111</f>
        <v>0</v>
      </c>
      <c r="Z1111" s="46">
        <f t="shared" si="245"/>
        <v>0</v>
      </c>
      <c r="AA1111" s="46">
        <v>0</v>
      </c>
      <c r="AB1111" s="46">
        <v>-2407890.333333333</v>
      </c>
      <c r="AC1111" s="46">
        <f t="shared" si="252"/>
        <v>0</v>
      </c>
      <c r="AD1111" s="46">
        <f>(AC1111*S1111)*($AW$31/100)</f>
        <v>0</v>
      </c>
      <c r="AE1111" s="46">
        <v>0</v>
      </c>
      <c r="AF1111" s="46">
        <v>1926312.2666666666</v>
      </c>
      <c r="BF1111">
        <f t="shared" si="255"/>
        <v>0</v>
      </c>
      <c r="BG1111">
        <f t="shared" si="256"/>
        <v>61.7</v>
      </c>
      <c r="BH1111">
        <f t="shared" si="257"/>
        <v>17.138888888888889</v>
      </c>
    </row>
    <row r="1112" spans="2:60">
      <c r="B1112" s="6" t="s">
        <v>53</v>
      </c>
      <c r="C1112" s="6">
        <v>1104</v>
      </c>
      <c r="D1112" s="6">
        <v>82</v>
      </c>
      <c r="E1112" s="12">
        <v>60.2</v>
      </c>
      <c r="F1112" s="35">
        <f t="shared" si="253"/>
        <v>0.4861111111111111</v>
      </c>
      <c r="G1112" s="35">
        <f t="shared" si="254"/>
        <v>1.75</v>
      </c>
      <c r="H1112" s="24">
        <f t="shared" si="247"/>
        <v>16.722222222222221</v>
      </c>
      <c r="I1112" s="24">
        <f>$AW$28*$AW$26*9.81</f>
        <v>179.05212</v>
      </c>
      <c r="J1112" s="24">
        <f>0.5*$AW$30*$AW$29*$AW$27*(H1112^2)</f>
        <v>89.919395254629606</v>
      </c>
      <c r="K1112" s="24">
        <f>$AW$26*F1112</f>
        <v>682.5</v>
      </c>
      <c r="L1112" s="24">
        <f t="shared" si="248"/>
        <v>951.47151525462959</v>
      </c>
      <c r="M1112" s="24">
        <f t="shared" si="249"/>
        <v>15910.718116202417</v>
      </c>
      <c r="N1112" s="24">
        <f t="shared" si="250"/>
        <v>15.910718116202418</v>
      </c>
      <c r="O1112" s="24">
        <v>2264174.8418478831</v>
      </c>
      <c r="P1112" s="24">
        <v>-2407890.333333333</v>
      </c>
      <c r="S1112" s="46">
        <f>C1113-C1112</f>
        <v>1</v>
      </c>
      <c r="T1112" s="46">
        <v>15910.718116202417</v>
      </c>
      <c r="U1112" s="46">
        <f>M1112*S1112</f>
        <v>15910.718116202417</v>
      </c>
      <c r="V1112" s="46">
        <f t="shared" si="251"/>
        <v>2264174.8418478831</v>
      </c>
      <c r="W1112" s="46">
        <f>$AW$26*F1112</f>
        <v>682.5</v>
      </c>
      <c r="X1112" s="46">
        <f>IF(W1112&lt;0, W1112, 0)</f>
        <v>0</v>
      </c>
      <c r="Y1112" s="46">
        <f>X1112*H1112</f>
        <v>0</v>
      </c>
      <c r="Z1112" s="46">
        <f t="shared" si="245"/>
        <v>0</v>
      </c>
      <c r="AA1112" s="46">
        <f t="shared" ref="AA1112:AA1119" si="258">AA1111+Z1112</f>
        <v>0</v>
      </c>
      <c r="AB1112" s="46">
        <v>-2407890.333333333</v>
      </c>
      <c r="AC1112" s="46">
        <f t="shared" si="252"/>
        <v>0</v>
      </c>
      <c r="AD1112" s="46">
        <f>(AC1112*S1112)*($AW$31/100)</f>
        <v>0</v>
      </c>
      <c r="AE1112" s="46">
        <f>AE1111+AD1112</f>
        <v>0</v>
      </c>
      <c r="AF1112" s="46">
        <v>1926312.2666666666</v>
      </c>
      <c r="BF1112">
        <f t="shared" si="255"/>
        <v>0</v>
      </c>
      <c r="BG1112">
        <f t="shared" si="256"/>
        <v>63</v>
      </c>
      <c r="BH1112">
        <f t="shared" si="257"/>
        <v>17.5</v>
      </c>
    </row>
    <row r="1113" spans="2:60">
      <c r="B1113" s="6" t="s">
        <v>53</v>
      </c>
      <c r="C1113" s="6">
        <v>1105</v>
      </c>
      <c r="D1113" s="6">
        <v>83</v>
      </c>
      <c r="E1113" s="12">
        <v>62.3</v>
      </c>
      <c r="F1113" s="35">
        <f t="shared" si="253"/>
        <v>0.51388888888888828</v>
      </c>
      <c r="G1113" s="35">
        <f t="shared" si="254"/>
        <v>1.8499999999999979</v>
      </c>
      <c r="H1113" s="24">
        <f t="shared" si="247"/>
        <v>17.305555555555554</v>
      </c>
      <c r="I1113" s="24">
        <f>$AW$28*$AW$26*9.81</f>
        <v>179.05212</v>
      </c>
      <c r="J1113" s="24">
        <f>0.5*$AW$30*$AW$29*$AW$27*(H1113^2)</f>
        <v>96.30226200810182</v>
      </c>
      <c r="K1113" s="24">
        <f>$AW$26*F1113</f>
        <v>721.4999999999992</v>
      </c>
      <c r="L1113" s="24">
        <f t="shared" si="248"/>
        <v>996.85438200810108</v>
      </c>
      <c r="M1113" s="24">
        <f t="shared" si="249"/>
        <v>17251.118888640191</v>
      </c>
      <c r="N1113" s="24">
        <f t="shared" si="250"/>
        <v>17.251118888640189</v>
      </c>
      <c r="O1113" s="24">
        <v>2281425.9607365234</v>
      </c>
      <c r="P1113" s="24">
        <v>-2407890.333333333</v>
      </c>
      <c r="S1113" s="46">
        <f>C1114-C1113</f>
        <v>1</v>
      </c>
      <c r="T1113" s="46">
        <v>17251.118888640191</v>
      </c>
      <c r="U1113" s="46">
        <f>M1113*S1113</f>
        <v>17251.118888640191</v>
      </c>
      <c r="V1113" s="46">
        <f t="shared" si="251"/>
        <v>2281425.9607365234</v>
      </c>
      <c r="W1113" s="46">
        <f>$AW$26*F1113</f>
        <v>721.4999999999992</v>
      </c>
      <c r="X1113" s="46">
        <f>IF(W1113&lt;0, W1113, 0)</f>
        <v>0</v>
      </c>
      <c r="Y1113" s="46">
        <f>X1113*H1113</f>
        <v>0</v>
      </c>
      <c r="Z1113" s="46">
        <f t="shared" si="245"/>
        <v>0</v>
      </c>
      <c r="AA1113" s="46">
        <f t="shared" si="258"/>
        <v>0</v>
      </c>
      <c r="AB1113" s="46">
        <v>-2407890.333333333</v>
      </c>
      <c r="AC1113" s="46">
        <f t="shared" si="252"/>
        <v>0</v>
      </c>
      <c r="AD1113" s="46">
        <f>(AC1113*S1113)*($AW$31/100)</f>
        <v>0</v>
      </c>
      <c r="AE1113" s="46">
        <f>AE1112+AD1113</f>
        <v>0</v>
      </c>
      <c r="AF1113" s="46">
        <v>1926312.2666666666</v>
      </c>
      <c r="BF1113">
        <f t="shared" si="255"/>
        <v>0</v>
      </c>
      <c r="BG1113">
        <f t="shared" si="256"/>
        <v>63.7</v>
      </c>
      <c r="BH1113">
        <f t="shared" si="257"/>
        <v>17.694444444444446</v>
      </c>
    </row>
    <row r="1114" spans="2:60">
      <c r="B1114" s="6" t="s">
        <v>53</v>
      </c>
      <c r="C1114" s="6">
        <v>1106</v>
      </c>
      <c r="D1114" s="6">
        <v>84</v>
      </c>
      <c r="E1114" s="12">
        <v>63.9</v>
      </c>
      <c r="F1114" s="35">
        <f t="shared" si="253"/>
        <v>0.30555555555555597</v>
      </c>
      <c r="G1114" s="35">
        <f t="shared" si="254"/>
        <v>1.1000000000000014</v>
      </c>
      <c r="H1114" s="24">
        <f t="shared" si="247"/>
        <v>17.75</v>
      </c>
      <c r="I1114" s="24">
        <f>$AW$28*$AW$26*9.81</f>
        <v>179.05212</v>
      </c>
      <c r="J1114" s="24">
        <f>0.5*$AW$30*$AW$29*$AW$27*(H1114^2)</f>
        <v>101.31228515624998</v>
      </c>
      <c r="K1114" s="24">
        <f>$AW$26*F1114</f>
        <v>429.00000000000057</v>
      </c>
      <c r="L1114" s="24">
        <f t="shared" si="248"/>
        <v>709.36440515625054</v>
      </c>
      <c r="M1114" s="24">
        <f t="shared" si="249"/>
        <v>12591.218191523447</v>
      </c>
      <c r="N1114" s="24">
        <f t="shared" si="250"/>
        <v>12.591218191523447</v>
      </c>
      <c r="O1114" s="24">
        <v>2294017.178928047</v>
      </c>
      <c r="P1114" s="24">
        <v>-2407890.333333333</v>
      </c>
      <c r="S1114" s="46">
        <f>C1115-C1114</f>
        <v>1</v>
      </c>
      <c r="T1114" s="46">
        <v>12591.218191523447</v>
      </c>
      <c r="U1114" s="46">
        <f>M1114*S1114</f>
        <v>12591.218191523447</v>
      </c>
      <c r="V1114" s="46">
        <f t="shared" si="251"/>
        <v>2294017.178928047</v>
      </c>
      <c r="W1114" s="46">
        <f>$AW$26*F1114</f>
        <v>429.00000000000057</v>
      </c>
      <c r="X1114" s="46">
        <f>IF(W1114&lt;0, W1114, 0)</f>
        <v>0</v>
      </c>
      <c r="Y1114" s="46">
        <f>X1114*H1114</f>
        <v>0</v>
      </c>
      <c r="Z1114" s="46">
        <f t="shared" si="245"/>
        <v>0</v>
      </c>
      <c r="AA1114" s="46">
        <f t="shared" si="258"/>
        <v>0</v>
      </c>
      <c r="AB1114" s="46">
        <v>-2407890.333333333</v>
      </c>
      <c r="AC1114" s="46">
        <f t="shared" si="252"/>
        <v>0</v>
      </c>
      <c r="AD1114" s="46">
        <f>(AC1114*S1114)*($AW$31/100)</f>
        <v>0</v>
      </c>
      <c r="AE1114" s="46">
        <f>AE1113+AD1114</f>
        <v>0</v>
      </c>
      <c r="AF1114" s="46">
        <v>1926312.2666666666</v>
      </c>
      <c r="BF1114">
        <f t="shared" si="255"/>
        <v>0</v>
      </c>
      <c r="BG1114">
        <f t="shared" si="256"/>
        <v>63.9</v>
      </c>
      <c r="BH1114">
        <f t="shared" si="257"/>
        <v>17.75</v>
      </c>
    </row>
    <row r="1115" spans="2:60">
      <c r="B1115" s="6" t="s">
        <v>53</v>
      </c>
      <c r="C1115" s="6">
        <v>1107</v>
      </c>
      <c r="D1115" s="6">
        <v>85</v>
      </c>
      <c r="E1115" s="12">
        <v>64.5</v>
      </c>
      <c r="F1115" s="35">
        <f t="shared" si="253"/>
        <v>6.9444444444445433E-2</v>
      </c>
      <c r="G1115" s="35">
        <f t="shared" si="254"/>
        <v>0.25000000000000355</v>
      </c>
      <c r="H1115" s="24">
        <f t="shared" si="247"/>
        <v>17.916666666666668</v>
      </c>
      <c r="I1115" s="24">
        <f>$AW$28*$AW$26*9.81</f>
        <v>179.05212</v>
      </c>
      <c r="J1115" s="24">
        <f>0.5*$AW$30*$AW$29*$AW$27*(H1115^2)</f>
        <v>103.22379557291669</v>
      </c>
      <c r="K1115" s="24">
        <f>$AW$26*F1115</f>
        <v>97.500000000001393</v>
      </c>
      <c r="L1115" s="24">
        <f t="shared" si="248"/>
        <v>379.77591557291805</v>
      </c>
      <c r="M1115" s="24">
        <f t="shared" si="249"/>
        <v>6804.3184873481159</v>
      </c>
      <c r="N1115" s="24">
        <f t="shared" si="250"/>
        <v>6.804318487348116</v>
      </c>
      <c r="O1115" s="24">
        <v>2300821.497415395</v>
      </c>
      <c r="P1115" s="24">
        <v>-2407890.333333333</v>
      </c>
      <c r="S1115" s="46">
        <f>C1116-C1115</f>
        <v>1</v>
      </c>
      <c r="T1115" s="46">
        <v>6804.3184873481159</v>
      </c>
      <c r="U1115" s="46">
        <f>M1115*S1115</f>
        <v>6804.3184873481159</v>
      </c>
      <c r="V1115" s="46">
        <f t="shared" si="251"/>
        <v>2300821.497415395</v>
      </c>
      <c r="W1115" s="46">
        <f>$AW$26*F1115</f>
        <v>97.500000000001393</v>
      </c>
      <c r="X1115" s="46">
        <f>IF(W1115&lt;0, W1115, 0)</f>
        <v>0</v>
      </c>
      <c r="Y1115" s="46">
        <f>X1115*H1115</f>
        <v>0</v>
      </c>
      <c r="Z1115" s="46">
        <f t="shared" si="245"/>
        <v>0</v>
      </c>
      <c r="AA1115" s="46">
        <f t="shared" si="258"/>
        <v>0</v>
      </c>
      <c r="AB1115" s="46">
        <v>-2407890.333333333</v>
      </c>
      <c r="AC1115" s="46">
        <f t="shared" si="252"/>
        <v>0</v>
      </c>
      <c r="AD1115" s="46">
        <f>(AC1115*S1115)*($AW$31/100)</f>
        <v>0</v>
      </c>
      <c r="AE1115" s="46">
        <f>AE1114+AD1115</f>
        <v>0</v>
      </c>
      <c r="AF1115" s="46">
        <v>1926312.2666666666</v>
      </c>
      <c r="BF1115">
        <f t="shared" si="255"/>
        <v>0</v>
      </c>
      <c r="BG1115">
        <f t="shared" si="256"/>
        <v>63.5</v>
      </c>
      <c r="BH1115">
        <f t="shared" si="257"/>
        <v>17.638888888888889</v>
      </c>
    </row>
    <row r="1116" spans="2:60">
      <c r="B1116" s="6" t="s">
        <v>53</v>
      </c>
      <c r="C1116" s="6">
        <v>1108</v>
      </c>
      <c r="D1116" s="6">
        <v>86</v>
      </c>
      <c r="E1116" s="12">
        <v>64.400000000000006</v>
      </c>
      <c r="F1116" s="35">
        <f t="shared" si="253"/>
        <v>-0.1388888888888889</v>
      </c>
      <c r="G1116" s="35">
        <f t="shared" si="254"/>
        <v>-0.5</v>
      </c>
      <c r="H1116" s="24">
        <f t="shared" si="247"/>
        <v>17.888888888888889</v>
      </c>
      <c r="I1116" s="24">
        <f>$AW$28*$AW$26*9.81</f>
        <v>179.05212</v>
      </c>
      <c r="J1116" s="24">
        <f>0.5*$AW$30*$AW$29*$AW$27*(H1116^2)</f>
        <v>102.9039699074074</v>
      </c>
      <c r="K1116" s="24">
        <f>$AW$26*F1116</f>
        <v>-195</v>
      </c>
      <c r="L1116" s="24">
        <f t="shared" si="248"/>
        <v>86.956089907407431</v>
      </c>
      <c r="M1116" s="24">
        <f t="shared" si="249"/>
        <v>1555.5478305658442</v>
      </c>
      <c r="N1116" s="24">
        <f t="shared" si="250"/>
        <v>1.5555478305658441</v>
      </c>
      <c r="O1116" s="24">
        <v>2302377.0452459608</v>
      </c>
      <c r="P1116" s="24">
        <v>-2411378.6666666665</v>
      </c>
      <c r="S1116" s="46">
        <f>C1117-C1116</f>
        <v>1</v>
      </c>
      <c r="T1116" s="46">
        <v>1555.5478305658442</v>
      </c>
      <c r="U1116" s="46">
        <f>M1116*S1116</f>
        <v>1555.5478305658442</v>
      </c>
      <c r="V1116" s="46">
        <f t="shared" si="251"/>
        <v>2302377.0452459608</v>
      </c>
      <c r="W1116" s="46">
        <f>$AW$26*F1116</f>
        <v>-195</v>
      </c>
      <c r="X1116" s="46">
        <f>IF(W1116&lt;0, W1116, 0)</f>
        <v>-195</v>
      </c>
      <c r="Y1116" s="46">
        <f>X1116*H1116</f>
        <v>-3488.3333333333335</v>
      </c>
      <c r="Z1116" s="46">
        <f t="shared" si="245"/>
        <v>-3488.3333333333335</v>
      </c>
      <c r="AA1116" s="46">
        <f t="shared" si="258"/>
        <v>-3488.3333333333335</v>
      </c>
      <c r="AB1116" s="46">
        <v>-2411378.6666666665</v>
      </c>
      <c r="AC1116" s="46">
        <f t="shared" si="252"/>
        <v>3488.3333333333335</v>
      </c>
      <c r="AD1116" s="46">
        <f>(AC1116*S1116)*($AW$31/100)</f>
        <v>2790.666666666667</v>
      </c>
      <c r="AE1116" s="46">
        <f>AE1115+AD1116</f>
        <v>2790.666666666667</v>
      </c>
      <c r="AF1116" s="46">
        <v>1929102.9333333333</v>
      </c>
      <c r="BF1116">
        <f t="shared" si="255"/>
        <v>0</v>
      </c>
      <c r="BG1116">
        <f t="shared" si="256"/>
        <v>62.3</v>
      </c>
      <c r="BH1116">
        <f t="shared" si="257"/>
        <v>17.305555555555554</v>
      </c>
    </row>
    <row r="1117" spans="2:60">
      <c r="B1117" s="6" t="s">
        <v>53</v>
      </c>
      <c r="C1117" s="6">
        <v>1109</v>
      </c>
      <c r="D1117" s="6">
        <v>87</v>
      </c>
      <c r="E1117" s="12">
        <v>63.5</v>
      </c>
      <c r="F1117" s="35">
        <f t="shared" si="253"/>
        <v>-0.33333333333333409</v>
      </c>
      <c r="G1117" s="35">
        <f t="shared" si="254"/>
        <v>-1.2000000000000028</v>
      </c>
      <c r="H1117" s="24">
        <f t="shared" si="247"/>
        <v>17.638888888888889</v>
      </c>
      <c r="I1117" s="24">
        <f>$AW$28*$AW$26*9.81</f>
        <v>179.05212</v>
      </c>
      <c r="J1117" s="24">
        <f>0.5*$AW$30*$AW$29*$AW$27*(H1117^2)</f>
        <v>100.04786964699073</v>
      </c>
      <c r="K1117" s="24">
        <f>$AW$26*F1117</f>
        <v>-468.00000000000108</v>
      </c>
      <c r="L1117" s="24">
        <f t="shared" si="248"/>
        <v>-188.90001035301037</v>
      </c>
      <c r="M1117" s="24">
        <f t="shared" si="249"/>
        <v>-3331.9862937267108</v>
      </c>
      <c r="N1117" s="24">
        <f t="shared" si="250"/>
        <v>-3.3319862937267106</v>
      </c>
      <c r="O1117" s="24">
        <v>2299045.0589522342</v>
      </c>
      <c r="P1117" s="24">
        <v>-2419633.6666666665</v>
      </c>
      <c r="S1117" s="46">
        <f>C1118-C1117</f>
        <v>1</v>
      </c>
      <c r="T1117" s="46">
        <v>-3331.9862937267108</v>
      </c>
      <c r="U1117" s="46">
        <f>M1117*S1117</f>
        <v>-3331.9862937267108</v>
      </c>
      <c r="V1117" s="46">
        <f t="shared" si="251"/>
        <v>2299045.0589522342</v>
      </c>
      <c r="W1117" s="46">
        <f>$AW$26*F1117</f>
        <v>-468.00000000000108</v>
      </c>
      <c r="X1117" s="46">
        <f>IF(W1117&lt;0, W1117, 0)</f>
        <v>-468.00000000000108</v>
      </c>
      <c r="Y1117" s="46">
        <f>X1117*H1117</f>
        <v>-8255.00000000002</v>
      </c>
      <c r="Z1117" s="46">
        <f t="shared" si="245"/>
        <v>-8255.00000000002</v>
      </c>
      <c r="AA1117" s="46">
        <f t="shared" si="258"/>
        <v>-11743.333333333354</v>
      </c>
      <c r="AB1117" s="46">
        <v>-2419633.6666666665</v>
      </c>
      <c r="AC1117" s="46">
        <f t="shared" si="252"/>
        <v>8255.00000000002</v>
      </c>
      <c r="AD1117" s="46">
        <f>(AC1117*S1117)*($AW$31/100)</f>
        <v>6604.0000000000164</v>
      </c>
      <c r="AE1117" s="46">
        <f>AE1116+AD1117</f>
        <v>9394.6666666666824</v>
      </c>
      <c r="AF1117" s="46">
        <v>1935706.9333333333</v>
      </c>
      <c r="BF1117">
        <f t="shared" si="255"/>
        <v>0</v>
      </c>
      <c r="BG1117">
        <f t="shared" si="256"/>
        <v>60.3</v>
      </c>
      <c r="BH1117">
        <f t="shared" si="257"/>
        <v>16.75</v>
      </c>
    </row>
    <row r="1118" spans="2:60">
      <c r="B1118" s="6" t="s">
        <v>53</v>
      </c>
      <c r="C1118" s="6">
        <v>1110</v>
      </c>
      <c r="D1118" s="6">
        <v>88</v>
      </c>
      <c r="E1118" s="12">
        <v>62</v>
      </c>
      <c r="F1118" s="35">
        <f t="shared" si="253"/>
        <v>-0.31944444444444403</v>
      </c>
      <c r="G1118" s="35">
        <f t="shared" si="254"/>
        <v>-1.1499999999999986</v>
      </c>
      <c r="H1118" s="24">
        <f t="shared" si="247"/>
        <v>17.222222222222221</v>
      </c>
      <c r="I1118" s="24">
        <f>$AW$28*$AW$26*9.81</f>
        <v>179.05212</v>
      </c>
      <c r="J1118" s="24">
        <f>0.5*$AW$30*$AW$29*$AW$27*(H1118^2)</f>
        <v>95.377025462962948</v>
      </c>
      <c r="K1118" s="24">
        <f>$AW$26*F1118</f>
        <v>-448.49999999999943</v>
      </c>
      <c r="L1118" s="24">
        <f t="shared" si="248"/>
        <v>-174.0708545370365</v>
      </c>
      <c r="M1118" s="24">
        <f t="shared" si="249"/>
        <v>-2997.8869392489619</v>
      </c>
      <c r="N1118" s="24">
        <f t="shared" si="250"/>
        <v>-2.997886939248962</v>
      </c>
      <c r="O1118" s="24">
        <v>2296047.1720129852</v>
      </c>
      <c r="P1118" s="24">
        <v>-2427357.833333333</v>
      </c>
      <c r="S1118" s="46">
        <f>C1119-C1118</f>
        <v>1</v>
      </c>
      <c r="T1118" s="46">
        <v>-2997.8869392489619</v>
      </c>
      <c r="U1118" s="46">
        <f>M1118*S1118</f>
        <v>-2997.8869392489619</v>
      </c>
      <c r="V1118" s="46">
        <f t="shared" si="251"/>
        <v>2296047.1720129852</v>
      </c>
      <c r="W1118" s="46">
        <f>$AW$26*F1118</f>
        <v>-448.49999999999943</v>
      </c>
      <c r="X1118" s="46">
        <f>IF(W1118&lt;0, W1118, 0)</f>
        <v>-448.49999999999943</v>
      </c>
      <c r="Y1118" s="46">
        <f>X1118*H1118</f>
        <v>-7724.166666666657</v>
      </c>
      <c r="Z1118" s="46">
        <f t="shared" si="245"/>
        <v>-7724.166666666657</v>
      </c>
      <c r="AA1118" s="46">
        <f t="shared" si="258"/>
        <v>-19467.500000000011</v>
      </c>
      <c r="AB1118" s="46">
        <v>-2427357.833333333</v>
      </c>
      <c r="AC1118" s="46">
        <f t="shared" si="252"/>
        <v>7724.166666666657</v>
      </c>
      <c r="AD1118" s="46">
        <f>(AC1118*S1118)*($AW$31/100)</f>
        <v>6179.3333333333258</v>
      </c>
      <c r="AE1118" s="46">
        <f>AE1117+AD1118</f>
        <v>15574.000000000007</v>
      </c>
      <c r="AF1118" s="46">
        <v>1941886.2666666666</v>
      </c>
      <c r="BF1118">
        <f t="shared" si="255"/>
        <v>0</v>
      </c>
      <c r="BG1118">
        <f t="shared" si="256"/>
        <v>58.9</v>
      </c>
      <c r="BH1118">
        <f t="shared" si="257"/>
        <v>16.361111111111111</v>
      </c>
    </row>
    <row r="1119" spans="2:60">
      <c r="B1119" s="6" t="s">
        <v>53</v>
      </c>
      <c r="C1119" s="6">
        <v>1111</v>
      </c>
      <c r="D1119" s="6">
        <v>89</v>
      </c>
      <c r="E1119" s="12">
        <v>61.2</v>
      </c>
      <c r="F1119" s="35">
        <f t="shared" si="253"/>
        <v>-9.7222222222222612E-2</v>
      </c>
      <c r="G1119" s="35">
        <f t="shared" si="254"/>
        <v>-0.35000000000000142</v>
      </c>
      <c r="H1119" s="24">
        <f t="shared" si="247"/>
        <v>17</v>
      </c>
      <c r="I1119" s="24">
        <f>$AW$28*$AW$26*9.81</f>
        <v>179.05212</v>
      </c>
      <c r="J1119" s="24">
        <f>0.5*$AW$30*$AW$29*$AW$27*(H1119^2)</f>
        <v>92.931562499999998</v>
      </c>
      <c r="K1119" s="24">
        <f>$AW$26*F1119</f>
        <v>-136.50000000000054</v>
      </c>
      <c r="L1119" s="24">
        <f t="shared" si="248"/>
        <v>135.48368249999945</v>
      </c>
      <c r="M1119" s="24">
        <f t="shared" si="249"/>
        <v>2303.2226024999904</v>
      </c>
      <c r="N1119" s="24">
        <f t="shared" si="250"/>
        <v>2.3032226024999902</v>
      </c>
      <c r="O1119" s="24">
        <v>2298350.3946154853</v>
      </c>
      <c r="P1119" s="24">
        <v>-2429678.333333333</v>
      </c>
      <c r="S1119" s="46">
        <f>C1120-C1119</f>
        <v>1</v>
      </c>
      <c r="T1119" s="46">
        <v>2303.2226024999904</v>
      </c>
      <c r="U1119" s="46">
        <f>M1119*S1119</f>
        <v>2303.2226024999904</v>
      </c>
      <c r="V1119" s="46">
        <f t="shared" si="251"/>
        <v>2298350.3946154853</v>
      </c>
      <c r="W1119" s="46">
        <f>$AW$26*F1119</f>
        <v>-136.50000000000054</v>
      </c>
      <c r="X1119" s="46">
        <f>IF(W1119&lt;0, W1119, 0)</f>
        <v>-136.50000000000054</v>
      </c>
      <c r="Y1119" s="46">
        <f>X1119*H1119</f>
        <v>-2320.5000000000091</v>
      </c>
      <c r="Z1119" s="46">
        <f t="shared" si="245"/>
        <v>-2320.5000000000091</v>
      </c>
      <c r="AA1119" s="46">
        <f t="shared" si="258"/>
        <v>-21788.000000000022</v>
      </c>
      <c r="AB1119" s="46">
        <v>-2429678.333333333</v>
      </c>
      <c r="AC1119" s="46">
        <f t="shared" si="252"/>
        <v>2320.5000000000091</v>
      </c>
      <c r="AD1119" s="46">
        <f>(AC1119*S1119)*($AW$31/100)</f>
        <v>1856.4000000000074</v>
      </c>
      <c r="AE1119" s="46">
        <f>AE1118+AD1119</f>
        <v>17430.400000000016</v>
      </c>
      <c r="AF1119" s="46">
        <v>1943742.6666666665</v>
      </c>
      <c r="BF1119">
        <f t="shared" si="255"/>
        <v>0</v>
      </c>
      <c r="BG1119">
        <f t="shared" si="256"/>
        <v>58.4</v>
      </c>
      <c r="BH1119">
        <f t="shared" si="257"/>
        <v>16.222222222222221</v>
      </c>
    </row>
    <row r="1120" spans="2:60">
      <c r="B1120" s="6" t="s">
        <v>53</v>
      </c>
      <c r="C1120" s="6">
        <v>1112</v>
      </c>
      <c r="D1120" s="6">
        <v>90</v>
      </c>
      <c r="E1120" s="12">
        <v>61.3</v>
      </c>
      <c r="F1120" s="35">
        <f t="shared" si="253"/>
        <v>0.19444444444444425</v>
      </c>
      <c r="G1120" s="35">
        <f t="shared" si="254"/>
        <v>0.69999999999999929</v>
      </c>
      <c r="H1120" s="24">
        <f t="shared" si="247"/>
        <v>17.027777777777775</v>
      </c>
      <c r="I1120" s="24">
        <f>$AW$28*$AW$26*9.81</f>
        <v>179.05212</v>
      </c>
      <c r="J1120" s="24">
        <f>0.5*$AW$30*$AW$29*$AW$27*(H1120^2)</f>
        <v>93.235508535879589</v>
      </c>
      <c r="K1120" s="24">
        <f>$AW$26*F1120</f>
        <v>272.99999999999972</v>
      </c>
      <c r="L1120" s="24">
        <f t="shared" si="248"/>
        <v>545.28762853587932</v>
      </c>
      <c r="M1120" s="24">
        <f t="shared" si="249"/>
        <v>9285.0365636803872</v>
      </c>
      <c r="N1120" s="24">
        <f t="shared" si="250"/>
        <v>9.2850365636803875</v>
      </c>
      <c r="O1120" s="24">
        <v>2307635.4311791658</v>
      </c>
      <c r="P1120" s="24">
        <v>-2429678.333333333</v>
      </c>
      <c r="S1120" s="46">
        <f>C1121-C1120</f>
        <v>1</v>
      </c>
      <c r="T1120" s="46">
        <v>9285.0365636803872</v>
      </c>
      <c r="U1120" s="46">
        <f>M1120*S1120</f>
        <v>9285.0365636803872</v>
      </c>
      <c r="V1120" s="46">
        <f t="shared" si="251"/>
        <v>2307635.4311791658</v>
      </c>
      <c r="W1120" s="46">
        <f>$AW$26*F1120</f>
        <v>272.99999999999972</v>
      </c>
      <c r="X1120" s="46">
        <f>IF(W1120&lt;0, W1120, 0)</f>
        <v>0</v>
      </c>
      <c r="Y1120" s="46">
        <f>X1120*H1120</f>
        <v>0</v>
      </c>
      <c r="Z1120" s="46">
        <f t="shared" si="245"/>
        <v>0</v>
      </c>
      <c r="AA1120" s="46">
        <v>0</v>
      </c>
      <c r="AB1120" s="46">
        <v>-2429678.333333333</v>
      </c>
      <c r="AC1120" s="46">
        <f t="shared" si="252"/>
        <v>0</v>
      </c>
      <c r="AD1120" s="46">
        <f>(AC1120*S1120)*($AW$31/100)</f>
        <v>0</v>
      </c>
      <c r="AE1120" s="46">
        <v>0</v>
      </c>
      <c r="AF1120" s="46">
        <v>1943742.6666666665</v>
      </c>
      <c r="BF1120">
        <f t="shared" si="255"/>
        <v>0</v>
      </c>
      <c r="BG1120">
        <f t="shared" si="256"/>
        <v>58.8</v>
      </c>
      <c r="BH1120">
        <f t="shared" si="257"/>
        <v>16.333333333333332</v>
      </c>
    </row>
    <row r="1121" spans="2:60">
      <c r="B1121" s="6" t="s">
        <v>53</v>
      </c>
      <c r="C1121" s="6">
        <v>1113</v>
      </c>
      <c r="D1121" s="6">
        <v>91</v>
      </c>
      <c r="E1121" s="12">
        <v>62.6</v>
      </c>
      <c r="F1121" s="35">
        <f t="shared" si="253"/>
        <v>0.55555555555555558</v>
      </c>
      <c r="G1121" s="35">
        <f t="shared" si="254"/>
        <v>2</v>
      </c>
      <c r="H1121" s="24">
        <f t="shared" si="247"/>
        <v>17.388888888888889</v>
      </c>
      <c r="I1121" s="24">
        <f>$AW$28*$AW$26*9.81</f>
        <v>179.05212</v>
      </c>
      <c r="J1121" s="24">
        <f>0.5*$AW$30*$AW$29*$AW$27*(H1121^2)</f>
        <v>97.231964699074084</v>
      </c>
      <c r="K1121" s="24">
        <f>$AW$26*F1121</f>
        <v>780</v>
      </c>
      <c r="L1121" s="24">
        <f t="shared" si="248"/>
        <v>1056.2840846990741</v>
      </c>
      <c r="M1121" s="24">
        <f t="shared" si="249"/>
        <v>18367.606583933899</v>
      </c>
      <c r="N1121" s="24">
        <f t="shared" si="250"/>
        <v>18.367606583933899</v>
      </c>
      <c r="O1121" s="24">
        <v>2326003.0377630997</v>
      </c>
      <c r="P1121" s="24">
        <v>-2429678.333333333</v>
      </c>
      <c r="S1121" s="46">
        <f>C1122-C1121</f>
        <v>1</v>
      </c>
      <c r="T1121" s="46">
        <v>18367.606583933899</v>
      </c>
      <c r="U1121" s="46">
        <f>M1121*S1121</f>
        <v>18367.606583933899</v>
      </c>
      <c r="V1121" s="46">
        <f t="shared" si="251"/>
        <v>2326003.0377630997</v>
      </c>
      <c r="W1121" s="46">
        <f>$AW$26*F1121</f>
        <v>780</v>
      </c>
      <c r="X1121" s="46">
        <f>IF(W1121&lt;0, W1121, 0)</f>
        <v>0</v>
      </c>
      <c r="Y1121" s="46">
        <f>X1121*H1121</f>
        <v>0</v>
      </c>
      <c r="Z1121" s="46">
        <f t="shared" si="245"/>
        <v>0</v>
      </c>
      <c r="AA1121" s="46">
        <f t="shared" ref="AA1121:AA1146" si="259">AA1120+Z1121</f>
        <v>0</v>
      </c>
      <c r="AB1121" s="46">
        <v>-2429678.333333333</v>
      </c>
      <c r="AC1121" s="46">
        <f t="shared" si="252"/>
        <v>0</v>
      </c>
      <c r="AD1121" s="46">
        <f>(AC1121*S1121)*($AW$31/100)</f>
        <v>0</v>
      </c>
      <c r="AE1121" s="46">
        <f>AE1120+AD1121</f>
        <v>0</v>
      </c>
      <c r="AF1121" s="46">
        <v>1943742.6666666665</v>
      </c>
      <c r="BF1121">
        <f t="shared" si="255"/>
        <v>0</v>
      </c>
      <c r="BG1121">
        <f t="shared" si="256"/>
        <v>60.2</v>
      </c>
      <c r="BH1121">
        <f t="shared" si="257"/>
        <v>16.722222222222221</v>
      </c>
    </row>
    <row r="1122" spans="2:60">
      <c r="B1122" s="6" t="s">
        <v>53</v>
      </c>
      <c r="C1122" s="6">
        <v>1114</v>
      </c>
      <c r="D1122" s="6">
        <v>92</v>
      </c>
      <c r="E1122" s="12">
        <v>65.3</v>
      </c>
      <c r="F1122" s="35">
        <f t="shared" si="253"/>
        <v>0.74999999999999978</v>
      </c>
      <c r="G1122" s="35">
        <f t="shared" si="254"/>
        <v>2.6999999999999993</v>
      </c>
      <c r="H1122" s="24">
        <f t="shared" si="247"/>
        <v>18.138888888888889</v>
      </c>
      <c r="I1122" s="24">
        <f>$AW$28*$AW$26*9.81</f>
        <v>179.05212</v>
      </c>
      <c r="J1122" s="24">
        <f>0.5*$AW$30*$AW$29*$AW$27*(H1122^2)</f>
        <v>105.80026548032407</v>
      </c>
      <c r="K1122" s="24">
        <f>$AW$26*F1122</f>
        <v>1052.9999999999998</v>
      </c>
      <c r="L1122" s="24">
        <f t="shared" si="248"/>
        <v>1337.8523854803238</v>
      </c>
      <c r="M1122" s="24">
        <f t="shared" si="249"/>
        <v>24267.155769962541</v>
      </c>
      <c r="N1122" s="24">
        <f t="shared" si="250"/>
        <v>24.267155769962542</v>
      </c>
      <c r="O1122" s="24">
        <v>2350270.193533062</v>
      </c>
      <c r="P1122" s="24">
        <v>-2429678.333333333</v>
      </c>
      <c r="S1122" s="46">
        <f>C1123-C1122</f>
        <v>1</v>
      </c>
      <c r="T1122" s="46">
        <v>24267.155769962541</v>
      </c>
      <c r="U1122" s="46">
        <f>M1122*S1122</f>
        <v>24267.155769962541</v>
      </c>
      <c r="V1122" s="46">
        <f t="shared" si="251"/>
        <v>2350270.193533062</v>
      </c>
      <c r="W1122" s="46">
        <f>$AW$26*F1122</f>
        <v>1052.9999999999998</v>
      </c>
      <c r="X1122" s="46">
        <f>IF(W1122&lt;0, W1122, 0)</f>
        <v>0</v>
      </c>
      <c r="Y1122" s="46">
        <f>X1122*H1122</f>
        <v>0</v>
      </c>
      <c r="Z1122" s="46">
        <f t="shared" si="245"/>
        <v>0</v>
      </c>
      <c r="AA1122" s="46">
        <f t="shared" si="259"/>
        <v>0</v>
      </c>
      <c r="AB1122" s="46">
        <v>-2429678.333333333</v>
      </c>
      <c r="AC1122" s="46">
        <f t="shared" si="252"/>
        <v>0</v>
      </c>
      <c r="AD1122" s="46">
        <f>(AC1122*S1122)*($AW$31/100)</f>
        <v>0</v>
      </c>
      <c r="AE1122" s="46">
        <f>AE1121+AD1122</f>
        <v>0</v>
      </c>
      <c r="AF1122" s="46">
        <v>1943742.6666666665</v>
      </c>
      <c r="BF1122">
        <f t="shared" si="255"/>
        <v>0</v>
      </c>
      <c r="BG1122">
        <f t="shared" si="256"/>
        <v>62.3</v>
      </c>
      <c r="BH1122">
        <f t="shared" si="257"/>
        <v>17.305555555555554</v>
      </c>
    </row>
    <row r="1123" spans="2:60">
      <c r="B1123" s="6" t="s">
        <v>53</v>
      </c>
      <c r="C1123" s="6">
        <v>1115</v>
      </c>
      <c r="D1123" s="6">
        <v>93</v>
      </c>
      <c r="E1123" s="12">
        <v>68</v>
      </c>
      <c r="F1123" s="35">
        <f t="shared" si="253"/>
        <v>0.56944444444444564</v>
      </c>
      <c r="G1123" s="35">
        <f t="shared" si="254"/>
        <v>2.0500000000000043</v>
      </c>
      <c r="H1123" s="24">
        <f t="shared" si="247"/>
        <v>18.888888888888889</v>
      </c>
      <c r="I1123" s="24">
        <f>$AW$28*$AW$26*9.81</f>
        <v>179.05212</v>
      </c>
      <c r="J1123" s="24">
        <f>0.5*$AW$30*$AW$29*$AW$27*(H1123^2)</f>
        <v>114.73032407407406</v>
      </c>
      <c r="K1123" s="24">
        <f>$AW$26*F1123</f>
        <v>799.50000000000171</v>
      </c>
      <c r="L1123" s="24">
        <f t="shared" si="248"/>
        <v>1093.2824440740758</v>
      </c>
      <c r="M1123" s="24">
        <f t="shared" si="249"/>
        <v>20650.890610288097</v>
      </c>
      <c r="N1123" s="24">
        <f t="shared" si="250"/>
        <v>20.650890610288098</v>
      </c>
      <c r="O1123" s="24">
        <v>2370921.0841433499</v>
      </c>
      <c r="P1123" s="24">
        <v>-2429678.333333333</v>
      </c>
      <c r="S1123" s="46">
        <f>C1124-C1123</f>
        <v>1</v>
      </c>
      <c r="T1123" s="46">
        <v>20650.890610288097</v>
      </c>
      <c r="U1123" s="46">
        <f>M1123*S1123</f>
        <v>20650.890610288097</v>
      </c>
      <c r="V1123" s="46">
        <f t="shared" si="251"/>
        <v>2370921.0841433499</v>
      </c>
      <c r="W1123" s="46">
        <f>$AW$26*F1123</f>
        <v>799.50000000000171</v>
      </c>
      <c r="X1123" s="46">
        <f>IF(W1123&lt;0, W1123, 0)</f>
        <v>0</v>
      </c>
      <c r="Y1123" s="46">
        <f>X1123*H1123</f>
        <v>0</v>
      </c>
      <c r="Z1123" s="46">
        <f t="shared" si="245"/>
        <v>0</v>
      </c>
      <c r="AA1123" s="46">
        <f t="shared" si="259"/>
        <v>0</v>
      </c>
      <c r="AB1123" s="46">
        <v>-2429678.333333333</v>
      </c>
      <c r="AC1123" s="46">
        <f t="shared" si="252"/>
        <v>0</v>
      </c>
      <c r="AD1123" s="46">
        <f>(AC1123*S1123)*($AW$31/100)</f>
        <v>0</v>
      </c>
      <c r="AE1123" s="46">
        <f>AE1122+AD1123</f>
        <v>0</v>
      </c>
      <c r="AF1123" s="46">
        <v>1943742.6666666665</v>
      </c>
      <c r="BF1123">
        <f t="shared" si="255"/>
        <v>0</v>
      </c>
      <c r="BG1123">
        <f t="shared" si="256"/>
        <v>63.9</v>
      </c>
      <c r="BH1123">
        <f t="shared" si="257"/>
        <v>17.75</v>
      </c>
    </row>
    <row r="1124" spans="2:60">
      <c r="B1124" s="6" t="s">
        <v>53</v>
      </c>
      <c r="C1124" s="6">
        <v>1116</v>
      </c>
      <c r="D1124" s="6">
        <v>94</v>
      </c>
      <c r="E1124" s="12">
        <v>69.400000000000006</v>
      </c>
      <c r="F1124" s="35">
        <f t="shared" si="253"/>
        <v>0.23611111111111149</v>
      </c>
      <c r="G1124" s="35">
        <f t="shared" si="254"/>
        <v>0.85000000000000142</v>
      </c>
      <c r="H1124" s="24">
        <f t="shared" si="247"/>
        <v>19.277777777777779</v>
      </c>
      <c r="I1124" s="24">
        <f>$AW$28*$AW$26*9.81</f>
        <v>179.05212</v>
      </c>
      <c r="J1124" s="24">
        <f>0.5*$AW$30*$AW$29*$AW$27*(H1124^2)</f>
        <v>119.50314525462963</v>
      </c>
      <c r="K1124" s="24">
        <f>$AW$26*F1124</f>
        <v>331.50000000000051</v>
      </c>
      <c r="L1124" s="24">
        <f t="shared" si="248"/>
        <v>630.05526525463006</v>
      </c>
      <c r="M1124" s="24">
        <f t="shared" si="249"/>
        <v>12146.06539129759</v>
      </c>
      <c r="N1124" s="24">
        <f t="shared" si="250"/>
        <v>12.14606539129759</v>
      </c>
      <c r="O1124" s="24">
        <v>2383067.1495346474</v>
      </c>
      <c r="P1124" s="24">
        <v>-2429678.333333333</v>
      </c>
      <c r="S1124" s="46">
        <f>C1125-C1124</f>
        <v>1</v>
      </c>
      <c r="T1124" s="46">
        <v>12146.06539129759</v>
      </c>
      <c r="U1124" s="46">
        <f>M1124*S1124</f>
        <v>12146.06539129759</v>
      </c>
      <c r="V1124" s="46">
        <f t="shared" si="251"/>
        <v>2383067.1495346474</v>
      </c>
      <c r="W1124" s="46">
        <f>$AW$26*F1124</f>
        <v>331.50000000000051</v>
      </c>
      <c r="X1124" s="46">
        <f>IF(W1124&lt;0, W1124, 0)</f>
        <v>0</v>
      </c>
      <c r="Y1124" s="46">
        <f>X1124*H1124</f>
        <v>0</v>
      </c>
      <c r="Z1124" s="46">
        <f t="shared" si="245"/>
        <v>0</v>
      </c>
      <c r="AA1124" s="46">
        <f t="shared" si="259"/>
        <v>0</v>
      </c>
      <c r="AB1124" s="46">
        <v>-2429678.333333333</v>
      </c>
      <c r="AC1124" s="46">
        <f t="shared" si="252"/>
        <v>0</v>
      </c>
      <c r="AD1124" s="46">
        <f>(AC1124*S1124)*($AW$31/100)</f>
        <v>0</v>
      </c>
      <c r="AE1124" s="46">
        <f>AE1123+AD1124</f>
        <v>0</v>
      </c>
      <c r="AF1124" s="46">
        <v>1943742.6666666665</v>
      </c>
      <c r="BF1124">
        <f t="shared" si="255"/>
        <v>0</v>
      </c>
      <c r="BG1124">
        <f t="shared" si="256"/>
        <v>64.5</v>
      </c>
      <c r="BH1124">
        <f t="shared" si="257"/>
        <v>17.916666666666668</v>
      </c>
    </row>
    <row r="1125" spans="2:60">
      <c r="B1125" s="6" t="s">
        <v>53</v>
      </c>
      <c r="C1125" s="6">
        <v>1117</v>
      </c>
      <c r="D1125" s="6">
        <v>95</v>
      </c>
      <c r="E1125" s="12">
        <v>69.7</v>
      </c>
      <c r="F1125" s="35">
        <f t="shared" si="253"/>
        <v>-1.3888888888890073E-2</v>
      </c>
      <c r="G1125" s="35">
        <f t="shared" si="254"/>
        <v>-5.0000000000004263E-2</v>
      </c>
      <c r="H1125" s="24">
        <f t="shared" si="247"/>
        <v>19.361111111111111</v>
      </c>
      <c r="I1125" s="24">
        <f>$AW$28*$AW$26*9.81</f>
        <v>179.05212</v>
      </c>
      <c r="J1125" s="24">
        <f>0.5*$AW$30*$AW$29*$AW$27*(H1125^2)</f>
        <v>120.53854673032407</v>
      </c>
      <c r="K1125" s="24">
        <f>$AW$26*F1125</f>
        <v>-19.500000000001663</v>
      </c>
      <c r="L1125" s="24">
        <f t="shared" si="248"/>
        <v>280.09066673032243</v>
      </c>
      <c r="M1125" s="24">
        <f t="shared" si="249"/>
        <v>5422.8665197509645</v>
      </c>
      <c r="N1125" s="24">
        <f t="shared" si="250"/>
        <v>5.4228665197509649</v>
      </c>
      <c r="O1125" s="24">
        <v>2388490.0160543984</v>
      </c>
      <c r="P1125" s="24">
        <v>-2430055.8749999995</v>
      </c>
      <c r="S1125" s="46">
        <f>C1126-C1125</f>
        <v>1</v>
      </c>
      <c r="T1125" s="46">
        <v>5422.8665197509645</v>
      </c>
      <c r="U1125" s="46">
        <f>M1125*S1125</f>
        <v>5422.8665197509645</v>
      </c>
      <c r="V1125" s="46">
        <f t="shared" si="251"/>
        <v>2388490.0160543984</v>
      </c>
      <c r="W1125" s="46">
        <f>$AW$26*F1125</f>
        <v>-19.500000000001663</v>
      </c>
      <c r="X1125" s="46">
        <f>IF(W1125&lt;0, W1125, 0)</f>
        <v>-19.500000000001663</v>
      </c>
      <c r="Y1125" s="46">
        <f>X1125*H1125</f>
        <v>-377.54166666669886</v>
      </c>
      <c r="Z1125" s="46">
        <f t="shared" si="245"/>
        <v>-377.54166666669886</v>
      </c>
      <c r="AA1125" s="46">
        <f t="shared" si="259"/>
        <v>-377.54166666669886</v>
      </c>
      <c r="AB1125" s="46">
        <v>-2430055.8749999995</v>
      </c>
      <c r="AC1125" s="46">
        <f t="shared" si="252"/>
        <v>377.54166666669886</v>
      </c>
      <c r="AD1125" s="46">
        <f>(AC1125*S1125)*($AW$31/100)</f>
        <v>302.03333333335911</v>
      </c>
      <c r="AE1125" s="46">
        <f>AE1124+AD1125</f>
        <v>302.03333333335911</v>
      </c>
      <c r="AF1125" s="46">
        <v>1944044.7</v>
      </c>
      <c r="BF1125">
        <f t="shared" si="255"/>
        <v>0</v>
      </c>
      <c r="BG1125">
        <f t="shared" si="256"/>
        <v>64.400000000000006</v>
      </c>
      <c r="BH1125">
        <f t="shared" si="257"/>
        <v>17.888888888888889</v>
      </c>
    </row>
    <row r="1126" spans="2:60">
      <c r="B1126" s="6" t="s">
        <v>53</v>
      </c>
      <c r="C1126" s="6">
        <v>1118</v>
      </c>
      <c r="D1126" s="6">
        <v>96</v>
      </c>
      <c r="E1126" s="12">
        <v>69.3</v>
      </c>
      <c r="F1126" s="35">
        <f t="shared" si="253"/>
        <v>-0.2222222222222234</v>
      </c>
      <c r="G1126" s="35">
        <f t="shared" si="254"/>
        <v>-0.80000000000000426</v>
      </c>
      <c r="H1126" s="24">
        <f t="shared" si="247"/>
        <v>19.25</v>
      </c>
      <c r="I1126" s="24">
        <f>$AW$28*$AW$26*9.81</f>
        <v>179.05212</v>
      </c>
      <c r="J1126" s="24">
        <f>0.5*$AW$30*$AW$29*$AW$27*(H1126^2)</f>
        <v>119.15900390624999</v>
      </c>
      <c r="K1126" s="24">
        <f>$AW$26*F1126</f>
        <v>-312.00000000000165</v>
      </c>
      <c r="L1126" s="24">
        <f t="shared" si="248"/>
        <v>-13.788876093751639</v>
      </c>
      <c r="M1126" s="24">
        <f t="shared" si="249"/>
        <v>-265.43586480471907</v>
      </c>
      <c r="N1126" s="24">
        <f t="shared" si="250"/>
        <v>-0.26543586480471909</v>
      </c>
      <c r="O1126" s="24">
        <v>2388224.5801895936</v>
      </c>
      <c r="P1126" s="24">
        <v>-2436061.8749999995</v>
      </c>
      <c r="S1126" s="46">
        <f>C1127-C1126</f>
        <v>1</v>
      </c>
      <c r="T1126" s="46">
        <v>-265.43586480471907</v>
      </c>
      <c r="U1126" s="46">
        <f>M1126*S1126</f>
        <v>-265.43586480471907</v>
      </c>
      <c r="V1126" s="46">
        <f t="shared" si="251"/>
        <v>2388224.5801895936</v>
      </c>
      <c r="W1126" s="46">
        <f>$AW$26*F1126</f>
        <v>-312.00000000000165</v>
      </c>
      <c r="X1126" s="46">
        <f>IF(W1126&lt;0, W1126, 0)</f>
        <v>-312.00000000000165</v>
      </c>
      <c r="Y1126" s="46">
        <f>X1126*H1126</f>
        <v>-6006.0000000000318</v>
      </c>
      <c r="Z1126" s="46">
        <f t="shared" si="245"/>
        <v>-6006.0000000000318</v>
      </c>
      <c r="AA1126" s="46">
        <f t="shared" si="259"/>
        <v>-6383.5416666667306</v>
      </c>
      <c r="AB1126" s="46">
        <v>-2436061.8749999995</v>
      </c>
      <c r="AC1126" s="46">
        <f t="shared" si="252"/>
        <v>6006.0000000000318</v>
      </c>
      <c r="AD1126" s="46">
        <f>(AC1126*S1126)*($AW$31/100)</f>
        <v>4804.8000000000256</v>
      </c>
      <c r="AE1126" s="46">
        <f>AE1125+AD1126</f>
        <v>5106.8333333333849</v>
      </c>
      <c r="AF1126" s="46">
        <v>1948849.5</v>
      </c>
      <c r="BF1126">
        <f t="shared" si="255"/>
        <v>0</v>
      </c>
      <c r="BG1126">
        <f t="shared" si="256"/>
        <v>63.5</v>
      </c>
      <c r="BH1126">
        <f t="shared" si="257"/>
        <v>17.638888888888889</v>
      </c>
    </row>
    <row r="1127" spans="2:60">
      <c r="B1127" s="6" t="s">
        <v>53</v>
      </c>
      <c r="C1127" s="6">
        <v>1119</v>
      </c>
      <c r="D1127" s="6">
        <v>97</v>
      </c>
      <c r="E1127" s="12">
        <v>68.099999999999994</v>
      </c>
      <c r="F1127" s="35">
        <f t="shared" si="253"/>
        <v>-0.33333333333333215</v>
      </c>
      <c r="G1127" s="35">
        <f t="shared" si="254"/>
        <v>-1.1999999999999957</v>
      </c>
      <c r="H1127" s="24">
        <f t="shared" si="247"/>
        <v>18.916666666666664</v>
      </c>
      <c r="I1127" s="24">
        <f>$AW$28*$AW$26*9.81</f>
        <v>179.05212</v>
      </c>
      <c r="J1127" s="24">
        <f>0.5*$AW$30*$AW$29*$AW$27*(H1127^2)</f>
        <v>115.06801432291664</v>
      </c>
      <c r="K1127" s="24">
        <f>$AW$26*F1127</f>
        <v>-467.99999999999835</v>
      </c>
      <c r="L1127" s="24">
        <f t="shared" si="248"/>
        <v>-173.87986567708168</v>
      </c>
      <c r="M1127" s="24">
        <f t="shared" si="249"/>
        <v>-3289.2274590581283</v>
      </c>
      <c r="N1127" s="24">
        <f t="shared" si="250"/>
        <v>-3.2892274590581283</v>
      </c>
      <c r="O1127" s="24">
        <v>2384935.3527305354</v>
      </c>
      <c r="P1127" s="24">
        <v>-2444914.8749999995</v>
      </c>
      <c r="S1127" s="46">
        <f>C1128-C1127</f>
        <v>1</v>
      </c>
      <c r="T1127" s="46">
        <v>-3289.2274590581283</v>
      </c>
      <c r="U1127" s="46">
        <f>M1127*S1127</f>
        <v>-3289.2274590581283</v>
      </c>
      <c r="V1127" s="46">
        <f t="shared" si="251"/>
        <v>2384935.3527305354</v>
      </c>
      <c r="W1127" s="46">
        <f>$AW$26*F1127</f>
        <v>-467.99999999999835</v>
      </c>
      <c r="X1127" s="46">
        <f>IF(W1127&lt;0, W1127, 0)</f>
        <v>-467.99999999999835</v>
      </c>
      <c r="Y1127" s="46">
        <f>X1127*H1127</f>
        <v>-8852.9999999999673</v>
      </c>
      <c r="Z1127" s="46">
        <f t="shared" si="245"/>
        <v>-8852.9999999999673</v>
      </c>
      <c r="AA1127" s="46">
        <f t="shared" si="259"/>
        <v>-15236.541666666697</v>
      </c>
      <c r="AB1127" s="46">
        <v>-2444914.8749999995</v>
      </c>
      <c r="AC1127" s="46">
        <f t="shared" si="252"/>
        <v>8852.9999999999673</v>
      </c>
      <c r="AD1127" s="46">
        <f>(AC1127*S1127)*($AW$31/100)</f>
        <v>7082.3999999999742</v>
      </c>
      <c r="AE1127" s="46">
        <f>AE1126+AD1127</f>
        <v>12189.233333333359</v>
      </c>
      <c r="AF1127" s="46">
        <v>1955931.9</v>
      </c>
      <c r="BF1127">
        <f t="shared" si="255"/>
        <v>0</v>
      </c>
      <c r="BG1127">
        <f t="shared" si="256"/>
        <v>62</v>
      </c>
      <c r="BH1127">
        <f t="shared" si="257"/>
        <v>17.222222222222221</v>
      </c>
    </row>
    <row r="1128" spans="2:60">
      <c r="B1128" s="6" t="s">
        <v>53</v>
      </c>
      <c r="C1128" s="6">
        <v>1120</v>
      </c>
      <c r="D1128" s="6">
        <v>98</v>
      </c>
      <c r="E1128" s="12">
        <v>66.900000000000006</v>
      </c>
      <c r="F1128" s="35">
        <f t="shared" si="253"/>
        <v>-0.26388888888888767</v>
      </c>
      <c r="G1128" s="35">
        <f t="shared" si="254"/>
        <v>-0.94999999999999574</v>
      </c>
      <c r="H1128" s="24">
        <f t="shared" si="247"/>
        <v>18.583333333333336</v>
      </c>
      <c r="I1128" s="24">
        <f>$AW$28*$AW$26*9.81</f>
        <v>179.05212</v>
      </c>
      <c r="J1128" s="24">
        <f>0.5*$AW$30*$AW$29*$AW$27*(H1128^2)</f>
        <v>111.0484830729167</v>
      </c>
      <c r="K1128" s="24">
        <f>$AW$26*F1128</f>
        <v>-370.49999999999829</v>
      </c>
      <c r="L1128" s="24">
        <f t="shared" si="248"/>
        <v>-80.399396927081625</v>
      </c>
      <c r="M1128" s="24">
        <f t="shared" si="249"/>
        <v>-1494.0887928949337</v>
      </c>
      <c r="N1128" s="24">
        <f t="shared" si="250"/>
        <v>-1.4940887928949338</v>
      </c>
      <c r="O1128" s="24">
        <v>2383441.2639376405</v>
      </c>
      <c r="P1128" s="24">
        <v>-2451799.9999999995</v>
      </c>
      <c r="S1128" s="46">
        <f>C1129-C1128</f>
        <v>1</v>
      </c>
      <c r="T1128" s="46">
        <v>-1494.0887928949337</v>
      </c>
      <c r="U1128" s="46">
        <f>M1128*S1128</f>
        <v>-1494.0887928949337</v>
      </c>
      <c r="V1128" s="46">
        <f t="shared" si="251"/>
        <v>2383441.2639376405</v>
      </c>
      <c r="W1128" s="46">
        <f>$AW$26*F1128</f>
        <v>-370.49999999999829</v>
      </c>
      <c r="X1128" s="46">
        <f>IF(W1128&lt;0, W1128, 0)</f>
        <v>-370.49999999999829</v>
      </c>
      <c r="Y1128" s="46">
        <f>X1128*H1128</f>
        <v>-6885.1249999999691</v>
      </c>
      <c r="Z1128" s="46">
        <f t="shared" si="245"/>
        <v>-6885.1249999999691</v>
      </c>
      <c r="AA1128" s="46">
        <f t="shared" si="259"/>
        <v>-22121.666666666664</v>
      </c>
      <c r="AB1128" s="46">
        <v>-2451799.9999999995</v>
      </c>
      <c r="AC1128" s="46">
        <f t="shared" si="252"/>
        <v>6885.1249999999691</v>
      </c>
      <c r="AD1128" s="46">
        <f>(AC1128*S1128)*($AW$31/100)</f>
        <v>5508.0999999999758</v>
      </c>
      <c r="AE1128" s="46">
        <f>AE1127+AD1128</f>
        <v>17697.333333333336</v>
      </c>
      <c r="AF1128" s="46">
        <v>1961439.9999999998</v>
      </c>
      <c r="BF1128">
        <f t="shared" si="255"/>
        <v>0</v>
      </c>
      <c r="BG1128">
        <f t="shared" si="256"/>
        <v>61.2</v>
      </c>
      <c r="BH1128">
        <f t="shared" si="257"/>
        <v>17</v>
      </c>
    </row>
    <row r="1129" spans="2:60">
      <c r="B1129" s="6" t="s">
        <v>53</v>
      </c>
      <c r="C1129" s="6">
        <v>1121</v>
      </c>
      <c r="D1129" s="6">
        <v>99</v>
      </c>
      <c r="E1129" s="12">
        <v>66.2</v>
      </c>
      <c r="F1129" s="35">
        <f t="shared" si="253"/>
        <v>-0.16666666666666705</v>
      </c>
      <c r="G1129" s="35">
        <f t="shared" si="254"/>
        <v>-0.60000000000000142</v>
      </c>
      <c r="H1129" s="24">
        <f t="shared" si="247"/>
        <v>18.388888888888889</v>
      </c>
      <c r="I1129" s="24">
        <f>$AW$28*$AW$26*9.81</f>
        <v>179.05212</v>
      </c>
      <c r="J1129" s="24">
        <f>0.5*$AW$30*$AW$29*$AW$27*(H1129^2)</f>
        <v>108.73675636574075</v>
      </c>
      <c r="K1129" s="24">
        <f>$AW$26*F1129</f>
        <v>-234.00000000000054</v>
      </c>
      <c r="L1129" s="24">
        <f t="shared" si="248"/>
        <v>53.788876365740208</v>
      </c>
      <c r="M1129" s="24">
        <f t="shared" si="249"/>
        <v>989.11767094777827</v>
      </c>
      <c r="N1129" s="24">
        <f t="shared" si="250"/>
        <v>0.98911767094777825</v>
      </c>
      <c r="O1129" s="24">
        <v>2384430.3816085882</v>
      </c>
      <c r="P1129" s="24">
        <v>-2456102.9999999995</v>
      </c>
      <c r="S1129" s="46">
        <f>C1130-C1129</f>
        <v>1</v>
      </c>
      <c r="T1129" s="46">
        <v>989.11767094777827</v>
      </c>
      <c r="U1129" s="46">
        <f>M1129*S1129</f>
        <v>989.11767094777827</v>
      </c>
      <c r="V1129" s="46">
        <f t="shared" si="251"/>
        <v>2384430.3816085882</v>
      </c>
      <c r="W1129" s="46">
        <f>$AW$26*F1129</f>
        <v>-234.00000000000054</v>
      </c>
      <c r="X1129" s="46">
        <f>IF(W1129&lt;0, W1129, 0)</f>
        <v>-234.00000000000054</v>
      </c>
      <c r="Y1129" s="46">
        <f>X1129*H1129</f>
        <v>-4303.00000000001</v>
      </c>
      <c r="Z1129" s="46">
        <f t="shared" si="245"/>
        <v>-4303.00000000001</v>
      </c>
      <c r="AA1129" s="46">
        <f t="shared" si="259"/>
        <v>-26424.666666666675</v>
      </c>
      <c r="AB1129" s="46">
        <v>-2456102.9999999995</v>
      </c>
      <c r="AC1129" s="46">
        <f t="shared" si="252"/>
        <v>4303.00000000001</v>
      </c>
      <c r="AD1129" s="46">
        <f>(AC1129*S1129)*($AW$31/100)</f>
        <v>3442.4000000000083</v>
      </c>
      <c r="AE1129" s="46">
        <f>AE1128+AD1129</f>
        <v>21139.733333333344</v>
      </c>
      <c r="AF1129" s="46">
        <v>1964882.3999999997</v>
      </c>
      <c r="BF1129">
        <f t="shared" si="255"/>
        <v>0</v>
      </c>
      <c r="BG1129">
        <f t="shared" si="256"/>
        <v>61.3</v>
      </c>
      <c r="BH1129">
        <f t="shared" si="257"/>
        <v>17.027777777777775</v>
      </c>
    </row>
    <row r="1130" spans="2:60">
      <c r="B1130" s="6" t="s">
        <v>53</v>
      </c>
      <c r="C1130" s="6">
        <v>1122</v>
      </c>
      <c r="D1130" s="6">
        <v>100</v>
      </c>
      <c r="E1130" s="12">
        <v>65.7</v>
      </c>
      <c r="F1130" s="35">
        <f t="shared" si="253"/>
        <v>-0.18055555555555516</v>
      </c>
      <c r="G1130" s="35">
        <f t="shared" si="254"/>
        <v>-0.64999999999999858</v>
      </c>
      <c r="H1130" s="24">
        <f t="shared" si="247"/>
        <v>18.25</v>
      </c>
      <c r="I1130" s="24">
        <f>$AW$28*$AW$26*9.81</f>
        <v>179.05212</v>
      </c>
      <c r="J1130" s="24">
        <f>0.5*$AW$30*$AW$29*$AW$27*(H1130^2)</f>
        <v>107.10041015624999</v>
      </c>
      <c r="K1130" s="24">
        <f>$AW$26*F1130</f>
        <v>-253.49999999999946</v>
      </c>
      <c r="L1130" s="24">
        <f t="shared" si="248"/>
        <v>32.652530156250549</v>
      </c>
      <c r="M1130" s="24">
        <f t="shared" si="249"/>
        <v>595.90867535157247</v>
      </c>
      <c r="N1130" s="24">
        <f t="shared" si="250"/>
        <v>0.59590867535157244</v>
      </c>
      <c r="O1130" s="24">
        <v>2385026.2902839398</v>
      </c>
      <c r="P1130" s="24">
        <v>-2460729.3749999995</v>
      </c>
      <c r="S1130" s="46">
        <f>C1131-C1130</f>
        <v>1</v>
      </c>
      <c r="T1130" s="46">
        <v>595.90867535157247</v>
      </c>
      <c r="U1130" s="46">
        <f>M1130*S1130</f>
        <v>595.90867535157247</v>
      </c>
      <c r="V1130" s="46">
        <f t="shared" si="251"/>
        <v>2385026.2902839398</v>
      </c>
      <c r="W1130" s="46">
        <f>$AW$26*F1130</f>
        <v>-253.49999999999946</v>
      </c>
      <c r="X1130" s="46">
        <f>IF(W1130&lt;0, W1130, 0)</f>
        <v>-253.49999999999946</v>
      </c>
      <c r="Y1130" s="46">
        <f>X1130*H1130</f>
        <v>-4626.37499999999</v>
      </c>
      <c r="Z1130" s="46">
        <f t="shared" si="245"/>
        <v>-4626.37499999999</v>
      </c>
      <c r="AA1130" s="46">
        <f t="shared" si="259"/>
        <v>-31051.041666666664</v>
      </c>
      <c r="AB1130" s="46">
        <v>-2460729.3749999995</v>
      </c>
      <c r="AC1130" s="46">
        <f t="shared" si="252"/>
        <v>4626.37499999999</v>
      </c>
      <c r="AD1130" s="46">
        <f>(AC1130*S1130)*($AW$31/100)</f>
        <v>3701.0999999999922</v>
      </c>
      <c r="AE1130" s="46">
        <f>AE1129+AD1130</f>
        <v>24840.833333333336</v>
      </c>
      <c r="AF1130" s="46">
        <v>1968583.4999999998</v>
      </c>
      <c r="BF1130">
        <f t="shared" si="255"/>
        <v>0</v>
      </c>
      <c r="BG1130">
        <f t="shared" si="256"/>
        <v>62.6</v>
      </c>
      <c r="BH1130">
        <f t="shared" si="257"/>
        <v>17.388888888888889</v>
      </c>
    </row>
    <row r="1131" spans="2:60">
      <c r="B1131" s="6" t="s">
        <v>53</v>
      </c>
      <c r="C1131" s="6">
        <v>1123</v>
      </c>
      <c r="D1131" s="6">
        <v>101</v>
      </c>
      <c r="E1131" s="12">
        <v>64.900000000000006</v>
      </c>
      <c r="F1131" s="35">
        <f t="shared" si="253"/>
        <v>-0.34722222222222221</v>
      </c>
      <c r="G1131" s="35">
        <f t="shared" si="254"/>
        <v>-1.25</v>
      </c>
      <c r="H1131" s="24">
        <f t="shared" si="247"/>
        <v>18.027777777777779</v>
      </c>
      <c r="I1131" s="24">
        <f>$AW$28*$AW$26*9.81</f>
        <v>179.05212</v>
      </c>
      <c r="J1131" s="24">
        <f>0.5*$AW$30*$AW$29*$AW$27*(H1131^2)</f>
        <v>104.50806061921296</v>
      </c>
      <c r="K1131" s="24">
        <f>$AW$26*F1131</f>
        <v>-487.5</v>
      </c>
      <c r="L1131" s="24">
        <f t="shared" si="248"/>
        <v>-203.93981938078707</v>
      </c>
      <c r="M1131" s="24">
        <f t="shared" si="249"/>
        <v>-3676.5817438369672</v>
      </c>
      <c r="N1131" s="24">
        <f t="shared" si="250"/>
        <v>-3.6765817438369672</v>
      </c>
      <c r="O1131" s="24">
        <v>2381349.7085401029</v>
      </c>
      <c r="P1131" s="24">
        <v>-2469517.916666666</v>
      </c>
      <c r="S1131" s="46">
        <f>C1132-C1131</f>
        <v>1</v>
      </c>
      <c r="T1131" s="46">
        <v>-3676.5817438369672</v>
      </c>
      <c r="U1131" s="46">
        <f>M1131*S1131</f>
        <v>-3676.5817438369672</v>
      </c>
      <c r="V1131" s="46">
        <f t="shared" si="251"/>
        <v>2381349.7085401029</v>
      </c>
      <c r="W1131" s="46">
        <f>$AW$26*F1131</f>
        <v>-487.5</v>
      </c>
      <c r="X1131" s="46">
        <f>IF(W1131&lt;0, W1131, 0)</f>
        <v>-487.5</v>
      </c>
      <c r="Y1131" s="46">
        <f>X1131*H1131</f>
        <v>-8788.5416666666679</v>
      </c>
      <c r="Z1131" s="46">
        <f t="shared" si="245"/>
        <v>-8788.5416666666679</v>
      </c>
      <c r="AA1131" s="46">
        <f t="shared" si="259"/>
        <v>-39839.583333333328</v>
      </c>
      <c r="AB1131" s="46">
        <v>-2469517.916666666</v>
      </c>
      <c r="AC1131" s="46">
        <f t="shared" si="252"/>
        <v>8788.5416666666679</v>
      </c>
      <c r="AD1131" s="46">
        <f>(AC1131*S1131)*($AW$31/100)</f>
        <v>7030.8333333333348</v>
      </c>
      <c r="AE1131" s="46">
        <f>AE1130+AD1131</f>
        <v>31871.666666666672</v>
      </c>
      <c r="AF1131" s="46">
        <v>1975614.333333333</v>
      </c>
      <c r="BF1131">
        <f t="shared" si="255"/>
        <v>0</v>
      </c>
      <c r="BG1131">
        <f t="shared" si="256"/>
        <v>65.3</v>
      </c>
      <c r="BH1131">
        <f t="shared" si="257"/>
        <v>18.138888888888889</v>
      </c>
    </row>
    <row r="1132" spans="2:60">
      <c r="B1132" s="6" t="s">
        <v>53</v>
      </c>
      <c r="C1132" s="6">
        <v>1124</v>
      </c>
      <c r="D1132" s="6">
        <v>102</v>
      </c>
      <c r="E1132" s="12">
        <v>63.2</v>
      </c>
      <c r="F1132" s="35">
        <f t="shared" si="253"/>
        <v>-0.63888888888889006</v>
      </c>
      <c r="G1132" s="35">
        <f t="shared" si="254"/>
        <v>-2.3000000000000043</v>
      </c>
      <c r="H1132" s="24">
        <f t="shared" si="247"/>
        <v>17.555555555555557</v>
      </c>
      <c r="I1132" s="24">
        <f>$AW$28*$AW$26*9.81</f>
        <v>179.05212</v>
      </c>
      <c r="J1132" s="24">
        <f>0.5*$AW$30*$AW$29*$AW$27*(H1132^2)</f>
        <v>99.104768518518526</v>
      </c>
      <c r="K1132" s="24">
        <f>$AW$26*F1132</f>
        <v>-897.00000000000159</v>
      </c>
      <c r="L1132" s="24">
        <f t="shared" si="248"/>
        <v>-618.84311148148299</v>
      </c>
      <c r="M1132" s="24">
        <f t="shared" si="249"/>
        <v>-10864.134623786036</v>
      </c>
      <c r="N1132" s="24">
        <f t="shared" si="250"/>
        <v>-10.864134623786036</v>
      </c>
      <c r="O1132" s="24">
        <v>2370485.573916317</v>
      </c>
      <c r="P1132" s="24">
        <v>-2485265.2499999995</v>
      </c>
      <c r="S1132" s="46">
        <f>C1133-C1132</f>
        <v>1</v>
      </c>
      <c r="T1132" s="46">
        <v>-10864.134623786036</v>
      </c>
      <c r="U1132" s="46">
        <f>M1132*S1132</f>
        <v>-10864.134623786036</v>
      </c>
      <c r="V1132" s="46">
        <f t="shared" si="251"/>
        <v>2370485.573916317</v>
      </c>
      <c r="W1132" s="46">
        <f>$AW$26*F1132</f>
        <v>-897.00000000000159</v>
      </c>
      <c r="X1132" s="46">
        <f>IF(W1132&lt;0, W1132, 0)</f>
        <v>-897.00000000000159</v>
      </c>
      <c r="Y1132" s="46">
        <f>X1132*H1132</f>
        <v>-15747.333333333363</v>
      </c>
      <c r="Z1132" s="46">
        <f t="shared" si="245"/>
        <v>-15747.333333333363</v>
      </c>
      <c r="AA1132" s="46">
        <f t="shared" si="259"/>
        <v>-55586.916666666693</v>
      </c>
      <c r="AB1132" s="46">
        <v>-2485265.2499999995</v>
      </c>
      <c r="AC1132" s="46">
        <f t="shared" si="252"/>
        <v>15747.333333333363</v>
      </c>
      <c r="AD1132" s="46">
        <f>(AC1132*S1132)*($AW$31/100)</f>
        <v>12597.86666666669</v>
      </c>
      <c r="AE1132" s="46">
        <f>AE1131+AD1132</f>
        <v>44469.533333333362</v>
      </c>
      <c r="AF1132" s="46">
        <v>1988212.1999999997</v>
      </c>
      <c r="BF1132">
        <f t="shared" si="255"/>
        <v>0</v>
      </c>
      <c r="BG1132">
        <f t="shared" si="256"/>
        <v>68</v>
      </c>
      <c r="BH1132">
        <f t="shared" si="257"/>
        <v>18.888888888888889</v>
      </c>
    </row>
    <row r="1133" spans="2:60">
      <c r="B1133" s="6" t="s">
        <v>53</v>
      </c>
      <c r="C1133" s="6">
        <v>1125</v>
      </c>
      <c r="D1133" s="6">
        <v>103</v>
      </c>
      <c r="E1133" s="12">
        <v>60.3</v>
      </c>
      <c r="F1133" s="35">
        <f t="shared" si="253"/>
        <v>-1.0277777777777786</v>
      </c>
      <c r="G1133" s="35">
        <f t="shared" si="254"/>
        <v>-3.7000000000000028</v>
      </c>
      <c r="H1133" s="24">
        <f t="shared" si="247"/>
        <v>16.75</v>
      </c>
      <c r="I1133" s="24">
        <f>$AW$28*$AW$26*9.81</f>
        <v>179.05212</v>
      </c>
      <c r="J1133" s="24">
        <f>0.5*$AW$30*$AW$29*$AW$27*(H1133^2)</f>
        <v>90.218378906249995</v>
      </c>
      <c r="K1133" s="24">
        <f>$AW$26*F1133</f>
        <v>-1443.0000000000011</v>
      </c>
      <c r="L1133" s="24">
        <f t="shared" si="248"/>
        <v>-1173.7295010937512</v>
      </c>
      <c r="M1133" s="24">
        <f t="shared" si="249"/>
        <v>-19659.969143320333</v>
      </c>
      <c r="N1133" s="24">
        <f t="shared" si="250"/>
        <v>-19.659969143320332</v>
      </c>
      <c r="O1133" s="24">
        <v>2350825.6047729966</v>
      </c>
      <c r="P1133" s="24">
        <v>-2509435.4999999995</v>
      </c>
      <c r="S1133" s="46">
        <f>C1134-C1133</f>
        <v>1</v>
      </c>
      <c r="T1133" s="46">
        <v>-19659.969143320333</v>
      </c>
      <c r="U1133" s="46">
        <f>M1133*S1133</f>
        <v>-19659.969143320333</v>
      </c>
      <c r="V1133" s="46">
        <f t="shared" si="251"/>
        <v>2350825.6047729966</v>
      </c>
      <c r="W1133" s="46">
        <f>$AW$26*F1133</f>
        <v>-1443.0000000000011</v>
      </c>
      <c r="X1133" s="46">
        <f>IF(W1133&lt;0, W1133, 0)</f>
        <v>-1443.0000000000011</v>
      </c>
      <c r="Y1133" s="46">
        <f>X1133*H1133</f>
        <v>-24170.250000000018</v>
      </c>
      <c r="Z1133" s="46">
        <f t="shared" si="245"/>
        <v>-24170.250000000018</v>
      </c>
      <c r="AA1133" s="46">
        <f t="shared" si="259"/>
        <v>-79757.166666666715</v>
      </c>
      <c r="AB1133" s="46">
        <v>-2509435.4999999995</v>
      </c>
      <c r="AC1133" s="46">
        <f t="shared" si="252"/>
        <v>24170.250000000018</v>
      </c>
      <c r="AD1133" s="46">
        <f>(AC1133*S1133)*($AW$31/100)</f>
        <v>19336.200000000015</v>
      </c>
      <c r="AE1133" s="46">
        <f>AE1132+AD1133</f>
        <v>63805.733333333381</v>
      </c>
      <c r="AF1133" s="46">
        <v>2007548.3999999997</v>
      </c>
      <c r="BF1133">
        <f t="shared" si="255"/>
        <v>0</v>
      </c>
      <c r="BG1133">
        <f t="shared" si="256"/>
        <v>69.400000000000006</v>
      </c>
      <c r="BH1133">
        <f t="shared" si="257"/>
        <v>19.277777777777779</v>
      </c>
    </row>
    <row r="1134" spans="2:60">
      <c r="B1134" s="6" t="s">
        <v>53</v>
      </c>
      <c r="C1134" s="6">
        <v>1126</v>
      </c>
      <c r="D1134" s="6">
        <v>104</v>
      </c>
      <c r="E1134" s="12">
        <v>55.8</v>
      </c>
      <c r="F1134" s="35">
        <f t="shared" si="253"/>
        <v>-1.3611111111111107</v>
      </c>
      <c r="G1134" s="35">
        <f t="shared" si="254"/>
        <v>-4.8999999999999986</v>
      </c>
      <c r="H1134" s="24">
        <f t="shared" si="247"/>
        <v>15.499999999999998</v>
      </c>
      <c r="I1134" s="24">
        <f>$AW$28*$AW$26*9.81</f>
        <v>179.05212</v>
      </c>
      <c r="J1134" s="24">
        <f>0.5*$AW$30*$AW$29*$AW$27*(H1134^2)</f>
        <v>77.255390624999976</v>
      </c>
      <c r="K1134" s="24">
        <f>$AW$26*F1134</f>
        <v>-1910.9999999999995</v>
      </c>
      <c r="L1134" s="24">
        <f t="shared" si="248"/>
        <v>-1654.6924893749997</v>
      </c>
      <c r="M1134" s="24">
        <f t="shared" si="249"/>
        <v>-25647.733585312493</v>
      </c>
      <c r="N1134" s="24">
        <f t="shared" si="250"/>
        <v>-25.647733585312494</v>
      </c>
      <c r="O1134" s="24">
        <v>2325177.8711876841</v>
      </c>
      <c r="P1134" s="24">
        <v>-2539055.9999999995</v>
      </c>
      <c r="S1134" s="46">
        <f>C1135-C1134</f>
        <v>1</v>
      </c>
      <c r="T1134" s="46">
        <v>-25647.733585312493</v>
      </c>
      <c r="U1134" s="46">
        <f>M1134*S1134</f>
        <v>-25647.733585312493</v>
      </c>
      <c r="V1134" s="46">
        <f t="shared" si="251"/>
        <v>2325177.8711876841</v>
      </c>
      <c r="W1134" s="46">
        <f>$AW$26*F1134</f>
        <v>-1910.9999999999995</v>
      </c>
      <c r="X1134" s="46">
        <f>IF(W1134&lt;0, W1134, 0)</f>
        <v>-1910.9999999999995</v>
      </c>
      <c r="Y1134" s="46">
        <f>X1134*H1134</f>
        <v>-29620.499999999989</v>
      </c>
      <c r="Z1134" s="46">
        <f t="shared" si="245"/>
        <v>-29620.499999999989</v>
      </c>
      <c r="AA1134" s="46">
        <f t="shared" si="259"/>
        <v>-109377.6666666667</v>
      </c>
      <c r="AB1134" s="46">
        <v>-2539055.9999999995</v>
      </c>
      <c r="AC1134" s="46">
        <f t="shared" si="252"/>
        <v>29620.499999999989</v>
      </c>
      <c r="AD1134" s="46">
        <f>(AC1134*S1134)*($AW$31/100)</f>
        <v>23696.399999999994</v>
      </c>
      <c r="AE1134" s="46">
        <f>AE1133+AD1134</f>
        <v>87502.133333333375</v>
      </c>
      <c r="AF1134" s="46">
        <v>2031244.7999999996</v>
      </c>
      <c r="BF1134">
        <f t="shared" si="255"/>
        <v>0</v>
      </c>
      <c r="BG1134">
        <f t="shared" si="256"/>
        <v>69.7</v>
      </c>
      <c r="BH1134">
        <f t="shared" si="257"/>
        <v>19.361111111111111</v>
      </c>
    </row>
    <row r="1135" spans="2:60">
      <c r="B1135" s="6" t="s">
        <v>53</v>
      </c>
      <c r="C1135" s="6">
        <v>1127</v>
      </c>
      <c r="D1135" s="6">
        <v>105</v>
      </c>
      <c r="E1135" s="12">
        <v>50.5</v>
      </c>
      <c r="F1135" s="35">
        <f t="shared" si="253"/>
        <v>-1.4722222222222214</v>
      </c>
      <c r="G1135" s="35">
        <f t="shared" si="254"/>
        <v>-5.2999999999999972</v>
      </c>
      <c r="H1135" s="24">
        <f t="shared" si="247"/>
        <v>14.027777777777777</v>
      </c>
      <c r="I1135" s="24">
        <f>$AW$28*$AW$26*9.81</f>
        <v>179.05212</v>
      </c>
      <c r="J1135" s="24">
        <f>0.5*$AW$30*$AW$29*$AW$27*(H1135^2)</f>
        <v>63.276602285879619</v>
      </c>
      <c r="K1135" s="24">
        <f>$AW$26*F1135</f>
        <v>-2066.9999999999991</v>
      </c>
      <c r="L1135" s="24">
        <f t="shared" si="248"/>
        <v>-1824.6712777141195</v>
      </c>
      <c r="M1135" s="24">
        <f t="shared" si="249"/>
        <v>-25596.083201267509</v>
      </c>
      <c r="N1135" s="24">
        <f t="shared" si="250"/>
        <v>-25.596083201267508</v>
      </c>
      <c r="O1135" s="24">
        <v>2299581.7879864168</v>
      </c>
      <c r="P1135" s="24">
        <v>-2568051.416666666</v>
      </c>
      <c r="S1135" s="46">
        <f>C1136-C1135</f>
        <v>1</v>
      </c>
      <c r="T1135" s="46">
        <v>-25596.083201267509</v>
      </c>
      <c r="U1135" s="46">
        <f>M1135*S1135</f>
        <v>-25596.083201267509</v>
      </c>
      <c r="V1135" s="46">
        <f t="shared" si="251"/>
        <v>2299581.7879864168</v>
      </c>
      <c r="W1135" s="46">
        <f>$AW$26*F1135</f>
        <v>-2066.9999999999991</v>
      </c>
      <c r="X1135" s="46">
        <f>IF(W1135&lt;0, W1135, 0)</f>
        <v>-2066.9999999999991</v>
      </c>
      <c r="Y1135" s="46">
        <f>X1135*H1135</f>
        <v>-28995.416666666653</v>
      </c>
      <c r="Z1135" s="46">
        <f t="shared" si="245"/>
        <v>-28995.416666666653</v>
      </c>
      <c r="AA1135" s="46">
        <f t="shared" si="259"/>
        <v>-138373.08333333334</v>
      </c>
      <c r="AB1135" s="46">
        <v>-2568051.416666666</v>
      </c>
      <c r="AC1135" s="46">
        <f t="shared" si="252"/>
        <v>28995.416666666653</v>
      </c>
      <c r="AD1135" s="46">
        <f>(AC1135*S1135)*($AW$31/100)</f>
        <v>23196.333333333325</v>
      </c>
      <c r="AE1135" s="46">
        <f>AE1134+AD1135</f>
        <v>110698.4666666667</v>
      </c>
      <c r="AF1135" s="46">
        <v>2054441.1333333328</v>
      </c>
      <c r="BF1135">
        <f t="shared" si="255"/>
        <v>0</v>
      </c>
      <c r="BG1135">
        <f t="shared" si="256"/>
        <v>69.3</v>
      </c>
      <c r="BH1135">
        <f t="shared" si="257"/>
        <v>19.25</v>
      </c>
    </row>
    <row r="1136" spans="2:60">
      <c r="B1136" s="6" t="s">
        <v>53</v>
      </c>
      <c r="C1136" s="6">
        <v>1128</v>
      </c>
      <c r="D1136" s="6">
        <v>106</v>
      </c>
      <c r="E1136" s="12">
        <v>45.2</v>
      </c>
      <c r="F1136" s="35">
        <f t="shared" si="253"/>
        <v>-1.4444444444444442</v>
      </c>
      <c r="G1136" s="35">
        <f t="shared" si="254"/>
        <v>-5.1999999999999993</v>
      </c>
      <c r="H1136" s="24">
        <f t="shared" si="247"/>
        <v>12.555555555555555</v>
      </c>
      <c r="I1136" s="24">
        <f>$AW$28*$AW$26*9.81</f>
        <v>179.05212</v>
      </c>
      <c r="J1136" s="24">
        <f>0.5*$AW$30*$AW$29*$AW$27*(H1136^2)</f>
        <v>50.691747685185177</v>
      </c>
      <c r="K1136" s="24">
        <f>$AW$26*F1136</f>
        <v>-2027.9999999999995</v>
      </c>
      <c r="L1136" s="24">
        <f t="shared" si="248"/>
        <v>-1798.2561323148143</v>
      </c>
      <c r="M1136" s="24">
        <f t="shared" si="249"/>
        <v>-22578.104772397113</v>
      </c>
      <c r="N1136" s="24">
        <f t="shared" si="250"/>
        <v>-22.578104772397115</v>
      </c>
      <c r="O1136" s="24">
        <v>2277003.6832140195</v>
      </c>
      <c r="P1136" s="24">
        <v>-2593514.0833333326</v>
      </c>
      <c r="S1136" s="46">
        <f>C1137-C1136</f>
        <v>1</v>
      </c>
      <c r="T1136" s="46">
        <v>-22578.104772397113</v>
      </c>
      <c r="U1136" s="46">
        <f>M1136*S1136</f>
        <v>-22578.104772397113</v>
      </c>
      <c r="V1136" s="46">
        <f t="shared" si="251"/>
        <v>2277003.6832140195</v>
      </c>
      <c r="W1136" s="46">
        <f>$AW$26*F1136</f>
        <v>-2027.9999999999995</v>
      </c>
      <c r="X1136" s="46">
        <f>IF(W1136&lt;0, W1136, 0)</f>
        <v>-2027.9999999999995</v>
      </c>
      <c r="Y1136" s="46">
        <f>X1136*H1136</f>
        <v>-25462.666666666661</v>
      </c>
      <c r="Z1136" s="46">
        <f t="shared" si="245"/>
        <v>-25462.666666666661</v>
      </c>
      <c r="AA1136" s="46">
        <f t="shared" si="259"/>
        <v>-163835.75</v>
      </c>
      <c r="AB1136" s="46">
        <v>-2593514.0833333326</v>
      </c>
      <c r="AC1136" s="46">
        <f t="shared" si="252"/>
        <v>25462.666666666661</v>
      </c>
      <c r="AD1136" s="46">
        <f>(AC1136*S1136)*($AW$31/100)</f>
        <v>20370.133333333331</v>
      </c>
      <c r="AE1136" s="46">
        <f>AE1135+AD1136</f>
        <v>131068.60000000003</v>
      </c>
      <c r="AF1136" s="46">
        <v>2074811.2666666661</v>
      </c>
      <c r="BF1136">
        <f t="shared" si="255"/>
        <v>0</v>
      </c>
      <c r="BG1136">
        <f t="shared" si="256"/>
        <v>68.099999999999994</v>
      </c>
      <c r="BH1136">
        <f t="shared" si="257"/>
        <v>18.916666666666664</v>
      </c>
    </row>
    <row r="1137" spans="2:60">
      <c r="B1137" s="6" t="s">
        <v>53</v>
      </c>
      <c r="C1137" s="6">
        <v>1129</v>
      </c>
      <c r="D1137" s="6">
        <v>107</v>
      </c>
      <c r="E1137" s="12">
        <v>40.1</v>
      </c>
      <c r="F1137" s="35">
        <f t="shared" si="253"/>
        <v>-1.25</v>
      </c>
      <c r="G1137" s="35">
        <f t="shared" si="254"/>
        <v>-4.5</v>
      </c>
      <c r="H1137" s="24">
        <f t="shared" si="247"/>
        <v>11.138888888888889</v>
      </c>
      <c r="I1137" s="24">
        <f>$AW$28*$AW$26*9.81</f>
        <v>179.05212</v>
      </c>
      <c r="J1137" s="24">
        <f>0.5*$AW$30*$AW$29*$AW$27*(H1137^2)</f>
        <v>39.897817563657405</v>
      </c>
      <c r="K1137" s="24">
        <f>$AW$26*F1137</f>
        <v>-1755</v>
      </c>
      <c r="L1137" s="24">
        <f t="shared" si="248"/>
        <v>-1536.0500624363426</v>
      </c>
      <c r="M1137" s="24">
        <f t="shared" si="249"/>
        <v>-17109.890973249261</v>
      </c>
      <c r="N1137" s="24">
        <f t="shared" si="250"/>
        <v>-17.109890973249261</v>
      </c>
      <c r="O1137" s="24">
        <v>2259893.7922407701</v>
      </c>
      <c r="P1137" s="24">
        <v>-2613062.8333333326</v>
      </c>
      <c r="S1137" s="46">
        <f>C1138-C1137</f>
        <v>1</v>
      </c>
      <c r="T1137" s="46">
        <v>-17109.890973249261</v>
      </c>
      <c r="U1137" s="46">
        <f>M1137*S1137</f>
        <v>-17109.890973249261</v>
      </c>
      <c r="V1137" s="46">
        <f t="shared" si="251"/>
        <v>2259893.7922407701</v>
      </c>
      <c r="W1137" s="46">
        <f>$AW$26*F1137</f>
        <v>-1755</v>
      </c>
      <c r="X1137" s="46">
        <f>IF(W1137&lt;0, W1137, 0)</f>
        <v>-1755</v>
      </c>
      <c r="Y1137" s="46">
        <f>X1137*H1137</f>
        <v>-19548.75</v>
      </c>
      <c r="Z1137" s="46">
        <f t="shared" si="245"/>
        <v>-19548.75</v>
      </c>
      <c r="AA1137" s="46">
        <f t="shared" si="259"/>
        <v>-183384.5</v>
      </c>
      <c r="AB1137" s="46">
        <v>-2613062.8333333326</v>
      </c>
      <c r="AC1137" s="46">
        <f t="shared" si="252"/>
        <v>19548.75</v>
      </c>
      <c r="AD1137" s="46">
        <f>(AC1137*S1137)*($AW$31/100)</f>
        <v>15639</v>
      </c>
      <c r="AE1137" s="46">
        <f>AE1136+AD1137</f>
        <v>146707.60000000003</v>
      </c>
      <c r="AF1137" s="46">
        <v>2090450.2666666661</v>
      </c>
      <c r="BF1137">
        <f t="shared" si="255"/>
        <v>0</v>
      </c>
      <c r="BG1137">
        <f t="shared" si="256"/>
        <v>66.900000000000006</v>
      </c>
      <c r="BH1137">
        <f t="shared" si="257"/>
        <v>18.583333333333336</v>
      </c>
    </row>
    <row r="1138" spans="2:60">
      <c r="B1138" s="6" t="s">
        <v>53</v>
      </c>
      <c r="C1138" s="6">
        <v>1130</v>
      </c>
      <c r="D1138" s="6">
        <v>108</v>
      </c>
      <c r="E1138" s="12">
        <v>36.200000000000003</v>
      </c>
      <c r="F1138" s="35">
        <f t="shared" si="253"/>
        <v>-1.0000000000000004</v>
      </c>
      <c r="G1138" s="35">
        <f t="shared" si="254"/>
        <v>-3.6000000000000014</v>
      </c>
      <c r="H1138" s="24">
        <f t="shared" si="247"/>
        <v>10.055555555555555</v>
      </c>
      <c r="I1138" s="24">
        <f>$AW$28*$AW$26*9.81</f>
        <v>179.05212</v>
      </c>
      <c r="J1138" s="24">
        <f>0.5*$AW$30*$AW$29*$AW$27*(H1138^2)</f>
        <v>32.51453414351851</v>
      </c>
      <c r="K1138" s="24">
        <f>$AW$26*F1138</f>
        <v>-1404.0000000000007</v>
      </c>
      <c r="L1138" s="24">
        <f t="shared" si="248"/>
        <v>-1192.4333458564822</v>
      </c>
      <c r="M1138" s="24">
        <f t="shared" si="249"/>
        <v>-11990.579755556848</v>
      </c>
      <c r="N1138" s="24">
        <f t="shared" si="250"/>
        <v>-11.990579755556848</v>
      </c>
      <c r="O1138" s="24">
        <v>2247903.2124852133</v>
      </c>
      <c r="P1138" s="24">
        <v>-2627180.8333333326</v>
      </c>
      <c r="S1138" s="46">
        <f>C1139-C1138</f>
        <v>1</v>
      </c>
      <c r="T1138" s="46">
        <v>-11990.579755556848</v>
      </c>
      <c r="U1138" s="46">
        <f>M1138*S1138</f>
        <v>-11990.579755556848</v>
      </c>
      <c r="V1138" s="46">
        <f t="shared" si="251"/>
        <v>2247903.2124852133</v>
      </c>
      <c r="W1138" s="46">
        <f>$AW$26*F1138</f>
        <v>-1404.0000000000007</v>
      </c>
      <c r="X1138" s="46">
        <f>IF(W1138&lt;0, W1138, 0)</f>
        <v>-1404.0000000000007</v>
      </c>
      <c r="Y1138" s="46">
        <f>X1138*H1138</f>
        <v>-14118.000000000007</v>
      </c>
      <c r="Z1138" s="46">
        <f t="shared" si="245"/>
        <v>-14118.000000000007</v>
      </c>
      <c r="AA1138" s="46">
        <f t="shared" si="259"/>
        <v>-197502.5</v>
      </c>
      <c r="AB1138" s="46">
        <v>-2627180.8333333326</v>
      </c>
      <c r="AC1138" s="46">
        <f t="shared" si="252"/>
        <v>14118.000000000007</v>
      </c>
      <c r="AD1138" s="46">
        <f>(AC1138*S1138)*($AW$31/100)</f>
        <v>11294.400000000007</v>
      </c>
      <c r="AE1138" s="46">
        <f>AE1137+AD1138</f>
        <v>158002.00000000003</v>
      </c>
      <c r="AF1138" s="46">
        <v>2101744.666666666</v>
      </c>
      <c r="BF1138">
        <f t="shared" si="255"/>
        <v>0</v>
      </c>
      <c r="BG1138">
        <f t="shared" si="256"/>
        <v>66.2</v>
      </c>
      <c r="BH1138">
        <f t="shared" si="257"/>
        <v>18.388888888888889</v>
      </c>
    </row>
    <row r="1139" spans="2:60">
      <c r="B1139" s="6" t="s">
        <v>53</v>
      </c>
      <c r="C1139" s="6">
        <v>1131</v>
      </c>
      <c r="D1139" s="6">
        <v>109</v>
      </c>
      <c r="E1139" s="12">
        <v>32.9</v>
      </c>
      <c r="F1139" s="35">
        <f t="shared" si="253"/>
        <v>-0.88888888888888917</v>
      </c>
      <c r="G1139" s="35">
        <f t="shared" si="254"/>
        <v>-3.2000000000000011</v>
      </c>
      <c r="H1139" s="24">
        <f t="shared" si="247"/>
        <v>9.1388888888888875</v>
      </c>
      <c r="I1139" s="24">
        <f>$AW$28*$AW$26*9.81</f>
        <v>179.05212</v>
      </c>
      <c r="J1139" s="24">
        <f>0.5*$AW$30*$AW$29*$AW$27*(H1139^2)</f>
        <v>26.856671730324067</v>
      </c>
      <c r="K1139" s="24">
        <f>$AW$26*F1139</f>
        <v>-1248.0000000000005</v>
      </c>
      <c r="L1139" s="24">
        <f t="shared" si="248"/>
        <v>-1042.0912082696764</v>
      </c>
      <c r="M1139" s="24">
        <f t="shared" si="249"/>
        <v>-9523.5557644645414</v>
      </c>
      <c r="N1139" s="24">
        <f t="shared" si="250"/>
        <v>-9.5235557644645414</v>
      </c>
      <c r="O1139" s="24">
        <v>2238379.6567207486</v>
      </c>
      <c r="P1139" s="24">
        <v>-2638586.166666666</v>
      </c>
      <c r="S1139" s="46">
        <f>C1140-C1139</f>
        <v>1</v>
      </c>
      <c r="T1139" s="46">
        <v>-9523.5557644645414</v>
      </c>
      <c r="U1139" s="46">
        <f>M1139*S1139</f>
        <v>-9523.5557644645414</v>
      </c>
      <c r="V1139" s="46">
        <f t="shared" si="251"/>
        <v>2238379.6567207486</v>
      </c>
      <c r="W1139" s="46">
        <f>$AW$26*F1139</f>
        <v>-1248.0000000000005</v>
      </c>
      <c r="X1139" s="46">
        <f>IF(W1139&lt;0, W1139, 0)</f>
        <v>-1248.0000000000005</v>
      </c>
      <c r="Y1139" s="46">
        <f>X1139*H1139</f>
        <v>-11405.333333333336</v>
      </c>
      <c r="Z1139" s="46">
        <f t="shared" si="245"/>
        <v>-11405.333333333336</v>
      </c>
      <c r="AA1139" s="46">
        <f t="shared" si="259"/>
        <v>-208907.83333333334</v>
      </c>
      <c r="AB1139" s="46">
        <v>-2638586.166666666</v>
      </c>
      <c r="AC1139" s="46">
        <f t="shared" si="252"/>
        <v>11405.333333333336</v>
      </c>
      <c r="AD1139" s="46">
        <f>(AC1139*S1139)*($AW$31/100)</f>
        <v>9124.2666666666682</v>
      </c>
      <c r="AE1139" s="46">
        <f>AE1138+AD1139</f>
        <v>167126.26666666669</v>
      </c>
      <c r="AF1139" s="46">
        <v>2110868.9333333327</v>
      </c>
      <c r="BF1139">
        <f t="shared" si="255"/>
        <v>0</v>
      </c>
      <c r="BG1139">
        <f t="shared" si="256"/>
        <v>65.7</v>
      </c>
      <c r="BH1139">
        <f t="shared" si="257"/>
        <v>18.25</v>
      </c>
    </row>
    <row r="1140" spans="2:60">
      <c r="B1140" s="6" t="s">
        <v>53</v>
      </c>
      <c r="C1140" s="6">
        <v>1132</v>
      </c>
      <c r="D1140" s="6">
        <v>110</v>
      </c>
      <c r="E1140" s="12">
        <v>29.8</v>
      </c>
      <c r="F1140" s="35">
        <f t="shared" si="253"/>
        <v>-0.87499999999999956</v>
      </c>
      <c r="G1140" s="35">
        <f t="shared" si="254"/>
        <v>-3.1499999999999986</v>
      </c>
      <c r="H1140" s="24">
        <f t="shared" si="247"/>
        <v>8.2777777777777786</v>
      </c>
      <c r="I1140" s="24">
        <f>$AW$28*$AW$26*9.81</f>
        <v>179.05212</v>
      </c>
      <c r="J1140" s="24">
        <f>0.5*$AW$30*$AW$29*$AW$27*(H1140^2)</f>
        <v>22.033978587962967</v>
      </c>
      <c r="K1140" s="24">
        <f>$AW$26*F1140</f>
        <v>-1228.4999999999993</v>
      </c>
      <c r="L1140" s="24">
        <f t="shared" si="248"/>
        <v>-1027.4139014120365</v>
      </c>
      <c r="M1140" s="24">
        <f t="shared" si="249"/>
        <v>-8504.7039616885249</v>
      </c>
      <c r="N1140" s="24">
        <f t="shared" si="250"/>
        <v>-8.5047039616885254</v>
      </c>
      <c r="O1140" s="24">
        <v>2229874.9527590601</v>
      </c>
      <c r="P1140" s="24">
        <v>-2648755.416666666</v>
      </c>
      <c r="S1140" s="46">
        <f>C1141-C1140</f>
        <v>1</v>
      </c>
      <c r="T1140" s="46">
        <v>-8504.7039616885249</v>
      </c>
      <c r="U1140" s="46">
        <f>M1140*S1140</f>
        <v>-8504.7039616885249</v>
      </c>
      <c r="V1140" s="46">
        <f t="shared" si="251"/>
        <v>2229874.9527590601</v>
      </c>
      <c r="W1140" s="46">
        <f>$AW$26*F1140</f>
        <v>-1228.4999999999993</v>
      </c>
      <c r="X1140" s="46">
        <f>IF(W1140&lt;0, W1140, 0)</f>
        <v>-1228.4999999999993</v>
      </c>
      <c r="Y1140" s="46">
        <f>X1140*H1140</f>
        <v>-10169.249999999995</v>
      </c>
      <c r="Z1140" s="46">
        <f t="shared" si="245"/>
        <v>-10169.249999999995</v>
      </c>
      <c r="AA1140" s="46">
        <f t="shared" si="259"/>
        <v>-219077.08333333334</v>
      </c>
      <c r="AB1140" s="46">
        <v>-2648755.416666666</v>
      </c>
      <c r="AC1140" s="46">
        <f t="shared" si="252"/>
        <v>10169.249999999995</v>
      </c>
      <c r="AD1140" s="46">
        <f>(AC1140*S1140)*($AW$31/100)</f>
        <v>8135.399999999996</v>
      </c>
      <c r="AE1140" s="46">
        <f>AE1139+AD1140</f>
        <v>175261.66666666669</v>
      </c>
      <c r="AF1140" s="46">
        <v>2119004.3333333326</v>
      </c>
      <c r="BF1140">
        <f t="shared" si="255"/>
        <v>0</v>
      </c>
      <c r="BG1140">
        <f t="shared" si="256"/>
        <v>64.900000000000006</v>
      </c>
      <c r="BH1140">
        <f t="shared" si="257"/>
        <v>18.027777777777779</v>
      </c>
    </row>
    <row r="1141" spans="2:60">
      <c r="B1141" s="6" t="s">
        <v>53</v>
      </c>
      <c r="C1141" s="6">
        <v>1133</v>
      </c>
      <c r="D1141" s="6">
        <v>111</v>
      </c>
      <c r="E1141" s="12">
        <v>26.6</v>
      </c>
      <c r="F1141" s="35">
        <f t="shared" si="253"/>
        <v>-0.94444444444444453</v>
      </c>
      <c r="G1141" s="35">
        <f t="shared" si="254"/>
        <v>-3.4000000000000004</v>
      </c>
      <c r="H1141" s="24">
        <f t="shared" si="247"/>
        <v>7.3888888888888893</v>
      </c>
      <c r="I1141" s="24">
        <f>$AW$28*$AW$26*9.81</f>
        <v>179.05212</v>
      </c>
      <c r="J1141" s="24">
        <f>0.5*$AW$30*$AW$29*$AW$27*(H1141^2)</f>
        <v>17.555923032407406</v>
      </c>
      <c r="K1141" s="24">
        <f>$AW$26*F1141</f>
        <v>-1326.0000000000002</v>
      </c>
      <c r="L1141" s="24">
        <f t="shared" si="248"/>
        <v>-1129.3919569675927</v>
      </c>
      <c r="M1141" s="24">
        <f t="shared" si="249"/>
        <v>-8344.9516820383251</v>
      </c>
      <c r="N1141" s="24">
        <f t="shared" si="250"/>
        <v>-8.3449516820383245</v>
      </c>
      <c r="O1141" s="24">
        <v>2221530.0010770219</v>
      </c>
      <c r="P1141" s="24">
        <v>-2658553.0833333326</v>
      </c>
      <c r="S1141" s="46">
        <f>C1142-C1141</f>
        <v>1</v>
      </c>
      <c r="T1141" s="46">
        <v>-8344.9516820383251</v>
      </c>
      <c r="U1141" s="46">
        <f>M1141*S1141</f>
        <v>-8344.9516820383251</v>
      </c>
      <c r="V1141" s="46">
        <f t="shared" si="251"/>
        <v>2221530.0010770219</v>
      </c>
      <c r="W1141" s="46">
        <f>$AW$26*F1141</f>
        <v>-1326.0000000000002</v>
      </c>
      <c r="X1141" s="46">
        <f>IF(W1141&lt;0, W1141, 0)</f>
        <v>-1326.0000000000002</v>
      </c>
      <c r="Y1141" s="46">
        <f>X1141*H1141</f>
        <v>-9797.6666666666697</v>
      </c>
      <c r="Z1141" s="46">
        <f t="shared" si="245"/>
        <v>-9797.6666666666697</v>
      </c>
      <c r="AA1141" s="46">
        <f t="shared" si="259"/>
        <v>-228874.75</v>
      </c>
      <c r="AB1141" s="46">
        <v>-2658553.0833333326</v>
      </c>
      <c r="AC1141" s="46">
        <f t="shared" si="252"/>
        <v>9797.6666666666697</v>
      </c>
      <c r="AD1141" s="46">
        <f>(AC1141*S1141)*($AW$31/100)</f>
        <v>7838.1333333333359</v>
      </c>
      <c r="AE1141" s="46">
        <f>AE1140+AD1141</f>
        <v>183099.80000000002</v>
      </c>
      <c r="AF1141" s="46">
        <v>2126842.4666666659</v>
      </c>
      <c r="BF1141">
        <f t="shared" si="255"/>
        <v>0</v>
      </c>
      <c r="BG1141">
        <f t="shared" si="256"/>
        <v>63.2</v>
      </c>
      <c r="BH1141">
        <f t="shared" si="257"/>
        <v>17.555555555555557</v>
      </c>
    </row>
    <row r="1142" spans="2:60">
      <c r="B1142" s="6" t="s">
        <v>53</v>
      </c>
      <c r="C1142" s="6">
        <v>1134</v>
      </c>
      <c r="D1142" s="6">
        <v>112</v>
      </c>
      <c r="E1142" s="12">
        <v>23</v>
      </c>
      <c r="F1142" s="35">
        <f t="shared" si="253"/>
        <v>-1.0000000000000004</v>
      </c>
      <c r="G1142" s="35">
        <f t="shared" si="254"/>
        <v>-3.6000000000000014</v>
      </c>
      <c r="H1142" s="24">
        <f t="shared" si="247"/>
        <v>6.3888888888888884</v>
      </c>
      <c r="I1142" s="24">
        <f>$AW$28*$AW$26*9.81</f>
        <v>179.05212</v>
      </c>
      <c r="J1142" s="24">
        <f>0.5*$AW$30*$AW$29*$AW$27*(H1142^2)</f>
        <v>13.125506365740739</v>
      </c>
      <c r="K1142" s="24">
        <f>$AW$26*F1142</f>
        <v>-1404.0000000000007</v>
      </c>
      <c r="L1142" s="24">
        <f t="shared" si="248"/>
        <v>-1211.82237363426</v>
      </c>
      <c r="M1142" s="24">
        <f t="shared" si="249"/>
        <v>-7742.1984982188824</v>
      </c>
      <c r="N1142" s="24">
        <f t="shared" si="250"/>
        <v>-7.7421984982188823</v>
      </c>
      <c r="O1142" s="24">
        <v>2213787.8025788032</v>
      </c>
      <c r="P1142" s="24">
        <v>-2667523.0833333326</v>
      </c>
      <c r="S1142" s="46">
        <f>C1143-C1142</f>
        <v>1</v>
      </c>
      <c r="T1142" s="46">
        <v>-7742.1984982188824</v>
      </c>
      <c r="U1142" s="46">
        <f>M1142*S1142</f>
        <v>-7742.1984982188824</v>
      </c>
      <c r="V1142" s="46">
        <f t="shared" si="251"/>
        <v>2213787.8025788032</v>
      </c>
      <c r="W1142" s="46">
        <f>$AW$26*F1142</f>
        <v>-1404.0000000000007</v>
      </c>
      <c r="X1142" s="46">
        <f>IF(W1142&lt;0, W1142, 0)</f>
        <v>-1404.0000000000007</v>
      </c>
      <c r="Y1142" s="46">
        <f>X1142*H1142</f>
        <v>-8970.0000000000036</v>
      </c>
      <c r="Z1142" s="46">
        <f t="shared" si="245"/>
        <v>-8970.0000000000036</v>
      </c>
      <c r="AA1142" s="46">
        <f t="shared" si="259"/>
        <v>-237844.75</v>
      </c>
      <c r="AB1142" s="46">
        <v>-2667523.0833333326</v>
      </c>
      <c r="AC1142" s="46">
        <f t="shared" si="252"/>
        <v>8970.0000000000036</v>
      </c>
      <c r="AD1142" s="46">
        <f>(AC1142*S1142)*($AW$31/100)</f>
        <v>7176.0000000000036</v>
      </c>
      <c r="AE1142" s="46">
        <f>AE1141+AD1142</f>
        <v>190275.80000000002</v>
      </c>
      <c r="AF1142" s="46">
        <v>2134018.4666666659</v>
      </c>
      <c r="BF1142">
        <f t="shared" si="255"/>
        <v>0</v>
      </c>
      <c r="BG1142">
        <f t="shared" si="256"/>
        <v>60.3</v>
      </c>
      <c r="BH1142">
        <f t="shared" si="257"/>
        <v>16.75</v>
      </c>
    </row>
    <row r="1143" spans="2:60">
      <c r="B1143" s="6" t="s">
        <v>53</v>
      </c>
      <c r="C1143" s="6">
        <v>1135</v>
      </c>
      <c r="D1143" s="6">
        <v>113</v>
      </c>
      <c r="E1143" s="12">
        <v>19.399999999999999</v>
      </c>
      <c r="F1143" s="35">
        <f t="shared" si="253"/>
        <v>-0.93055555555555547</v>
      </c>
      <c r="G1143" s="35">
        <f t="shared" si="254"/>
        <v>-3.3499999999999996</v>
      </c>
      <c r="H1143" s="24">
        <f t="shared" si="247"/>
        <v>5.3888888888888884</v>
      </c>
      <c r="I1143" s="24">
        <f>$AW$28*$AW$26*9.81</f>
        <v>179.05212</v>
      </c>
      <c r="J1143" s="24">
        <f>0.5*$AW$30*$AW$29*$AW$27*(H1143^2)</f>
        <v>9.3382146990740722</v>
      </c>
      <c r="K1143" s="24">
        <f>$AW$26*F1143</f>
        <v>-1306.4999999999998</v>
      </c>
      <c r="L1143" s="24">
        <f t="shared" si="248"/>
        <v>-1118.1096653009258</v>
      </c>
      <c r="M1143" s="24">
        <f t="shared" si="249"/>
        <v>-6025.3687518994329</v>
      </c>
      <c r="N1143" s="24">
        <f t="shared" si="250"/>
        <v>-6.0253687518994328</v>
      </c>
      <c r="O1143" s="24">
        <v>2207762.4338269038</v>
      </c>
      <c r="P1143" s="24">
        <v>-2674563.666666666</v>
      </c>
      <c r="S1143" s="46">
        <f>C1144-C1143</f>
        <v>1</v>
      </c>
      <c r="T1143" s="46">
        <v>-6025.3687518994329</v>
      </c>
      <c r="U1143" s="46">
        <f>M1143*S1143</f>
        <v>-6025.3687518994329</v>
      </c>
      <c r="V1143" s="46">
        <f t="shared" si="251"/>
        <v>2207762.4338269038</v>
      </c>
      <c r="W1143" s="46">
        <f>$AW$26*F1143</f>
        <v>-1306.4999999999998</v>
      </c>
      <c r="X1143" s="46">
        <f>IF(W1143&lt;0, W1143, 0)</f>
        <v>-1306.4999999999998</v>
      </c>
      <c r="Y1143" s="46">
        <f>X1143*H1143</f>
        <v>-7040.5833333333312</v>
      </c>
      <c r="Z1143" s="46">
        <f t="shared" si="245"/>
        <v>-7040.5833333333312</v>
      </c>
      <c r="AA1143" s="46">
        <f t="shared" si="259"/>
        <v>-244885.33333333334</v>
      </c>
      <c r="AB1143" s="46">
        <v>-2674563.666666666</v>
      </c>
      <c r="AC1143" s="46">
        <f t="shared" si="252"/>
        <v>7040.5833333333312</v>
      </c>
      <c r="AD1143" s="46">
        <f>(AC1143*S1143)*($AW$31/100)</f>
        <v>5632.4666666666653</v>
      </c>
      <c r="AE1143" s="46">
        <f>AE1142+AD1143</f>
        <v>195908.26666666669</v>
      </c>
      <c r="AF1143" s="46">
        <v>2139650.9333333327</v>
      </c>
      <c r="BF1143">
        <f t="shared" si="255"/>
        <v>0</v>
      </c>
      <c r="BG1143">
        <f t="shared" si="256"/>
        <v>55.8</v>
      </c>
      <c r="BH1143">
        <f t="shared" si="257"/>
        <v>15.499999999999998</v>
      </c>
    </row>
    <row r="1144" spans="2:60">
      <c r="B1144" s="6" t="s">
        <v>53</v>
      </c>
      <c r="C1144" s="6">
        <v>1136</v>
      </c>
      <c r="D1144" s="6">
        <v>114</v>
      </c>
      <c r="E1144" s="12">
        <v>16.3</v>
      </c>
      <c r="F1144" s="35">
        <f t="shared" si="253"/>
        <v>-0.66666666666666652</v>
      </c>
      <c r="G1144" s="35">
        <f t="shared" si="254"/>
        <v>-2.3999999999999995</v>
      </c>
      <c r="H1144" s="24">
        <f t="shared" si="247"/>
        <v>4.5277777777777777</v>
      </c>
      <c r="I1144" s="24">
        <f>$AW$28*$AW$26*9.81</f>
        <v>179.05212</v>
      </c>
      <c r="J1144" s="24">
        <f>0.5*$AW$30*$AW$29*$AW$27*(H1144^2)</f>
        <v>6.5922793692129629</v>
      </c>
      <c r="K1144" s="24">
        <f>$AW$26*F1144</f>
        <v>-935.99999999999977</v>
      </c>
      <c r="L1144" s="24">
        <f t="shared" si="248"/>
        <v>-750.35560063078674</v>
      </c>
      <c r="M1144" s="24">
        <f t="shared" si="249"/>
        <v>-3397.443413967173</v>
      </c>
      <c r="N1144" s="24">
        <f t="shared" si="250"/>
        <v>-3.397443413967173</v>
      </c>
      <c r="O1144" s="24">
        <v>2204364.9904129365</v>
      </c>
      <c r="P1144" s="24">
        <v>-2678801.666666666</v>
      </c>
      <c r="S1144" s="46">
        <f>C1145-C1144</f>
        <v>1</v>
      </c>
      <c r="T1144" s="46">
        <v>-3397.443413967173</v>
      </c>
      <c r="U1144" s="46">
        <f>M1144*S1144</f>
        <v>-3397.443413967173</v>
      </c>
      <c r="V1144" s="46">
        <f t="shared" si="251"/>
        <v>2204364.9904129365</v>
      </c>
      <c r="W1144" s="46">
        <f>$AW$26*F1144</f>
        <v>-935.99999999999977</v>
      </c>
      <c r="X1144" s="46">
        <f>IF(W1144&lt;0, W1144, 0)</f>
        <v>-935.99999999999977</v>
      </c>
      <c r="Y1144" s="46">
        <f>X1144*H1144</f>
        <v>-4237.9999999999991</v>
      </c>
      <c r="Z1144" s="46">
        <f t="shared" si="245"/>
        <v>-4237.9999999999991</v>
      </c>
      <c r="AA1144" s="46">
        <f t="shared" si="259"/>
        <v>-249123.33333333334</v>
      </c>
      <c r="AB1144" s="46">
        <v>-2678801.666666666</v>
      </c>
      <c r="AC1144" s="46">
        <f t="shared" si="252"/>
        <v>4237.9999999999991</v>
      </c>
      <c r="AD1144" s="46">
        <f>(AC1144*S1144)*($AW$31/100)</f>
        <v>3390.3999999999996</v>
      </c>
      <c r="AE1144" s="46">
        <f>AE1143+AD1144</f>
        <v>199298.66666666669</v>
      </c>
      <c r="AF1144" s="46">
        <v>2143041.3333333326</v>
      </c>
      <c r="BF1144">
        <f t="shared" si="255"/>
        <v>0</v>
      </c>
      <c r="BG1144">
        <f t="shared" si="256"/>
        <v>50.5</v>
      </c>
      <c r="BH1144">
        <f t="shared" si="257"/>
        <v>14.027777777777777</v>
      </c>
    </row>
    <row r="1145" spans="2:60">
      <c r="B1145" s="6" t="s">
        <v>53</v>
      </c>
      <c r="C1145" s="6">
        <v>1137</v>
      </c>
      <c r="D1145" s="6">
        <v>115</v>
      </c>
      <c r="E1145" s="12">
        <v>14.6</v>
      </c>
      <c r="F1145" s="35">
        <f t="shared" si="253"/>
        <v>-0.29166666666666685</v>
      </c>
      <c r="G1145" s="35">
        <f t="shared" si="254"/>
        <v>-1.0500000000000007</v>
      </c>
      <c r="H1145" s="24">
        <f t="shared" si="247"/>
        <v>4.0555555555555554</v>
      </c>
      <c r="I1145" s="24">
        <f>$AW$28*$AW$26*9.81</f>
        <v>179.05212</v>
      </c>
      <c r="J1145" s="24">
        <f>0.5*$AW$30*$AW$29*$AW$27*(H1145^2)</f>
        <v>5.2889091435185174</v>
      </c>
      <c r="K1145" s="24">
        <f>$AW$26*F1145</f>
        <v>-409.50000000000028</v>
      </c>
      <c r="L1145" s="24">
        <f t="shared" si="248"/>
        <v>-225.15897085648177</v>
      </c>
      <c r="M1145" s="24">
        <f t="shared" si="249"/>
        <v>-913.144715140176</v>
      </c>
      <c r="N1145" s="24">
        <f t="shared" si="250"/>
        <v>-0.91314471514017603</v>
      </c>
      <c r="O1145" s="24">
        <v>2203451.8456977964</v>
      </c>
      <c r="P1145" s="24">
        <v>-2680462.416666666</v>
      </c>
      <c r="S1145" s="46">
        <f>C1146-C1145</f>
        <v>1</v>
      </c>
      <c r="T1145" s="46">
        <v>-913.144715140176</v>
      </c>
      <c r="U1145" s="46">
        <f>M1145*S1145</f>
        <v>-913.144715140176</v>
      </c>
      <c r="V1145" s="46">
        <f t="shared" si="251"/>
        <v>2203451.8456977964</v>
      </c>
      <c r="W1145" s="46">
        <f>$AW$26*F1145</f>
        <v>-409.50000000000028</v>
      </c>
      <c r="X1145" s="46">
        <f>IF(W1145&lt;0, W1145, 0)</f>
        <v>-409.50000000000028</v>
      </c>
      <c r="Y1145" s="46">
        <f>X1145*H1145</f>
        <v>-1660.7500000000011</v>
      </c>
      <c r="Z1145" s="46">
        <f t="shared" si="245"/>
        <v>-1660.7500000000011</v>
      </c>
      <c r="AA1145" s="46">
        <f t="shared" si="259"/>
        <v>-250784.08333333334</v>
      </c>
      <c r="AB1145" s="46">
        <v>-2680462.416666666</v>
      </c>
      <c r="AC1145" s="46">
        <f t="shared" si="252"/>
        <v>1660.7500000000011</v>
      </c>
      <c r="AD1145" s="46">
        <f>(AC1145*S1145)*($AW$31/100)</f>
        <v>1328.600000000001</v>
      </c>
      <c r="AE1145" s="46">
        <f>AE1144+AD1145</f>
        <v>200627.26666666669</v>
      </c>
      <c r="AF1145" s="46">
        <v>2144369.9333333327</v>
      </c>
      <c r="BF1145">
        <f t="shared" si="255"/>
        <v>0</v>
      </c>
      <c r="BG1145">
        <f t="shared" si="256"/>
        <v>45.2</v>
      </c>
      <c r="BH1145">
        <f t="shared" si="257"/>
        <v>12.555555555555555</v>
      </c>
    </row>
    <row r="1146" spans="2:60">
      <c r="B1146" s="6" t="s">
        <v>53</v>
      </c>
      <c r="C1146" s="6">
        <v>1138</v>
      </c>
      <c r="D1146" s="6">
        <v>116</v>
      </c>
      <c r="E1146" s="12">
        <v>14.2</v>
      </c>
      <c r="F1146" s="35">
        <f t="shared" si="253"/>
        <v>-4.1666666666666519E-2</v>
      </c>
      <c r="G1146" s="35">
        <f t="shared" si="254"/>
        <v>-0.14999999999999947</v>
      </c>
      <c r="H1146" s="24">
        <f t="shared" si="247"/>
        <v>3.9444444444444442</v>
      </c>
      <c r="I1146" s="24">
        <f>$AW$28*$AW$26*9.81</f>
        <v>179.05212</v>
      </c>
      <c r="J1146" s="24">
        <f>0.5*$AW$30*$AW$29*$AW$27*(H1146^2)</f>
        <v>5.0030758101851847</v>
      </c>
      <c r="K1146" s="24">
        <f>$AW$26*F1146</f>
        <v>-58.499999999999794</v>
      </c>
      <c r="L1146" s="24">
        <f t="shared" si="248"/>
        <v>125.55519581018538</v>
      </c>
      <c r="M1146" s="24">
        <f t="shared" si="249"/>
        <v>495.24549458462008</v>
      </c>
      <c r="N1146" s="24">
        <f t="shared" si="250"/>
        <v>0.49524549458462008</v>
      </c>
      <c r="O1146" s="24">
        <v>2203947.091192381</v>
      </c>
      <c r="P1146" s="24">
        <v>-2680693.166666666</v>
      </c>
      <c r="S1146" s="46">
        <f>C1147-C1146</f>
        <v>1</v>
      </c>
      <c r="T1146" s="46">
        <v>495.24549458462008</v>
      </c>
      <c r="U1146" s="46">
        <f>M1146*S1146</f>
        <v>495.24549458462008</v>
      </c>
      <c r="V1146" s="46">
        <f t="shared" si="251"/>
        <v>2203947.091192381</v>
      </c>
      <c r="W1146" s="46">
        <f>$AW$26*F1146</f>
        <v>-58.499999999999794</v>
      </c>
      <c r="X1146" s="46">
        <f>IF(W1146&lt;0, W1146, 0)</f>
        <v>-58.499999999999794</v>
      </c>
      <c r="Y1146" s="46">
        <f>X1146*H1146</f>
        <v>-230.74999999999918</v>
      </c>
      <c r="Z1146" s="46">
        <f t="shared" si="245"/>
        <v>-230.74999999999918</v>
      </c>
      <c r="AA1146" s="46">
        <f t="shared" si="259"/>
        <v>-251014.83333333334</v>
      </c>
      <c r="AB1146" s="46">
        <v>-2680693.166666666</v>
      </c>
      <c r="AC1146" s="46">
        <f t="shared" si="252"/>
        <v>230.74999999999918</v>
      </c>
      <c r="AD1146" s="46">
        <f>(AC1146*S1146)*($AW$31/100)</f>
        <v>184.59999999999934</v>
      </c>
      <c r="AE1146" s="46">
        <f>AE1145+AD1146</f>
        <v>200811.8666666667</v>
      </c>
      <c r="AF1146" s="46">
        <v>2144554.5333333327</v>
      </c>
      <c r="BF1146">
        <f t="shared" si="255"/>
        <v>0</v>
      </c>
      <c r="BG1146">
        <f t="shared" si="256"/>
        <v>40.1</v>
      </c>
      <c r="BH1146">
        <f t="shared" si="257"/>
        <v>11.138888888888889</v>
      </c>
    </row>
    <row r="1147" spans="2:60">
      <c r="B1147" s="6" t="s">
        <v>53</v>
      </c>
      <c r="C1147" s="6">
        <v>1139</v>
      </c>
      <c r="D1147" s="6">
        <v>117</v>
      </c>
      <c r="E1147" s="12">
        <v>14.3</v>
      </c>
      <c r="F1147" s="35">
        <f t="shared" si="253"/>
        <v>5.5555555555555601E-2</v>
      </c>
      <c r="G1147" s="35">
        <f t="shared" si="254"/>
        <v>0.20000000000000018</v>
      </c>
      <c r="H1147" s="24">
        <f t="shared" si="247"/>
        <v>3.9722222222222223</v>
      </c>
      <c r="I1147" s="24">
        <f>$AW$28*$AW$26*9.81</f>
        <v>179.05212</v>
      </c>
      <c r="J1147" s="24">
        <f>0.5*$AW$30*$AW$29*$AW$27*(H1147^2)</f>
        <v>5.0737897858796295</v>
      </c>
      <c r="K1147" s="24">
        <f>$AW$26*F1147</f>
        <v>78.000000000000057</v>
      </c>
      <c r="L1147" s="24">
        <f t="shared" si="248"/>
        <v>262.12590978587968</v>
      </c>
      <c r="M1147" s="24">
        <f t="shared" si="249"/>
        <v>1041.2223638716887</v>
      </c>
      <c r="N1147" s="24">
        <f t="shared" si="250"/>
        <v>1.0412223638716886</v>
      </c>
      <c r="O1147" s="24">
        <v>2204988.3135562525</v>
      </c>
      <c r="P1147" s="24">
        <v>-2680693.166666666</v>
      </c>
      <c r="S1147" s="46">
        <f>C1148-C1147</f>
        <v>1</v>
      </c>
      <c r="T1147" s="46">
        <v>1041.2223638716887</v>
      </c>
      <c r="U1147" s="46">
        <f>M1147*S1147</f>
        <v>1041.2223638716887</v>
      </c>
      <c r="V1147" s="46">
        <f t="shared" si="251"/>
        <v>2204988.3135562525</v>
      </c>
      <c r="W1147" s="46">
        <f>$AW$26*F1147</f>
        <v>78.000000000000057</v>
      </c>
      <c r="X1147" s="46">
        <f>IF(W1147&lt;0, W1147, 0)</f>
        <v>0</v>
      </c>
      <c r="Y1147" s="46">
        <f>X1147*H1147</f>
        <v>0</v>
      </c>
      <c r="Z1147" s="46">
        <f t="shared" si="245"/>
        <v>0</v>
      </c>
      <c r="AA1147" s="46">
        <v>0</v>
      </c>
      <c r="AB1147" s="46">
        <v>-2680693.166666666</v>
      </c>
      <c r="AC1147" s="46">
        <f t="shared" si="252"/>
        <v>0</v>
      </c>
      <c r="AD1147" s="46">
        <f>(AC1147*S1147)*($AW$31/100)</f>
        <v>0</v>
      </c>
      <c r="AE1147" s="46">
        <v>0</v>
      </c>
      <c r="AF1147" s="46">
        <v>2144554.5333333327</v>
      </c>
      <c r="BF1147">
        <f t="shared" si="255"/>
        <v>0</v>
      </c>
      <c r="BG1147">
        <f t="shared" si="256"/>
        <v>36.200000000000003</v>
      </c>
      <c r="BH1147">
        <f t="shared" si="257"/>
        <v>10.055555555555555</v>
      </c>
    </row>
    <row r="1148" spans="2:60">
      <c r="B1148" s="6" t="s">
        <v>53</v>
      </c>
      <c r="C1148" s="6">
        <v>1140</v>
      </c>
      <c r="D1148" s="6">
        <v>118</v>
      </c>
      <c r="E1148" s="12">
        <v>14.6</v>
      </c>
      <c r="F1148" s="35">
        <f t="shared" si="253"/>
        <v>0.11111111111111097</v>
      </c>
      <c r="G1148" s="35">
        <f t="shared" si="254"/>
        <v>0.39999999999999947</v>
      </c>
      <c r="H1148" s="24">
        <f t="shared" si="247"/>
        <v>4.0555555555555554</v>
      </c>
      <c r="I1148" s="24">
        <f>$AW$28*$AW$26*9.81</f>
        <v>179.05212</v>
      </c>
      <c r="J1148" s="24">
        <f>0.5*$AW$30*$AW$29*$AW$27*(H1148^2)</f>
        <v>5.2889091435185174</v>
      </c>
      <c r="K1148" s="24">
        <f>$AW$26*F1148</f>
        <v>155.9999999999998</v>
      </c>
      <c r="L1148" s="24">
        <f t="shared" si="248"/>
        <v>340.34102914351831</v>
      </c>
      <c r="M1148" s="24">
        <f t="shared" si="249"/>
        <v>1380.271951526491</v>
      </c>
      <c r="N1148" s="24">
        <f t="shared" si="250"/>
        <v>1.380271951526491</v>
      </c>
      <c r="O1148" s="24">
        <v>2206368.5855077789</v>
      </c>
      <c r="P1148" s="24">
        <v>-2680693.166666666</v>
      </c>
      <c r="S1148" s="46">
        <f>C1149-C1148</f>
        <v>1</v>
      </c>
      <c r="T1148" s="46">
        <v>1380.271951526491</v>
      </c>
      <c r="U1148" s="46">
        <f>M1148*S1148</f>
        <v>1380.271951526491</v>
      </c>
      <c r="V1148" s="46">
        <f t="shared" si="251"/>
        <v>2206368.5855077789</v>
      </c>
      <c r="W1148" s="46">
        <f>$AW$26*F1148</f>
        <v>155.9999999999998</v>
      </c>
      <c r="X1148" s="46">
        <f>IF(W1148&lt;0, W1148, 0)</f>
        <v>0</v>
      </c>
      <c r="Y1148" s="46">
        <f>X1148*H1148</f>
        <v>0</v>
      </c>
      <c r="Z1148" s="46">
        <f t="shared" si="245"/>
        <v>0</v>
      </c>
      <c r="AA1148" s="46">
        <f t="shared" ref="AA1148:AA1158" si="260">AA1147+Z1148</f>
        <v>0</v>
      </c>
      <c r="AB1148" s="46">
        <v>-2680693.166666666</v>
      </c>
      <c r="AC1148" s="46">
        <f t="shared" si="252"/>
        <v>0</v>
      </c>
      <c r="AD1148" s="46">
        <f>(AC1148*S1148)*($AW$31/100)</f>
        <v>0</v>
      </c>
      <c r="AE1148" s="46">
        <f>AE1147+AD1148</f>
        <v>0</v>
      </c>
      <c r="AF1148" s="46">
        <v>2144554.5333333327</v>
      </c>
      <c r="BF1148">
        <f t="shared" si="255"/>
        <v>0</v>
      </c>
      <c r="BG1148">
        <f t="shared" si="256"/>
        <v>32.9</v>
      </c>
      <c r="BH1148">
        <f t="shared" si="257"/>
        <v>9.1388888888888875</v>
      </c>
    </row>
    <row r="1149" spans="2:60">
      <c r="B1149" s="6" t="s">
        <v>53</v>
      </c>
      <c r="C1149" s="6">
        <v>1141</v>
      </c>
      <c r="D1149" s="6">
        <v>119</v>
      </c>
      <c r="E1149" s="12">
        <v>15.1</v>
      </c>
      <c r="F1149" s="35">
        <f t="shared" si="253"/>
        <v>0.24999999999999983</v>
      </c>
      <c r="G1149" s="35">
        <f t="shared" si="254"/>
        <v>0.89999999999999947</v>
      </c>
      <c r="H1149" s="24">
        <f t="shared" si="247"/>
        <v>4.1944444444444446</v>
      </c>
      <c r="I1149" s="24">
        <f>$AW$28*$AW$26*9.81</f>
        <v>179.05212</v>
      </c>
      <c r="J1149" s="24">
        <f>0.5*$AW$30*$AW$29*$AW$27*(H1149^2)</f>
        <v>5.6573661747685193</v>
      </c>
      <c r="K1149" s="24">
        <f>$AW$26*F1149</f>
        <v>350.99999999999977</v>
      </c>
      <c r="L1149" s="24">
        <f t="shared" si="248"/>
        <v>535.70948617476824</v>
      </c>
      <c r="M1149" s="24">
        <f t="shared" si="249"/>
        <v>2247.0036781219446</v>
      </c>
      <c r="N1149" s="24">
        <f t="shared" si="250"/>
        <v>2.2470036781219447</v>
      </c>
      <c r="O1149" s="24">
        <v>2208615.589185901</v>
      </c>
      <c r="P1149" s="24">
        <v>-2680693.166666666</v>
      </c>
      <c r="S1149" s="46">
        <f>C1150-C1149</f>
        <v>1</v>
      </c>
      <c r="T1149" s="46">
        <v>2247.0036781219446</v>
      </c>
      <c r="U1149" s="46">
        <f>M1149*S1149</f>
        <v>2247.0036781219446</v>
      </c>
      <c r="V1149" s="46">
        <f t="shared" si="251"/>
        <v>2208615.589185901</v>
      </c>
      <c r="W1149" s="46">
        <f>$AW$26*F1149</f>
        <v>350.99999999999977</v>
      </c>
      <c r="X1149" s="46">
        <f>IF(W1149&lt;0, W1149, 0)</f>
        <v>0</v>
      </c>
      <c r="Y1149" s="46">
        <f>X1149*H1149</f>
        <v>0</v>
      </c>
      <c r="Z1149" s="46">
        <f t="shared" si="245"/>
        <v>0</v>
      </c>
      <c r="AA1149" s="46">
        <f t="shared" si="260"/>
        <v>0</v>
      </c>
      <c r="AB1149" s="46">
        <v>-2680693.166666666</v>
      </c>
      <c r="AC1149" s="46">
        <f t="shared" si="252"/>
        <v>0</v>
      </c>
      <c r="AD1149" s="46">
        <f>(AC1149*S1149)*($AW$31/100)</f>
        <v>0</v>
      </c>
      <c r="AE1149" s="46">
        <f>AE1148+AD1149</f>
        <v>0</v>
      </c>
      <c r="AF1149" s="46">
        <v>2144554.5333333327</v>
      </c>
      <c r="BF1149">
        <f t="shared" si="255"/>
        <v>0</v>
      </c>
      <c r="BG1149">
        <f t="shared" si="256"/>
        <v>29.8</v>
      </c>
      <c r="BH1149">
        <f t="shared" si="257"/>
        <v>8.2777777777777786</v>
      </c>
    </row>
    <row r="1150" spans="2:60">
      <c r="B1150" s="6" t="s">
        <v>53</v>
      </c>
      <c r="C1150" s="6">
        <v>1142</v>
      </c>
      <c r="D1150" s="6">
        <v>120</v>
      </c>
      <c r="E1150" s="12">
        <v>16.399999999999999</v>
      </c>
      <c r="F1150" s="35">
        <f t="shared" si="253"/>
        <v>0.5555555555555558</v>
      </c>
      <c r="G1150" s="35">
        <f t="shared" si="254"/>
        <v>2.0000000000000009</v>
      </c>
      <c r="H1150" s="24">
        <f t="shared" si="247"/>
        <v>4.5555555555555554</v>
      </c>
      <c r="I1150" s="24">
        <f>$AW$28*$AW$26*9.81</f>
        <v>179.05212</v>
      </c>
      <c r="J1150" s="24">
        <f>0.5*$AW$30*$AW$29*$AW$27*(H1150^2)</f>
        <v>6.6734143518518509</v>
      </c>
      <c r="K1150" s="24">
        <f>$AW$26*F1150</f>
        <v>780.00000000000034</v>
      </c>
      <c r="L1150" s="24">
        <f t="shared" si="248"/>
        <v>965.72553435185216</v>
      </c>
      <c r="M1150" s="24">
        <f t="shared" si="249"/>
        <v>4399.4163231584371</v>
      </c>
      <c r="N1150" s="24">
        <f t="shared" si="250"/>
        <v>4.3994163231584373</v>
      </c>
      <c r="O1150" s="24">
        <v>2213015.0055090594</v>
      </c>
      <c r="P1150" s="24">
        <v>-2680693.166666666</v>
      </c>
      <c r="S1150" s="46">
        <f>C1151-C1150</f>
        <v>1</v>
      </c>
      <c r="T1150" s="46">
        <v>4399.4163231584371</v>
      </c>
      <c r="U1150" s="46">
        <f>M1150*S1150</f>
        <v>4399.4163231584371</v>
      </c>
      <c r="V1150" s="46">
        <f t="shared" si="251"/>
        <v>2213015.0055090594</v>
      </c>
      <c r="W1150" s="46">
        <f>$AW$26*F1150</f>
        <v>780.00000000000034</v>
      </c>
      <c r="X1150" s="46">
        <f>IF(W1150&lt;0, W1150, 0)</f>
        <v>0</v>
      </c>
      <c r="Y1150" s="46">
        <f>X1150*H1150</f>
        <v>0</v>
      </c>
      <c r="Z1150" s="46">
        <f t="shared" si="245"/>
        <v>0</v>
      </c>
      <c r="AA1150" s="46">
        <f t="shared" si="260"/>
        <v>0</v>
      </c>
      <c r="AB1150" s="46">
        <v>-2680693.166666666</v>
      </c>
      <c r="AC1150" s="46">
        <f t="shared" si="252"/>
        <v>0</v>
      </c>
      <c r="AD1150" s="46">
        <f>(AC1150*S1150)*($AW$31/100)</f>
        <v>0</v>
      </c>
      <c r="AE1150" s="46">
        <f>AE1149+AD1150</f>
        <v>0</v>
      </c>
      <c r="AF1150" s="46">
        <v>2144554.5333333327</v>
      </c>
      <c r="BF1150">
        <f t="shared" si="255"/>
        <v>0</v>
      </c>
      <c r="BG1150">
        <f t="shared" si="256"/>
        <v>26.6</v>
      </c>
      <c r="BH1150">
        <f t="shared" si="257"/>
        <v>7.3888888888888893</v>
      </c>
    </row>
    <row r="1151" spans="2:60">
      <c r="B1151" s="6" t="s">
        <v>53</v>
      </c>
      <c r="C1151" s="6">
        <v>1143</v>
      </c>
      <c r="D1151" s="6">
        <v>121</v>
      </c>
      <c r="E1151" s="12">
        <v>19.100000000000001</v>
      </c>
      <c r="F1151" s="35">
        <f t="shared" si="253"/>
        <v>0.84722222222222243</v>
      </c>
      <c r="G1151" s="35">
        <f t="shared" si="254"/>
        <v>3.0500000000000007</v>
      </c>
      <c r="H1151" s="24">
        <f t="shared" si="247"/>
        <v>5.3055555555555562</v>
      </c>
      <c r="I1151" s="24">
        <f>$AW$28*$AW$26*9.81</f>
        <v>179.05212</v>
      </c>
      <c r="J1151" s="24">
        <f>0.5*$AW$30*$AW$29*$AW$27*(H1151^2)</f>
        <v>9.0516370081018547</v>
      </c>
      <c r="K1151" s="24">
        <f>$AW$26*F1151</f>
        <v>1189.5000000000002</v>
      </c>
      <c r="L1151" s="24">
        <f t="shared" si="248"/>
        <v>1377.6037570081021</v>
      </c>
      <c r="M1151" s="24">
        <f t="shared" si="249"/>
        <v>7308.9532663485425</v>
      </c>
      <c r="N1151" s="24">
        <f t="shared" si="250"/>
        <v>7.3089532663485421</v>
      </c>
      <c r="O1151" s="24">
        <v>2220323.9587754081</v>
      </c>
      <c r="P1151" s="24">
        <v>-2680693.166666666</v>
      </c>
      <c r="S1151" s="46">
        <f>C1152-C1151</f>
        <v>1</v>
      </c>
      <c r="T1151" s="46">
        <v>7308.9532663485425</v>
      </c>
      <c r="U1151" s="46">
        <f>M1151*S1151</f>
        <v>7308.9532663485425</v>
      </c>
      <c r="V1151" s="46">
        <f t="shared" si="251"/>
        <v>2220323.9587754081</v>
      </c>
      <c r="W1151" s="46">
        <f>$AW$26*F1151</f>
        <v>1189.5000000000002</v>
      </c>
      <c r="X1151" s="46">
        <f>IF(W1151&lt;0, W1151, 0)</f>
        <v>0</v>
      </c>
      <c r="Y1151" s="46">
        <f>X1151*H1151</f>
        <v>0</v>
      </c>
      <c r="Z1151" s="46">
        <f t="shared" si="245"/>
        <v>0</v>
      </c>
      <c r="AA1151" s="46">
        <f t="shared" si="260"/>
        <v>0</v>
      </c>
      <c r="AB1151" s="46">
        <v>-2680693.166666666</v>
      </c>
      <c r="AC1151" s="46">
        <f t="shared" si="252"/>
        <v>0</v>
      </c>
      <c r="AD1151" s="46">
        <f>(AC1151*S1151)*($AW$31/100)</f>
        <v>0</v>
      </c>
      <c r="AE1151" s="46">
        <f>AE1150+AD1151</f>
        <v>0</v>
      </c>
      <c r="AF1151" s="46">
        <v>2144554.5333333327</v>
      </c>
      <c r="BF1151">
        <f t="shared" si="255"/>
        <v>0</v>
      </c>
      <c r="BG1151">
        <f t="shared" si="256"/>
        <v>23</v>
      </c>
      <c r="BH1151">
        <f t="shared" si="257"/>
        <v>6.3888888888888884</v>
      </c>
    </row>
    <row r="1152" spans="2:60">
      <c r="B1152" s="6" t="s">
        <v>53</v>
      </c>
      <c r="C1152" s="6">
        <v>1144</v>
      </c>
      <c r="D1152" s="6">
        <v>122</v>
      </c>
      <c r="E1152" s="12">
        <v>22.5</v>
      </c>
      <c r="F1152" s="35">
        <f t="shared" si="253"/>
        <v>0.73611111111111072</v>
      </c>
      <c r="G1152" s="35">
        <f t="shared" si="254"/>
        <v>2.6499999999999986</v>
      </c>
      <c r="H1152" s="24">
        <f t="shared" si="247"/>
        <v>6.25</v>
      </c>
      <c r="I1152" s="24">
        <f>$AW$28*$AW$26*9.81</f>
        <v>179.05212</v>
      </c>
      <c r="J1152" s="24">
        <f>0.5*$AW$30*$AW$29*$AW$27*(H1152^2)</f>
        <v>12.561035156249998</v>
      </c>
      <c r="K1152" s="24">
        <f>$AW$26*F1152</f>
        <v>1033.4999999999995</v>
      </c>
      <c r="L1152" s="24">
        <f t="shared" si="248"/>
        <v>1225.1131551562496</v>
      </c>
      <c r="M1152" s="24">
        <f t="shared" si="249"/>
        <v>7656.9572197265597</v>
      </c>
      <c r="N1152" s="24">
        <f t="shared" si="250"/>
        <v>7.6569572197265598</v>
      </c>
      <c r="O1152" s="24">
        <v>2227980.9159951345</v>
      </c>
      <c r="P1152" s="24">
        <v>-2680693.166666666</v>
      </c>
      <c r="S1152" s="46">
        <f>C1153-C1152</f>
        <v>1</v>
      </c>
      <c r="T1152" s="46">
        <v>7656.9572197265597</v>
      </c>
      <c r="U1152" s="46">
        <f>M1152*S1152</f>
        <v>7656.9572197265597</v>
      </c>
      <c r="V1152" s="46">
        <f t="shared" si="251"/>
        <v>2227980.9159951345</v>
      </c>
      <c r="W1152" s="46">
        <f>$AW$26*F1152</f>
        <v>1033.4999999999995</v>
      </c>
      <c r="X1152" s="46">
        <f>IF(W1152&lt;0, W1152, 0)</f>
        <v>0</v>
      </c>
      <c r="Y1152" s="46">
        <f>X1152*H1152</f>
        <v>0</v>
      </c>
      <c r="Z1152" s="46">
        <f t="shared" si="245"/>
        <v>0</v>
      </c>
      <c r="AA1152" s="46">
        <f t="shared" si="260"/>
        <v>0</v>
      </c>
      <c r="AB1152" s="46">
        <v>-2680693.166666666</v>
      </c>
      <c r="AC1152" s="46">
        <f t="shared" si="252"/>
        <v>0</v>
      </c>
      <c r="AD1152" s="46">
        <f>(AC1152*S1152)*($AW$31/100)</f>
        <v>0</v>
      </c>
      <c r="AE1152" s="46">
        <f>AE1151+AD1152</f>
        <v>0</v>
      </c>
      <c r="AF1152" s="46">
        <v>2144554.5333333327</v>
      </c>
      <c r="BF1152">
        <f t="shared" si="255"/>
        <v>0</v>
      </c>
      <c r="BG1152">
        <f t="shared" si="256"/>
        <v>19.399999999999999</v>
      </c>
      <c r="BH1152">
        <f t="shared" si="257"/>
        <v>5.3888888888888884</v>
      </c>
    </row>
    <row r="1153" spans="2:60">
      <c r="B1153" s="6" t="s">
        <v>53</v>
      </c>
      <c r="C1153" s="6">
        <v>1145</v>
      </c>
      <c r="D1153" s="6">
        <v>123</v>
      </c>
      <c r="E1153" s="12">
        <v>24.4</v>
      </c>
      <c r="F1153" s="35">
        <f t="shared" si="253"/>
        <v>0.31944444444444453</v>
      </c>
      <c r="G1153" s="35">
        <f t="shared" si="254"/>
        <v>1.1500000000000004</v>
      </c>
      <c r="H1153" s="24">
        <f t="shared" si="247"/>
        <v>6.7777777777777768</v>
      </c>
      <c r="I1153" s="24">
        <f>$AW$28*$AW$26*9.81</f>
        <v>179.05212</v>
      </c>
      <c r="J1153" s="24">
        <f>0.5*$AW$30*$AW$29*$AW$27*(H1153^2)</f>
        <v>14.772025462962958</v>
      </c>
      <c r="K1153" s="24">
        <f>$AW$26*F1153</f>
        <v>448.50000000000011</v>
      </c>
      <c r="L1153" s="24">
        <f t="shared" si="248"/>
        <v>642.32414546296309</v>
      </c>
      <c r="M1153" s="24">
        <f t="shared" si="249"/>
        <v>4353.530319248971</v>
      </c>
      <c r="N1153" s="24">
        <f t="shared" si="250"/>
        <v>4.3535303192489714</v>
      </c>
      <c r="O1153" s="24">
        <v>2232334.4463143833</v>
      </c>
      <c r="P1153" s="24">
        <v>-2680693.166666666</v>
      </c>
      <c r="S1153" s="46">
        <f>C1154-C1153</f>
        <v>1</v>
      </c>
      <c r="T1153" s="46">
        <v>4353.530319248971</v>
      </c>
      <c r="U1153" s="46">
        <f>M1153*S1153</f>
        <v>4353.530319248971</v>
      </c>
      <c r="V1153" s="46">
        <f t="shared" si="251"/>
        <v>2232334.4463143833</v>
      </c>
      <c r="W1153" s="46">
        <f>$AW$26*F1153</f>
        <v>448.50000000000011</v>
      </c>
      <c r="X1153" s="46">
        <f>IF(W1153&lt;0, W1153, 0)</f>
        <v>0</v>
      </c>
      <c r="Y1153" s="46">
        <f>X1153*H1153</f>
        <v>0</v>
      </c>
      <c r="Z1153" s="46">
        <f t="shared" si="245"/>
        <v>0</v>
      </c>
      <c r="AA1153" s="46">
        <f t="shared" si="260"/>
        <v>0</v>
      </c>
      <c r="AB1153" s="46">
        <v>-2680693.166666666</v>
      </c>
      <c r="AC1153" s="46">
        <f t="shared" si="252"/>
        <v>0</v>
      </c>
      <c r="AD1153" s="46">
        <f>(AC1153*S1153)*($AW$31/100)</f>
        <v>0</v>
      </c>
      <c r="AE1153" s="46">
        <f>AE1152+AD1153</f>
        <v>0</v>
      </c>
      <c r="AF1153" s="46">
        <v>2144554.5333333327</v>
      </c>
      <c r="BF1153">
        <f t="shared" si="255"/>
        <v>0</v>
      </c>
      <c r="BG1153">
        <f t="shared" si="256"/>
        <v>16.3</v>
      </c>
      <c r="BH1153">
        <f t="shared" si="257"/>
        <v>4.5277777777777777</v>
      </c>
    </row>
    <row r="1154" spans="2:60">
      <c r="B1154" s="6" t="s">
        <v>53</v>
      </c>
      <c r="C1154" s="6">
        <v>1146</v>
      </c>
      <c r="D1154" s="6">
        <v>124</v>
      </c>
      <c r="E1154" s="12">
        <v>24.8</v>
      </c>
      <c r="F1154" s="35">
        <f t="shared" si="253"/>
        <v>-0.23611111111111099</v>
      </c>
      <c r="G1154" s="35">
        <f t="shared" si="254"/>
        <v>-0.84999999999999964</v>
      </c>
      <c r="H1154" s="24">
        <f t="shared" si="247"/>
        <v>6.8888888888888893</v>
      </c>
      <c r="I1154" s="24">
        <f>$AW$28*$AW$26*9.81</f>
        <v>179.05212</v>
      </c>
      <c r="J1154" s="24">
        <f>0.5*$AW$30*$AW$29*$AW$27*(H1154^2)</f>
        <v>15.260324074074076</v>
      </c>
      <c r="K1154" s="24">
        <f>$AW$26*F1154</f>
        <v>-331.49999999999983</v>
      </c>
      <c r="L1154" s="24">
        <f t="shared" si="248"/>
        <v>-137.18755592592575</v>
      </c>
      <c r="M1154" s="24">
        <f t="shared" si="249"/>
        <v>-945.06982971193304</v>
      </c>
      <c r="N1154" s="24">
        <f t="shared" si="250"/>
        <v>-0.94506982971193298</v>
      </c>
      <c r="O1154" s="24">
        <v>2231389.3764846711</v>
      </c>
      <c r="P1154" s="24">
        <v>-2682976.8333333326</v>
      </c>
      <c r="S1154" s="46">
        <f>C1155-C1154</f>
        <v>1</v>
      </c>
      <c r="T1154" s="46">
        <v>-945.06982971193304</v>
      </c>
      <c r="U1154" s="46">
        <f>M1154*S1154</f>
        <v>-945.06982971193304</v>
      </c>
      <c r="V1154" s="46">
        <f t="shared" si="251"/>
        <v>2231389.3764846711</v>
      </c>
      <c r="W1154" s="46">
        <f>$AW$26*F1154</f>
        <v>-331.49999999999983</v>
      </c>
      <c r="X1154" s="46">
        <f>IF(W1154&lt;0, W1154, 0)</f>
        <v>-331.49999999999983</v>
      </c>
      <c r="Y1154" s="46">
        <f>X1154*H1154</f>
        <v>-2283.6666666666656</v>
      </c>
      <c r="Z1154" s="46">
        <f t="shared" si="245"/>
        <v>-2283.6666666666656</v>
      </c>
      <c r="AA1154" s="46">
        <f t="shared" si="260"/>
        <v>-2283.6666666666656</v>
      </c>
      <c r="AB1154" s="46">
        <v>-2682976.8333333326</v>
      </c>
      <c r="AC1154" s="46">
        <f t="shared" si="252"/>
        <v>2283.6666666666656</v>
      </c>
      <c r="AD1154" s="46">
        <f>(AC1154*S1154)*($AW$31/100)</f>
        <v>1826.9333333333325</v>
      </c>
      <c r="AE1154" s="46">
        <f>AE1153+AD1154</f>
        <v>1826.9333333333325</v>
      </c>
      <c r="AF1154" s="46">
        <v>2146381.4666666659</v>
      </c>
      <c r="BF1154">
        <f t="shared" si="255"/>
        <v>0</v>
      </c>
      <c r="BG1154">
        <f t="shared" si="256"/>
        <v>14.6</v>
      </c>
      <c r="BH1154">
        <f t="shared" si="257"/>
        <v>4.0555555555555554</v>
      </c>
    </row>
    <row r="1155" spans="2:60">
      <c r="B1155" s="6" t="s">
        <v>53</v>
      </c>
      <c r="C1155" s="6">
        <v>1147</v>
      </c>
      <c r="D1155" s="6">
        <v>125</v>
      </c>
      <c r="E1155" s="12">
        <v>22.7</v>
      </c>
      <c r="F1155" s="35">
        <f t="shared" si="253"/>
        <v>-1.0277777777777781</v>
      </c>
      <c r="G1155" s="35">
        <f t="shared" si="254"/>
        <v>-3.7000000000000011</v>
      </c>
      <c r="H1155" s="24">
        <f t="shared" si="247"/>
        <v>6.3055555555555554</v>
      </c>
      <c r="I1155" s="24">
        <f>$AW$28*$AW$26*9.81</f>
        <v>179.05212</v>
      </c>
      <c r="J1155" s="24">
        <f>0.5*$AW$30*$AW$29*$AW$27*(H1155^2)</f>
        <v>12.785334924768518</v>
      </c>
      <c r="K1155" s="24">
        <f>$AW$26*F1155</f>
        <v>-1443.0000000000005</v>
      </c>
      <c r="L1155" s="24">
        <f t="shared" si="248"/>
        <v>-1251.1625450752319</v>
      </c>
      <c r="M1155" s="24">
        <f t="shared" si="249"/>
        <v>-7889.2749370021565</v>
      </c>
      <c r="N1155" s="24">
        <f t="shared" si="250"/>
        <v>-7.8892749370021562</v>
      </c>
      <c r="O1155" s="24">
        <v>2223500.1015476692</v>
      </c>
      <c r="P1155" s="24">
        <v>-2692075.7499999991</v>
      </c>
      <c r="S1155" s="46">
        <f>C1156-C1155</f>
        <v>1</v>
      </c>
      <c r="T1155" s="46">
        <v>-7889.2749370021565</v>
      </c>
      <c r="U1155" s="46">
        <f>M1155*S1155</f>
        <v>-7889.2749370021565</v>
      </c>
      <c r="V1155" s="46">
        <f t="shared" si="251"/>
        <v>2223500.1015476692</v>
      </c>
      <c r="W1155" s="46">
        <f>$AW$26*F1155</f>
        <v>-1443.0000000000005</v>
      </c>
      <c r="X1155" s="46">
        <f>IF(W1155&lt;0, W1155, 0)</f>
        <v>-1443.0000000000005</v>
      </c>
      <c r="Y1155" s="46">
        <f>X1155*H1155</f>
        <v>-9098.9166666666697</v>
      </c>
      <c r="Z1155" s="46">
        <f t="shared" si="245"/>
        <v>-9098.9166666666697</v>
      </c>
      <c r="AA1155" s="46">
        <f t="shared" si="260"/>
        <v>-11382.583333333336</v>
      </c>
      <c r="AB1155" s="46">
        <v>-2692075.7499999991</v>
      </c>
      <c r="AC1155" s="46">
        <f t="shared" si="252"/>
        <v>9098.9166666666697</v>
      </c>
      <c r="AD1155" s="46">
        <f>(AC1155*S1155)*($AW$31/100)</f>
        <v>7279.1333333333359</v>
      </c>
      <c r="AE1155" s="46">
        <f>AE1154+AD1155</f>
        <v>9106.0666666666693</v>
      </c>
      <c r="AF1155" s="46">
        <v>2153660.5999999992</v>
      </c>
      <c r="BF1155">
        <f t="shared" si="255"/>
        <v>0</v>
      </c>
      <c r="BG1155">
        <f t="shared" si="256"/>
        <v>14.2</v>
      </c>
      <c r="BH1155">
        <f t="shared" si="257"/>
        <v>3.9444444444444442</v>
      </c>
    </row>
    <row r="1156" spans="2:60">
      <c r="B1156" s="6" t="s">
        <v>53</v>
      </c>
      <c r="C1156" s="6">
        <v>1148</v>
      </c>
      <c r="D1156" s="6">
        <v>126</v>
      </c>
      <c r="E1156" s="12">
        <v>17.399999999999999</v>
      </c>
      <c r="F1156" s="35">
        <f t="shared" si="253"/>
        <v>-1.2361111111111109</v>
      </c>
      <c r="G1156" s="35">
        <f t="shared" si="254"/>
        <v>-4.4499999999999993</v>
      </c>
      <c r="H1156" s="24">
        <f t="shared" si="247"/>
        <v>4.833333333333333</v>
      </c>
      <c r="I1156" s="24">
        <f>$AW$28*$AW$26*9.81</f>
        <v>179.05212</v>
      </c>
      <c r="J1156" s="24">
        <f>0.5*$AW$30*$AW$29*$AW$27*(H1156^2)</f>
        <v>7.5120572916666646</v>
      </c>
      <c r="K1156" s="24">
        <f>$AW$26*F1156</f>
        <v>-1735.4999999999998</v>
      </c>
      <c r="L1156" s="24">
        <f t="shared" si="248"/>
        <v>-1548.935822708333</v>
      </c>
      <c r="M1156" s="24">
        <f t="shared" si="249"/>
        <v>-7486.5231430902759</v>
      </c>
      <c r="N1156" s="24">
        <f t="shared" si="250"/>
        <v>-7.4865231430902757</v>
      </c>
      <c r="O1156" s="24">
        <v>2216013.5784045788</v>
      </c>
      <c r="P1156" s="24">
        <v>-2700463.9999999991</v>
      </c>
      <c r="S1156" s="46">
        <f>C1157-C1156</f>
        <v>1</v>
      </c>
      <c r="T1156" s="46">
        <v>-7486.5231430902759</v>
      </c>
      <c r="U1156" s="46">
        <f>M1156*S1156</f>
        <v>-7486.5231430902759</v>
      </c>
      <c r="V1156" s="46">
        <f t="shared" si="251"/>
        <v>2216013.5784045788</v>
      </c>
      <c r="W1156" s="46">
        <f>$AW$26*F1156</f>
        <v>-1735.4999999999998</v>
      </c>
      <c r="X1156" s="46">
        <f>IF(W1156&lt;0, W1156, 0)</f>
        <v>-1735.4999999999998</v>
      </c>
      <c r="Y1156" s="46">
        <f>X1156*H1156</f>
        <v>-8388.2499999999982</v>
      </c>
      <c r="Z1156" s="46">
        <f t="shared" si="245"/>
        <v>-8388.2499999999982</v>
      </c>
      <c r="AA1156" s="46">
        <f t="shared" si="260"/>
        <v>-19770.833333333336</v>
      </c>
      <c r="AB1156" s="46">
        <v>-2700463.9999999991</v>
      </c>
      <c r="AC1156" s="46">
        <f t="shared" si="252"/>
        <v>8388.2499999999982</v>
      </c>
      <c r="AD1156" s="46">
        <f>(AC1156*S1156)*($AW$31/100)</f>
        <v>6710.5999999999985</v>
      </c>
      <c r="AE1156" s="46">
        <f>AE1155+AD1156</f>
        <v>15816.666666666668</v>
      </c>
      <c r="AF1156" s="46">
        <v>2160371.1999999993</v>
      </c>
      <c r="BF1156">
        <f t="shared" si="255"/>
        <v>0</v>
      </c>
      <c r="BG1156">
        <f t="shared" si="256"/>
        <v>14.3</v>
      </c>
      <c r="BH1156">
        <f t="shared" si="257"/>
        <v>3.9722222222222223</v>
      </c>
    </row>
    <row r="1157" spans="2:60">
      <c r="B1157" s="6" t="s">
        <v>53</v>
      </c>
      <c r="C1157" s="6">
        <v>1149</v>
      </c>
      <c r="D1157" s="6">
        <v>127</v>
      </c>
      <c r="E1157" s="12">
        <v>13.8</v>
      </c>
      <c r="F1157" s="35">
        <f t="shared" si="253"/>
        <v>-0.74999999999999978</v>
      </c>
      <c r="G1157" s="35">
        <f t="shared" si="254"/>
        <v>-2.6999999999999993</v>
      </c>
      <c r="H1157" s="24">
        <f t="shared" si="247"/>
        <v>3.8333333333333335</v>
      </c>
      <c r="I1157" s="24">
        <f>$AW$28*$AW$26*9.81</f>
        <v>179.05212</v>
      </c>
      <c r="J1157" s="24">
        <f>0.5*$AW$30*$AW$29*$AW$27*(H1157^2)</f>
        <v>4.725182291666667</v>
      </c>
      <c r="K1157" s="24">
        <f>$AW$26*F1157</f>
        <v>-1052.9999999999998</v>
      </c>
      <c r="L1157" s="24">
        <f t="shared" si="248"/>
        <v>-869.22269770833304</v>
      </c>
      <c r="M1157" s="24">
        <f t="shared" si="249"/>
        <v>-3332.0203412152769</v>
      </c>
      <c r="N1157" s="24">
        <f t="shared" si="250"/>
        <v>-3.3320203412152769</v>
      </c>
      <c r="O1157" s="24">
        <v>2212681.5580633637</v>
      </c>
      <c r="P1157" s="24">
        <v>-2704500.4999999991</v>
      </c>
      <c r="S1157" s="46">
        <f>C1158-C1157</f>
        <v>1</v>
      </c>
      <c r="T1157" s="46">
        <v>-3332.0203412152769</v>
      </c>
      <c r="U1157" s="46">
        <f>M1157*S1157</f>
        <v>-3332.0203412152769</v>
      </c>
      <c r="V1157" s="46">
        <f t="shared" si="251"/>
        <v>2212681.5580633637</v>
      </c>
      <c r="W1157" s="46">
        <f>$AW$26*F1157</f>
        <v>-1052.9999999999998</v>
      </c>
      <c r="X1157" s="46">
        <f>IF(W1157&lt;0, W1157, 0)</f>
        <v>-1052.9999999999998</v>
      </c>
      <c r="Y1157" s="46">
        <f>X1157*H1157</f>
        <v>-4036.4999999999991</v>
      </c>
      <c r="Z1157" s="46">
        <f t="shared" si="245"/>
        <v>-4036.4999999999991</v>
      </c>
      <c r="AA1157" s="46">
        <f t="shared" si="260"/>
        <v>-23807.333333333336</v>
      </c>
      <c r="AB1157" s="46">
        <v>-2704500.4999999991</v>
      </c>
      <c r="AC1157" s="46">
        <f t="shared" si="252"/>
        <v>4036.4999999999991</v>
      </c>
      <c r="AD1157" s="46">
        <f>(AC1157*S1157)*($AW$31/100)</f>
        <v>3229.1999999999994</v>
      </c>
      <c r="AE1157" s="46">
        <f>AE1156+AD1157</f>
        <v>19045.866666666669</v>
      </c>
      <c r="AF1157" s="46">
        <v>2163600.3999999994</v>
      </c>
      <c r="BF1157">
        <f t="shared" si="255"/>
        <v>0</v>
      </c>
      <c r="BG1157">
        <f t="shared" si="256"/>
        <v>14.6</v>
      </c>
      <c r="BH1157">
        <f t="shared" si="257"/>
        <v>4.0555555555555554</v>
      </c>
    </row>
    <row r="1158" spans="2:60">
      <c r="B1158" s="6" t="s">
        <v>53</v>
      </c>
      <c r="C1158" s="6">
        <v>1150</v>
      </c>
      <c r="D1158" s="6">
        <v>128</v>
      </c>
      <c r="E1158" s="12">
        <v>12</v>
      </c>
      <c r="F1158" s="35">
        <f t="shared" si="253"/>
        <v>-0.25000000000000011</v>
      </c>
      <c r="G1158" s="35">
        <f t="shared" si="254"/>
        <v>-0.90000000000000036</v>
      </c>
      <c r="H1158" s="24">
        <f t="shared" si="247"/>
        <v>3.333333333333333</v>
      </c>
      <c r="I1158" s="24">
        <f>$AW$28*$AW$26*9.81</f>
        <v>179.05212</v>
      </c>
      <c r="J1158" s="24">
        <f>0.5*$AW$30*$AW$29*$AW$27*(H1158^2)</f>
        <v>3.5729166666666656</v>
      </c>
      <c r="K1158" s="24">
        <f>$AW$26*F1158</f>
        <v>-351.00000000000017</v>
      </c>
      <c r="L1158" s="24">
        <f t="shared" si="248"/>
        <v>-168.37496333333351</v>
      </c>
      <c r="M1158" s="24">
        <f t="shared" si="249"/>
        <v>-561.24987777777835</v>
      </c>
      <c r="N1158" s="24">
        <f t="shared" si="250"/>
        <v>-0.56124987777777835</v>
      </c>
      <c r="O1158" s="24">
        <v>2212120.3081855858</v>
      </c>
      <c r="P1158" s="24">
        <v>-2705670.4999999991</v>
      </c>
      <c r="S1158" s="46">
        <f>C1159-C1158</f>
        <v>1</v>
      </c>
      <c r="T1158" s="46">
        <v>-561.24987777777835</v>
      </c>
      <c r="U1158" s="46">
        <f>M1158*S1158</f>
        <v>-561.24987777777835</v>
      </c>
      <c r="V1158" s="46">
        <f t="shared" si="251"/>
        <v>2212120.3081855858</v>
      </c>
      <c r="W1158" s="46">
        <f>$AW$26*F1158</f>
        <v>-351.00000000000017</v>
      </c>
      <c r="X1158" s="46">
        <f>IF(W1158&lt;0, W1158, 0)</f>
        <v>-351.00000000000017</v>
      </c>
      <c r="Y1158" s="46">
        <f>X1158*H1158</f>
        <v>-1170.0000000000005</v>
      </c>
      <c r="Z1158" s="46">
        <f t="shared" si="245"/>
        <v>-1170.0000000000005</v>
      </c>
      <c r="AA1158" s="46">
        <f t="shared" si="260"/>
        <v>-24977.333333333336</v>
      </c>
      <c r="AB1158" s="46">
        <v>-2705670.4999999991</v>
      </c>
      <c r="AC1158" s="46">
        <f t="shared" si="252"/>
        <v>1170.0000000000005</v>
      </c>
      <c r="AD1158" s="46">
        <f>(AC1158*S1158)*($AW$31/100)</f>
        <v>936.00000000000045</v>
      </c>
      <c r="AE1158" s="46">
        <f>AE1157+AD1158</f>
        <v>19981.866666666669</v>
      </c>
      <c r="AF1158" s="46">
        <v>2164536.3999999994</v>
      </c>
      <c r="BF1158">
        <f t="shared" si="255"/>
        <v>0</v>
      </c>
      <c r="BG1158">
        <f t="shared" si="256"/>
        <v>15.1</v>
      </c>
      <c r="BH1158">
        <f t="shared" si="257"/>
        <v>4.1944444444444446</v>
      </c>
    </row>
    <row r="1159" spans="2:60">
      <c r="B1159" s="6" t="s">
        <v>53</v>
      </c>
      <c r="C1159" s="6">
        <v>1151</v>
      </c>
      <c r="D1159" s="6">
        <v>129</v>
      </c>
      <c r="E1159" s="12">
        <v>12</v>
      </c>
      <c r="F1159" s="35">
        <f t="shared" si="253"/>
        <v>0</v>
      </c>
      <c r="G1159" s="35">
        <f t="shared" si="254"/>
        <v>0</v>
      </c>
      <c r="H1159" s="24">
        <f t="shared" si="247"/>
        <v>3.333333333333333</v>
      </c>
      <c r="I1159" s="24">
        <f>$AW$28*$AW$26*9.81</f>
        <v>179.05212</v>
      </c>
      <c r="J1159" s="24">
        <f>0.5*$AW$30*$AW$29*$AW$27*(H1159^2)</f>
        <v>3.5729166666666656</v>
      </c>
      <c r="K1159" s="24">
        <f>$AW$26*F1159</f>
        <v>0</v>
      </c>
      <c r="L1159" s="24">
        <f t="shared" si="248"/>
        <v>182.62503666666666</v>
      </c>
      <c r="M1159" s="24">
        <f t="shared" si="249"/>
        <v>608.7501222222221</v>
      </c>
      <c r="N1159" s="24">
        <f t="shared" si="250"/>
        <v>0.60875012222222213</v>
      </c>
      <c r="O1159" s="24">
        <v>2212729.0583078079</v>
      </c>
      <c r="P1159" s="24">
        <v>-2705670.4999999991</v>
      </c>
      <c r="S1159" s="46">
        <f>C1160-C1159</f>
        <v>1</v>
      </c>
      <c r="T1159" s="46">
        <v>608.7501222222221</v>
      </c>
      <c r="U1159" s="46">
        <f>M1159*S1159</f>
        <v>608.7501222222221</v>
      </c>
      <c r="V1159" s="46">
        <f t="shared" si="251"/>
        <v>2212729.0583078079</v>
      </c>
      <c r="W1159" s="46">
        <f>$AW$26*F1159</f>
        <v>0</v>
      </c>
      <c r="X1159" s="46">
        <f>IF(W1159&lt;0, W1159, 0)</f>
        <v>0</v>
      </c>
      <c r="Y1159" s="46">
        <f>X1159*H1159</f>
        <v>0</v>
      </c>
      <c r="Z1159" s="46">
        <f t="shared" si="245"/>
        <v>0</v>
      </c>
      <c r="AA1159" s="46">
        <v>0</v>
      </c>
      <c r="AB1159" s="46">
        <v>-2705670.4999999991</v>
      </c>
      <c r="AC1159" s="46">
        <f t="shared" si="252"/>
        <v>0</v>
      </c>
      <c r="AD1159" s="46">
        <f>(AC1159*S1159)*($AW$31/100)</f>
        <v>0</v>
      </c>
      <c r="AE1159" s="46">
        <v>0</v>
      </c>
      <c r="AF1159" s="46">
        <v>2164536.3999999994</v>
      </c>
      <c r="BF1159">
        <f t="shared" si="255"/>
        <v>0</v>
      </c>
      <c r="BG1159">
        <f t="shared" si="256"/>
        <v>16.399999999999999</v>
      </c>
      <c r="BH1159">
        <f t="shared" si="257"/>
        <v>4.5555555555555554</v>
      </c>
    </row>
    <row r="1160" spans="2:60">
      <c r="B1160" s="6" t="s">
        <v>53</v>
      </c>
      <c r="C1160" s="6">
        <v>1152</v>
      </c>
      <c r="D1160" s="6">
        <v>130</v>
      </c>
      <c r="E1160" s="12">
        <v>12</v>
      </c>
      <c r="F1160" s="35">
        <f t="shared" si="253"/>
        <v>0.26388888888888895</v>
      </c>
      <c r="G1160" s="35">
        <f t="shared" si="254"/>
        <v>0.95000000000000018</v>
      </c>
      <c r="H1160" s="24">
        <f t="shared" si="247"/>
        <v>3.333333333333333</v>
      </c>
      <c r="I1160" s="24">
        <f>$AW$28*$AW$26*9.81</f>
        <v>179.05212</v>
      </c>
      <c r="J1160" s="24">
        <f>0.5*$AW$30*$AW$29*$AW$27*(H1160^2)</f>
        <v>3.5729166666666656</v>
      </c>
      <c r="K1160" s="24">
        <f>$AW$26*F1160</f>
        <v>370.50000000000011</v>
      </c>
      <c r="L1160" s="24">
        <f t="shared" si="248"/>
        <v>553.1250366666668</v>
      </c>
      <c r="M1160" s="24">
        <f t="shared" si="249"/>
        <v>1843.7501222222224</v>
      </c>
      <c r="N1160" s="24">
        <f t="shared" si="250"/>
        <v>1.8437501222222223</v>
      </c>
      <c r="O1160" s="24">
        <v>2214572.80843003</v>
      </c>
      <c r="P1160" s="24">
        <v>-2705670.4999999991</v>
      </c>
      <c r="S1160" s="46">
        <f>C1161-C1160</f>
        <v>1</v>
      </c>
      <c r="T1160" s="46">
        <v>1843.7501222222224</v>
      </c>
      <c r="U1160" s="46">
        <f>M1160*S1160</f>
        <v>1843.7501222222224</v>
      </c>
      <c r="V1160" s="46">
        <f t="shared" si="251"/>
        <v>2214572.80843003</v>
      </c>
      <c r="W1160" s="46">
        <f>$AW$26*F1160</f>
        <v>370.50000000000011</v>
      </c>
      <c r="X1160" s="46">
        <f>IF(W1160&lt;0, W1160, 0)</f>
        <v>0</v>
      </c>
      <c r="Y1160" s="46">
        <f>X1160*H1160</f>
        <v>0</v>
      </c>
      <c r="Z1160" s="46">
        <f t="shared" ref="Z1160:Z1223" si="261">Y1160*S1160</f>
        <v>0</v>
      </c>
      <c r="AA1160" s="46">
        <f>AA1159+Z1160</f>
        <v>0</v>
      </c>
      <c r="AB1160" s="46">
        <v>-2705670.4999999991</v>
      </c>
      <c r="AC1160" s="46">
        <f t="shared" si="252"/>
        <v>0</v>
      </c>
      <c r="AD1160" s="46">
        <f>(AC1160*S1160)*($AW$31/100)</f>
        <v>0</v>
      </c>
      <c r="AE1160" s="46">
        <f>AE1159+AD1160</f>
        <v>0</v>
      </c>
      <c r="AF1160" s="46">
        <v>2164536.3999999994</v>
      </c>
      <c r="BF1160">
        <f t="shared" si="255"/>
        <v>0</v>
      </c>
      <c r="BG1160">
        <f t="shared" si="256"/>
        <v>19.100000000000001</v>
      </c>
      <c r="BH1160">
        <f t="shared" si="257"/>
        <v>5.3055555555555562</v>
      </c>
    </row>
    <row r="1161" spans="2:60">
      <c r="B1161" s="6" t="s">
        <v>53</v>
      </c>
      <c r="C1161" s="6">
        <v>1153</v>
      </c>
      <c r="D1161" s="6">
        <v>131</v>
      </c>
      <c r="E1161" s="12">
        <v>13.9</v>
      </c>
      <c r="F1161" s="35">
        <f t="shared" si="253"/>
        <v>0.94444444444444453</v>
      </c>
      <c r="G1161" s="35">
        <f t="shared" si="254"/>
        <v>3.4000000000000004</v>
      </c>
      <c r="H1161" s="24">
        <f t="shared" ref="H1161:H1224" si="262">E1161/3.6</f>
        <v>3.8611111111111112</v>
      </c>
      <c r="I1161" s="24">
        <f>$AW$28*$AW$26*9.81</f>
        <v>179.05212</v>
      </c>
      <c r="J1161" s="24">
        <f>0.5*$AW$30*$AW$29*$AW$27*(H1161^2)</f>
        <v>4.7939113136574072</v>
      </c>
      <c r="K1161" s="24">
        <f>$AW$26*F1161</f>
        <v>1326.0000000000002</v>
      </c>
      <c r="L1161" s="24">
        <f t="shared" ref="L1161:L1224" si="263">I1161+J1161+K1161</f>
        <v>1509.8460313136577</v>
      </c>
      <c r="M1161" s="24">
        <f t="shared" ref="M1161:M1224" si="264">L1161*H1161</f>
        <v>5829.6832875721784</v>
      </c>
      <c r="N1161" s="24">
        <f t="shared" ref="N1161:N1224" si="265">M1161/1000</f>
        <v>5.8296832875721787</v>
      </c>
      <c r="O1161" s="24">
        <v>2220402.4917176021</v>
      </c>
      <c r="P1161" s="24">
        <v>-2705670.4999999991</v>
      </c>
      <c r="S1161" s="46">
        <f>C1162-C1161</f>
        <v>1</v>
      </c>
      <c r="T1161" s="46">
        <v>5829.6832875721784</v>
      </c>
      <c r="U1161" s="46">
        <f>M1161*S1161</f>
        <v>5829.6832875721784</v>
      </c>
      <c r="V1161" s="46">
        <f t="shared" ref="V1161:V1224" si="266">V1160+U1161</f>
        <v>2220402.4917176021</v>
      </c>
      <c r="W1161" s="46">
        <f>$AW$26*F1161</f>
        <v>1326.0000000000002</v>
      </c>
      <c r="X1161" s="46">
        <f>IF(W1161&lt;0, W1161, 0)</f>
        <v>0</v>
      </c>
      <c r="Y1161" s="46">
        <f>X1161*H1161</f>
        <v>0</v>
      </c>
      <c r="Z1161" s="46">
        <f t="shared" si="261"/>
        <v>0</v>
      </c>
      <c r="AA1161" s="46">
        <f>AA1160+Z1161</f>
        <v>0</v>
      </c>
      <c r="AB1161" s="46">
        <v>-2705670.4999999991</v>
      </c>
      <c r="AC1161" s="46">
        <f t="shared" ref="AC1161:AC1224" si="267">ABS(Y1161)</f>
        <v>0</v>
      </c>
      <c r="AD1161" s="46">
        <f>(AC1161*S1161)*($AW$31/100)</f>
        <v>0</v>
      </c>
      <c r="AE1161" s="46">
        <f>AE1160+AD1161</f>
        <v>0</v>
      </c>
      <c r="AF1161" s="46">
        <v>2164536.3999999994</v>
      </c>
      <c r="BF1161">
        <f t="shared" si="255"/>
        <v>0</v>
      </c>
      <c r="BG1161">
        <f t="shared" si="256"/>
        <v>22.5</v>
      </c>
      <c r="BH1161">
        <f t="shared" si="257"/>
        <v>6.25</v>
      </c>
    </row>
    <row r="1162" spans="2:60">
      <c r="B1162" s="6" t="s">
        <v>53</v>
      </c>
      <c r="C1162" s="6">
        <v>1154</v>
      </c>
      <c r="D1162" s="6">
        <v>132</v>
      </c>
      <c r="E1162" s="12">
        <v>18.8</v>
      </c>
      <c r="F1162" s="35">
        <f t="shared" ref="F1162:F1225" si="268">($E1163-$E1161)/2/3.6</f>
        <v>1.5555555555555556</v>
      </c>
      <c r="G1162" s="35">
        <f t="shared" ref="G1162:G1225" si="269">($E1163-$E1161)/2</f>
        <v>5.6000000000000005</v>
      </c>
      <c r="H1162" s="24">
        <f t="shared" si="262"/>
        <v>5.2222222222222223</v>
      </c>
      <c r="I1162" s="24">
        <f>$AW$28*$AW$26*9.81</f>
        <v>179.05212</v>
      </c>
      <c r="J1162" s="24">
        <f>0.5*$AW$30*$AW$29*$AW$27*(H1162^2)</f>
        <v>8.769525462962962</v>
      </c>
      <c r="K1162" s="24">
        <f>$AW$26*F1162</f>
        <v>2184</v>
      </c>
      <c r="L1162" s="24">
        <f t="shared" si="263"/>
        <v>2371.8216454629628</v>
      </c>
      <c r="M1162" s="24">
        <f t="shared" si="264"/>
        <v>12386.179704084361</v>
      </c>
      <c r="N1162" s="24">
        <f t="shared" si="265"/>
        <v>12.386179704084361</v>
      </c>
      <c r="O1162" s="24">
        <v>2232788.6714216867</v>
      </c>
      <c r="P1162" s="24">
        <v>-2705670.4999999991</v>
      </c>
      <c r="S1162" s="46">
        <f>C1163-C1162</f>
        <v>1</v>
      </c>
      <c r="T1162" s="46">
        <v>12386.179704084361</v>
      </c>
      <c r="U1162" s="46">
        <f>M1162*S1162</f>
        <v>12386.179704084361</v>
      </c>
      <c r="V1162" s="46">
        <f t="shared" si="266"/>
        <v>2232788.6714216867</v>
      </c>
      <c r="W1162" s="46">
        <f>$AW$26*F1162</f>
        <v>2184</v>
      </c>
      <c r="X1162" s="46">
        <f>IF(W1162&lt;0, W1162, 0)</f>
        <v>0</v>
      </c>
      <c r="Y1162" s="46">
        <f>X1162*H1162</f>
        <v>0</v>
      </c>
      <c r="Z1162" s="46">
        <f t="shared" si="261"/>
        <v>0</v>
      </c>
      <c r="AA1162" s="46">
        <f>AA1161+Z1162</f>
        <v>0</v>
      </c>
      <c r="AB1162" s="46">
        <v>-2705670.4999999991</v>
      </c>
      <c r="AC1162" s="46">
        <f t="shared" si="267"/>
        <v>0</v>
      </c>
      <c r="AD1162" s="46">
        <f>(AC1162*S1162)*($AW$31/100)</f>
        <v>0</v>
      </c>
      <c r="AE1162" s="46">
        <f>AE1161+AD1162</f>
        <v>0</v>
      </c>
      <c r="AF1162" s="46">
        <v>2164536.3999999994</v>
      </c>
      <c r="BF1162">
        <f t="shared" si="255"/>
        <v>0</v>
      </c>
      <c r="BG1162">
        <f t="shared" si="256"/>
        <v>24.4</v>
      </c>
      <c r="BH1162">
        <f t="shared" si="257"/>
        <v>6.7777777777777768</v>
      </c>
    </row>
    <row r="1163" spans="2:60">
      <c r="B1163" s="6" t="s">
        <v>53</v>
      </c>
      <c r="C1163" s="6">
        <v>1155</v>
      </c>
      <c r="D1163" s="6">
        <v>133</v>
      </c>
      <c r="E1163" s="12">
        <v>25.1</v>
      </c>
      <c r="F1163" s="35">
        <f t="shared" si="268"/>
        <v>1.5277777777777777</v>
      </c>
      <c r="G1163" s="35">
        <f t="shared" si="269"/>
        <v>5.5</v>
      </c>
      <c r="H1163" s="24">
        <f t="shared" si="262"/>
        <v>6.9722222222222223</v>
      </c>
      <c r="I1163" s="24">
        <f>$AW$28*$AW$26*9.81</f>
        <v>179.05212</v>
      </c>
      <c r="J1163" s="24">
        <f>0.5*$AW$30*$AW$29*$AW$27*(H1163^2)</f>
        <v>15.63175853587963</v>
      </c>
      <c r="K1163" s="24">
        <f>$AW$26*F1163</f>
        <v>2145</v>
      </c>
      <c r="L1163" s="24">
        <f t="shared" si="263"/>
        <v>2339.6838785358796</v>
      </c>
      <c r="M1163" s="24">
        <f t="shared" si="264"/>
        <v>16312.795930902937</v>
      </c>
      <c r="N1163" s="24">
        <f t="shared" si="265"/>
        <v>16.312795930902936</v>
      </c>
      <c r="O1163" s="24">
        <v>2249101.4673525896</v>
      </c>
      <c r="P1163" s="24">
        <v>-2705670.4999999991</v>
      </c>
      <c r="S1163" s="46">
        <f>C1164-C1163</f>
        <v>1</v>
      </c>
      <c r="T1163" s="46">
        <v>16312.795930902937</v>
      </c>
      <c r="U1163" s="46">
        <f>M1163*S1163</f>
        <v>16312.795930902937</v>
      </c>
      <c r="V1163" s="46">
        <f t="shared" si="266"/>
        <v>2249101.4673525896</v>
      </c>
      <c r="W1163" s="46">
        <f>$AW$26*F1163</f>
        <v>2145</v>
      </c>
      <c r="X1163" s="46">
        <f>IF(W1163&lt;0, W1163, 0)</f>
        <v>0</v>
      </c>
      <c r="Y1163" s="46">
        <f>X1163*H1163</f>
        <v>0</v>
      </c>
      <c r="Z1163" s="46">
        <f t="shared" si="261"/>
        <v>0</v>
      </c>
      <c r="AA1163" s="46">
        <f>AA1162+Z1163</f>
        <v>0</v>
      </c>
      <c r="AB1163" s="46">
        <v>-2705670.4999999991</v>
      </c>
      <c r="AC1163" s="46">
        <f t="shared" si="267"/>
        <v>0</v>
      </c>
      <c r="AD1163" s="46">
        <f>(AC1163*S1163)*($AW$31/100)</f>
        <v>0</v>
      </c>
      <c r="AE1163" s="46">
        <f>AE1162+AD1163</f>
        <v>0</v>
      </c>
      <c r="AF1163" s="46">
        <v>2164536.3999999994</v>
      </c>
      <c r="BF1163">
        <f t="shared" si="255"/>
        <v>0</v>
      </c>
      <c r="BG1163">
        <f t="shared" si="256"/>
        <v>24.8</v>
      </c>
      <c r="BH1163">
        <f t="shared" si="257"/>
        <v>6.8888888888888893</v>
      </c>
    </row>
    <row r="1164" spans="2:60">
      <c r="B1164" s="6" t="s">
        <v>53</v>
      </c>
      <c r="C1164" s="6">
        <v>1156</v>
      </c>
      <c r="D1164" s="6">
        <v>134</v>
      </c>
      <c r="E1164" s="12">
        <v>29.8</v>
      </c>
      <c r="F1164" s="35">
        <f t="shared" si="268"/>
        <v>1.2083333333333328</v>
      </c>
      <c r="G1164" s="35">
        <f t="shared" si="269"/>
        <v>4.3499999999999979</v>
      </c>
      <c r="H1164" s="24">
        <f t="shared" si="262"/>
        <v>8.2777777777777786</v>
      </c>
      <c r="I1164" s="24">
        <f>$AW$28*$AW$26*9.81</f>
        <v>179.05212</v>
      </c>
      <c r="J1164" s="24">
        <f>0.5*$AW$30*$AW$29*$AW$27*(H1164^2)</f>
        <v>22.033978587962967</v>
      </c>
      <c r="K1164" s="24">
        <f>$AW$26*F1164</f>
        <v>1696.4999999999993</v>
      </c>
      <c r="L1164" s="24">
        <f t="shared" si="263"/>
        <v>1897.5860985879622</v>
      </c>
      <c r="M1164" s="24">
        <f t="shared" si="264"/>
        <v>15707.796038311466</v>
      </c>
      <c r="N1164" s="24">
        <f t="shared" si="265"/>
        <v>15.707796038311466</v>
      </c>
      <c r="O1164" s="24">
        <v>2264809.263390901</v>
      </c>
      <c r="P1164" s="24">
        <v>-2705670.4999999991</v>
      </c>
      <c r="S1164" s="46">
        <f>C1165-C1164</f>
        <v>1</v>
      </c>
      <c r="T1164" s="46">
        <v>15707.796038311466</v>
      </c>
      <c r="U1164" s="46">
        <f>M1164*S1164</f>
        <v>15707.796038311466</v>
      </c>
      <c r="V1164" s="46">
        <f t="shared" si="266"/>
        <v>2264809.263390901</v>
      </c>
      <c r="W1164" s="46">
        <f>$AW$26*F1164</f>
        <v>1696.4999999999993</v>
      </c>
      <c r="X1164" s="46">
        <f>IF(W1164&lt;0, W1164, 0)</f>
        <v>0</v>
      </c>
      <c r="Y1164" s="46">
        <f>X1164*H1164</f>
        <v>0</v>
      </c>
      <c r="Z1164" s="46">
        <f t="shared" si="261"/>
        <v>0</v>
      </c>
      <c r="AA1164" s="46">
        <f>AA1163+Z1164</f>
        <v>0</v>
      </c>
      <c r="AB1164" s="46">
        <v>-2705670.4999999991</v>
      </c>
      <c r="AC1164" s="46">
        <f t="shared" si="267"/>
        <v>0</v>
      </c>
      <c r="AD1164" s="46">
        <f>(AC1164*S1164)*($AW$31/100)</f>
        <v>0</v>
      </c>
      <c r="AE1164" s="46">
        <f>AE1163+AD1164</f>
        <v>0</v>
      </c>
      <c r="AF1164" s="46">
        <v>2164536.3999999994</v>
      </c>
      <c r="BF1164">
        <f t="shared" si="255"/>
        <v>0</v>
      </c>
      <c r="BG1164">
        <f t="shared" si="256"/>
        <v>22.7</v>
      </c>
      <c r="BH1164">
        <f t="shared" si="257"/>
        <v>6.3055555555555554</v>
      </c>
    </row>
    <row r="1165" spans="2:60">
      <c r="B1165" s="6" t="s">
        <v>53</v>
      </c>
      <c r="C1165" s="6">
        <v>1157</v>
      </c>
      <c r="D1165" s="6">
        <v>135</v>
      </c>
      <c r="E1165" s="12">
        <v>33.799999999999997</v>
      </c>
      <c r="F1165" s="35">
        <f t="shared" si="268"/>
        <v>1.166666666666667</v>
      </c>
      <c r="G1165" s="35">
        <f t="shared" si="269"/>
        <v>4.2000000000000011</v>
      </c>
      <c r="H1165" s="24">
        <f t="shared" si="262"/>
        <v>9.3888888888888875</v>
      </c>
      <c r="I1165" s="24">
        <f>$AW$28*$AW$26*9.81</f>
        <v>179.05212</v>
      </c>
      <c r="J1165" s="24">
        <f>0.5*$AW$30*$AW$29*$AW$27*(H1165^2)</f>
        <v>28.346131365740732</v>
      </c>
      <c r="K1165" s="24">
        <f>$AW$26*F1165</f>
        <v>1638.0000000000005</v>
      </c>
      <c r="L1165" s="24">
        <f t="shared" si="263"/>
        <v>1845.3982513657411</v>
      </c>
      <c r="M1165" s="24">
        <f t="shared" si="264"/>
        <v>17326.239137822788</v>
      </c>
      <c r="N1165" s="24">
        <f t="shared" si="265"/>
        <v>17.326239137822789</v>
      </c>
      <c r="O1165" s="24">
        <v>2282135.5025287238</v>
      </c>
      <c r="P1165" s="24">
        <v>-2705670.4999999991</v>
      </c>
      <c r="S1165" s="46">
        <f>C1166-C1165</f>
        <v>1</v>
      </c>
      <c r="T1165" s="46">
        <v>17326.239137822788</v>
      </c>
      <c r="U1165" s="46">
        <f>M1165*S1165</f>
        <v>17326.239137822788</v>
      </c>
      <c r="V1165" s="46">
        <f t="shared" si="266"/>
        <v>2282135.5025287238</v>
      </c>
      <c r="W1165" s="46">
        <f>$AW$26*F1165</f>
        <v>1638.0000000000005</v>
      </c>
      <c r="X1165" s="46">
        <f>IF(W1165&lt;0, W1165, 0)</f>
        <v>0</v>
      </c>
      <c r="Y1165" s="46">
        <f>X1165*H1165</f>
        <v>0</v>
      </c>
      <c r="Z1165" s="46">
        <f t="shared" si="261"/>
        <v>0</v>
      </c>
      <c r="AA1165" s="46">
        <f>AA1164+Z1165</f>
        <v>0</v>
      </c>
      <c r="AB1165" s="46">
        <v>-2705670.4999999991</v>
      </c>
      <c r="AC1165" s="46">
        <f t="shared" si="267"/>
        <v>0</v>
      </c>
      <c r="AD1165" s="46">
        <f>(AC1165*S1165)*($AW$31/100)</f>
        <v>0</v>
      </c>
      <c r="AE1165" s="46">
        <f>AE1164+AD1165</f>
        <v>0</v>
      </c>
      <c r="AF1165" s="46">
        <v>2164536.3999999994</v>
      </c>
      <c r="BF1165">
        <f t="shared" si="255"/>
        <v>0</v>
      </c>
      <c r="BG1165">
        <f t="shared" si="256"/>
        <v>17.399999999999999</v>
      </c>
      <c r="BH1165">
        <f t="shared" si="257"/>
        <v>4.833333333333333</v>
      </c>
    </row>
    <row r="1166" spans="2:60">
      <c r="B1166" s="6" t="s">
        <v>53</v>
      </c>
      <c r="C1166" s="6">
        <v>1158</v>
      </c>
      <c r="D1166" s="6">
        <v>136</v>
      </c>
      <c r="E1166" s="12">
        <v>38.200000000000003</v>
      </c>
      <c r="F1166" s="35">
        <f t="shared" si="268"/>
        <v>1.3333333333333335</v>
      </c>
      <c r="G1166" s="35">
        <f t="shared" si="269"/>
        <v>4.8000000000000007</v>
      </c>
      <c r="H1166" s="24">
        <f t="shared" si="262"/>
        <v>10.611111111111112</v>
      </c>
      <c r="I1166" s="24">
        <f>$AW$28*$AW$26*9.81</f>
        <v>179.05212</v>
      </c>
      <c r="J1166" s="24">
        <f>0.5*$AW$30*$AW$29*$AW$27*(H1166^2)</f>
        <v>36.206548032407419</v>
      </c>
      <c r="K1166" s="24">
        <f>$AW$26*F1166</f>
        <v>1872.0000000000002</v>
      </c>
      <c r="L1166" s="24">
        <f t="shared" si="263"/>
        <v>2087.2586680324075</v>
      </c>
      <c r="M1166" s="24">
        <f t="shared" si="264"/>
        <v>22148.133644121659</v>
      </c>
      <c r="N1166" s="24">
        <f t="shared" si="265"/>
        <v>22.148133644121661</v>
      </c>
      <c r="O1166" s="24">
        <v>2304283.6361728455</v>
      </c>
      <c r="P1166" s="24">
        <v>-2705670.4999999991</v>
      </c>
      <c r="S1166" s="46">
        <f>C1167-C1166</f>
        <v>1</v>
      </c>
      <c r="T1166" s="46">
        <v>22148.133644121659</v>
      </c>
      <c r="U1166" s="46">
        <f>M1166*S1166</f>
        <v>22148.133644121659</v>
      </c>
      <c r="V1166" s="46">
        <f t="shared" si="266"/>
        <v>2304283.6361728455</v>
      </c>
      <c r="W1166" s="46">
        <f>$AW$26*F1166</f>
        <v>1872.0000000000002</v>
      </c>
      <c r="X1166" s="46">
        <f>IF(W1166&lt;0, W1166, 0)</f>
        <v>0</v>
      </c>
      <c r="Y1166" s="46">
        <f>X1166*H1166</f>
        <v>0</v>
      </c>
      <c r="Z1166" s="46">
        <f t="shared" si="261"/>
        <v>0</v>
      </c>
      <c r="AA1166" s="46">
        <f>AA1165+Z1166</f>
        <v>0</v>
      </c>
      <c r="AB1166" s="46">
        <v>-2705670.4999999991</v>
      </c>
      <c r="AC1166" s="46">
        <f t="shared" si="267"/>
        <v>0</v>
      </c>
      <c r="AD1166" s="46">
        <f>(AC1166*S1166)*($AW$31/100)</f>
        <v>0</v>
      </c>
      <c r="AE1166" s="46">
        <f>AE1165+AD1166</f>
        <v>0</v>
      </c>
      <c r="AF1166" s="46">
        <v>2164536.3999999994</v>
      </c>
      <c r="BF1166">
        <f t="shared" si="255"/>
        <v>0</v>
      </c>
      <c r="BG1166">
        <f t="shared" si="256"/>
        <v>13.8</v>
      </c>
      <c r="BH1166">
        <f t="shared" si="257"/>
        <v>3.8333333333333335</v>
      </c>
    </row>
    <row r="1167" spans="2:60">
      <c r="B1167" s="6" t="s">
        <v>53</v>
      </c>
      <c r="C1167" s="6">
        <v>1159</v>
      </c>
      <c r="D1167" s="6">
        <v>137</v>
      </c>
      <c r="E1167" s="12">
        <v>43.4</v>
      </c>
      <c r="F1167" s="35">
        <f t="shared" si="268"/>
        <v>1.4861111111111105</v>
      </c>
      <c r="G1167" s="35">
        <f t="shared" si="269"/>
        <v>5.3499999999999979</v>
      </c>
      <c r="H1167" s="24">
        <f t="shared" si="262"/>
        <v>12.055555555555555</v>
      </c>
      <c r="I1167" s="24">
        <f>$AW$28*$AW$26*9.81</f>
        <v>179.05212</v>
      </c>
      <c r="J1167" s="24">
        <f>0.5*$AW$30*$AW$29*$AW$27*(H1167^2)</f>
        <v>46.734742476851842</v>
      </c>
      <c r="K1167" s="24">
        <f>$AW$26*F1167</f>
        <v>2086.4999999999991</v>
      </c>
      <c r="L1167" s="24">
        <f t="shared" si="263"/>
        <v>2312.2868624768507</v>
      </c>
      <c r="M1167" s="24">
        <f t="shared" si="264"/>
        <v>27875.902730970924</v>
      </c>
      <c r="N1167" s="24">
        <f t="shared" si="265"/>
        <v>27.875902730970925</v>
      </c>
      <c r="O1167" s="24">
        <v>2332159.5389038166</v>
      </c>
      <c r="P1167" s="24">
        <v>-2705670.4999999991</v>
      </c>
      <c r="S1167" s="46">
        <f>C1168-C1167</f>
        <v>1</v>
      </c>
      <c r="T1167" s="46">
        <v>27875.902730970924</v>
      </c>
      <c r="U1167" s="46">
        <f>M1167*S1167</f>
        <v>27875.902730970924</v>
      </c>
      <c r="V1167" s="46">
        <f t="shared" si="266"/>
        <v>2332159.5389038166</v>
      </c>
      <c r="W1167" s="46">
        <f>$AW$26*F1167</f>
        <v>2086.4999999999991</v>
      </c>
      <c r="X1167" s="46">
        <f>IF(W1167&lt;0, W1167, 0)</f>
        <v>0</v>
      </c>
      <c r="Y1167" s="46">
        <f>X1167*H1167</f>
        <v>0</v>
      </c>
      <c r="Z1167" s="46">
        <f t="shared" si="261"/>
        <v>0</v>
      </c>
      <c r="AA1167" s="46">
        <f>AA1166+Z1167</f>
        <v>0</v>
      </c>
      <c r="AB1167" s="46">
        <v>-2705670.4999999991</v>
      </c>
      <c r="AC1167" s="46">
        <f t="shared" si="267"/>
        <v>0</v>
      </c>
      <c r="AD1167" s="46">
        <f>(AC1167*S1167)*($AW$31/100)</f>
        <v>0</v>
      </c>
      <c r="AE1167" s="46">
        <f>AE1166+AD1167</f>
        <v>0</v>
      </c>
      <c r="AF1167" s="46">
        <v>2164536.3999999994</v>
      </c>
      <c r="BF1167">
        <f t="shared" si="255"/>
        <v>0</v>
      </c>
      <c r="BG1167">
        <f t="shared" si="256"/>
        <v>12</v>
      </c>
      <c r="BH1167">
        <f t="shared" si="257"/>
        <v>3.333333333333333</v>
      </c>
    </row>
    <row r="1168" spans="2:60">
      <c r="B1168" s="6" t="s">
        <v>53</v>
      </c>
      <c r="C1168" s="6">
        <v>1160</v>
      </c>
      <c r="D1168" s="6">
        <v>138</v>
      </c>
      <c r="E1168" s="12">
        <v>48.9</v>
      </c>
      <c r="F1168" s="35">
        <f t="shared" si="268"/>
        <v>1.4444444444444442</v>
      </c>
      <c r="G1168" s="35">
        <f t="shared" si="269"/>
        <v>5.1999999999999993</v>
      </c>
      <c r="H1168" s="24">
        <f t="shared" si="262"/>
        <v>13.583333333333332</v>
      </c>
      <c r="I1168" s="24">
        <f>$AW$28*$AW$26*9.81</f>
        <v>179.05212</v>
      </c>
      <c r="J1168" s="24">
        <f>0.5*$AW$30*$AW$29*$AW$27*(H1168^2)</f>
        <v>59.330514322916649</v>
      </c>
      <c r="K1168" s="24">
        <f>$AW$26*F1168</f>
        <v>2027.9999999999995</v>
      </c>
      <c r="L1168" s="24">
        <f t="shared" si="263"/>
        <v>2266.3826343229161</v>
      </c>
      <c r="M1168" s="24">
        <f t="shared" si="264"/>
        <v>30785.030782886275</v>
      </c>
      <c r="N1168" s="24">
        <f t="shared" si="265"/>
        <v>30.785030782886274</v>
      </c>
      <c r="O1168" s="24">
        <v>2362944.5696867029</v>
      </c>
      <c r="P1168" s="24">
        <v>-2705670.4999999991</v>
      </c>
      <c r="S1168" s="46">
        <f>C1169-C1168</f>
        <v>1</v>
      </c>
      <c r="T1168" s="46">
        <v>30785.030782886275</v>
      </c>
      <c r="U1168" s="46">
        <f>M1168*S1168</f>
        <v>30785.030782886275</v>
      </c>
      <c r="V1168" s="46">
        <f t="shared" si="266"/>
        <v>2362944.5696867029</v>
      </c>
      <c r="W1168" s="46">
        <f>$AW$26*F1168</f>
        <v>2027.9999999999995</v>
      </c>
      <c r="X1168" s="46">
        <f>IF(W1168&lt;0, W1168, 0)</f>
        <v>0</v>
      </c>
      <c r="Y1168" s="46">
        <f>X1168*H1168</f>
        <v>0</v>
      </c>
      <c r="Z1168" s="46">
        <f t="shared" si="261"/>
        <v>0</v>
      </c>
      <c r="AA1168" s="46">
        <f>AA1167+Z1168</f>
        <v>0</v>
      </c>
      <c r="AB1168" s="46">
        <v>-2705670.4999999991</v>
      </c>
      <c r="AC1168" s="46">
        <f t="shared" si="267"/>
        <v>0</v>
      </c>
      <c r="AD1168" s="46">
        <f>(AC1168*S1168)*($AW$31/100)</f>
        <v>0</v>
      </c>
      <c r="AE1168" s="46">
        <f>AE1167+AD1168</f>
        <v>0</v>
      </c>
      <c r="AF1168" s="46">
        <v>2164536.3999999994</v>
      </c>
      <c r="BF1168">
        <f t="shared" si="255"/>
        <v>0</v>
      </c>
      <c r="BG1168">
        <f t="shared" si="256"/>
        <v>12</v>
      </c>
      <c r="BH1168">
        <f t="shared" si="257"/>
        <v>3.333333333333333</v>
      </c>
    </row>
    <row r="1169" spans="2:60">
      <c r="B1169" s="6" t="s">
        <v>53</v>
      </c>
      <c r="C1169" s="6">
        <v>1161</v>
      </c>
      <c r="D1169" s="6">
        <v>139</v>
      </c>
      <c r="E1169" s="12">
        <v>53.8</v>
      </c>
      <c r="F1169" s="35">
        <f t="shared" si="268"/>
        <v>1.2361111111111109</v>
      </c>
      <c r="G1169" s="35">
        <f t="shared" si="269"/>
        <v>4.4499999999999993</v>
      </c>
      <c r="H1169" s="24">
        <f t="shared" si="262"/>
        <v>14.944444444444443</v>
      </c>
      <c r="I1169" s="24">
        <f>$AW$28*$AW$26*9.81</f>
        <v>179.05212</v>
      </c>
      <c r="J1169" s="24">
        <f>0.5*$AW$30*$AW$29*$AW$27*(H1169^2)</f>
        <v>71.816617476851832</v>
      </c>
      <c r="K1169" s="24">
        <f>$AW$26*F1169</f>
        <v>1735.4999999999998</v>
      </c>
      <c r="L1169" s="24">
        <f t="shared" si="263"/>
        <v>1986.3687374768515</v>
      </c>
      <c r="M1169" s="24">
        <f t="shared" si="264"/>
        <v>29685.177243404054</v>
      </c>
      <c r="N1169" s="24">
        <f t="shared" si="265"/>
        <v>29.685177243404056</v>
      </c>
      <c r="O1169" s="24">
        <v>2392629.746930107</v>
      </c>
      <c r="P1169" s="24">
        <v>-2705670.4999999991</v>
      </c>
      <c r="S1169" s="46">
        <f>C1170-C1169</f>
        <v>1</v>
      </c>
      <c r="T1169" s="46">
        <v>29685.177243404054</v>
      </c>
      <c r="U1169" s="46">
        <f>M1169*S1169</f>
        <v>29685.177243404054</v>
      </c>
      <c r="V1169" s="46">
        <f t="shared" si="266"/>
        <v>2392629.746930107</v>
      </c>
      <c r="W1169" s="46">
        <f>$AW$26*F1169</f>
        <v>1735.4999999999998</v>
      </c>
      <c r="X1169" s="46">
        <f>IF(W1169&lt;0, W1169, 0)</f>
        <v>0</v>
      </c>
      <c r="Y1169" s="46">
        <f>X1169*H1169</f>
        <v>0</v>
      </c>
      <c r="Z1169" s="46">
        <f t="shared" si="261"/>
        <v>0</v>
      </c>
      <c r="AA1169" s="46">
        <f>AA1168+Z1169</f>
        <v>0</v>
      </c>
      <c r="AB1169" s="46">
        <v>-2705670.4999999991</v>
      </c>
      <c r="AC1169" s="46">
        <f t="shared" si="267"/>
        <v>0</v>
      </c>
      <c r="AD1169" s="46">
        <f>(AC1169*S1169)*($AW$31/100)</f>
        <v>0</v>
      </c>
      <c r="AE1169" s="46">
        <f>AE1168+AD1169</f>
        <v>0</v>
      </c>
      <c r="AF1169" s="46">
        <v>2164536.3999999994</v>
      </c>
      <c r="BF1169">
        <f t="shared" ref="BF1169:BF1232" si="270">IF(E1160&lt;1,1,0)</f>
        <v>0</v>
      </c>
      <c r="BG1169">
        <f t="shared" ref="BG1169:BG1232" si="271">IF(BF1169=1,"",E1160)</f>
        <v>12</v>
      </c>
      <c r="BH1169">
        <f t="shared" ref="BH1169:BH1232" si="272">E1160/3.6</f>
        <v>3.333333333333333</v>
      </c>
    </row>
    <row r="1170" spans="2:60">
      <c r="B1170" s="6" t="s">
        <v>53</v>
      </c>
      <c r="C1170" s="6">
        <v>1162</v>
      </c>
      <c r="D1170" s="6">
        <v>140</v>
      </c>
      <c r="E1170" s="12">
        <v>57.8</v>
      </c>
      <c r="F1170" s="35">
        <f t="shared" si="268"/>
        <v>1.0694444444444449</v>
      </c>
      <c r="G1170" s="35">
        <f t="shared" si="269"/>
        <v>3.8500000000000014</v>
      </c>
      <c r="H1170" s="24">
        <f t="shared" si="262"/>
        <v>16.055555555555554</v>
      </c>
      <c r="I1170" s="24">
        <f>$AW$28*$AW$26*9.81</f>
        <v>179.05212</v>
      </c>
      <c r="J1170" s="24">
        <f>0.5*$AW$30*$AW$29*$AW$27*(H1170^2)</f>
        <v>82.892659143518486</v>
      </c>
      <c r="K1170" s="24">
        <f>$AW$26*F1170</f>
        <v>1501.5000000000007</v>
      </c>
      <c r="L1170" s="24">
        <f t="shared" si="263"/>
        <v>1763.4447791435191</v>
      </c>
      <c r="M1170" s="24">
        <f t="shared" si="264"/>
        <v>28313.085620693164</v>
      </c>
      <c r="N1170" s="24">
        <f t="shared" si="265"/>
        <v>28.313085620693165</v>
      </c>
      <c r="O1170" s="24">
        <v>2420942.8325508004</v>
      </c>
      <c r="P1170" s="24">
        <v>-2705670.4999999991</v>
      </c>
      <c r="S1170" s="46">
        <f>C1171-C1170</f>
        <v>1</v>
      </c>
      <c r="T1170" s="46">
        <v>28313.085620693164</v>
      </c>
      <c r="U1170" s="46">
        <f>M1170*S1170</f>
        <v>28313.085620693164</v>
      </c>
      <c r="V1170" s="46">
        <f t="shared" si="266"/>
        <v>2420942.8325508004</v>
      </c>
      <c r="W1170" s="46">
        <f>$AW$26*F1170</f>
        <v>1501.5000000000007</v>
      </c>
      <c r="X1170" s="46">
        <f>IF(W1170&lt;0, W1170, 0)</f>
        <v>0</v>
      </c>
      <c r="Y1170" s="46">
        <f>X1170*H1170</f>
        <v>0</v>
      </c>
      <c r="Z1170" s="46">
        <f t="shared" si="261"/>
        <v>0</v>
      </c>
      <c r="AA1170" s="46">
        <f>AA1169+Z1170</f>
        <v>0</v>
      </c>
      <c r="AB1170" s="46">
        <v>-2705670.4999999991</v>
      </c>
      <c r="AC1170" s="46">
        <f t="shared" si="267"/>
        <v>0</v>
      </c>
      <c r="AD1170" s="46">
        <f>(AC1170*S1170)*($AW$31/100)</f>
        <v>0</v>
      </c>
      <c r="AE1170" s="46">
        <f>AE1169+AD1170</f>
        <v>0</v>
      </c>
      <c r="AF1170" s="46">
        <v>2164536.3999999994</v>
      </c>
      <c r="BF1170">
        <f t="shared" si="270"/>
        <v>0</v>
      </c>
      <c r="BG1170">
        <f t="shared" si="271"/>
        <v>13.9</v>
      </c>
      <c r="BH1170">
        <f t="shared" si="272"/>
        <v>3.8611111111111112</v>
      </c>
    </row>
    <row r="1171" spans="2:60">
      <c r="B1171" s="6" t="s">
        <v>53</v>
      </c>
      <c r="C1171" s="6">
        <v>1163</v>
      </c>
      <c r="D1171" s="6">
        <v>141</v>
      </c>
      <c r="E1171" s="12">
        <v>61.5</v>
      </c>
      <c r="F1171" s="35">
        <f t="shared" si="268"/>
        <v>1.0000000000000004</v>
      </c>
      <c r="G1171" s="35">
        <f t="shared" si="269"/>
        <v>3.6000000000000014</v>
      </c>
      <c r="H1171" s="24">
        <f t="shared" si="262"/>
        <v>17.083333333333332</v>
      </c>
      <c r="I1171" s="24">
        <f>$AW$28*$AW$26*9.81</f>
        <v>179.05212</v>
      </c>
      <c r="J1171" s="24">
        <f>0.5*$AW$30*$AW$29*$AW$27*(H1171^2)</f>
        <v>93.844889322916643</v>
      </c>
      <c r="K1171" s="24">
        <f>$AW$26*F1171</f>
        <v>1404.0000000000007</v>
      </c>
      <c r="L1171" s="24">
        <f t="shared" si="263"/>
        <v>1676.8970093229173</v>
      </c>
      <c r="M1171" s="24">
        <f t="shared" si="264"/>
        <v>28646.990575933167</v>
      </c>
      <c r="N1171" s="24">
        <f t="shared" si="265"/>
        <v>28.646990575933167</v>
      </c>
      <c r="O1171" s="24">
        <v>2449589.8231267338</v>
      </c>
      <c r="P1171" s="24">
        <v>-2705670.4999999991</v>
      </c>
      <c r="S1171" s="46">
        <f>C1172-C1171</f>
        <v>1</v>
      </c>
      <c r="T1171" s="46">
        <v>28646.990575933167</v>
      </c>
      <c r="U1171" s="46">
        <f>M1171*S1171</f>
        <v>28646.990575933167</v>
      </c>
      <c r="V1171" s="46">
        <f t="shared" si="266"/>
        <v>2449589.8231267338</v>
      </c>
      <c r="W1171" s="46">
        <f>$AW$26*F1171</f>
        <v>1404.0000000000007</v>
      </c>
      <c r="X1171" s="46">
        <f>IF(W1171&lt;0, W1171, 0)</f>
        <v>0</v>
      </c>
      <c r="Y1171" s="46">
        <f>X1171*H1171</f>
        <v>0</v>
      </c>
      <c r="Z1171" s="46">
        <f t="shared" si="261"/>
        <v>0</v>
      </c>
      <c r="AA1171" s="46">
        <f>AA1170+Z1171</f>
        <v>0</v>
      </c>
      <c r="AB1171" s="46">
        <v>-2705670.4999999991</v>
      </c>
      <c r="AC1171" s="46">
        <f t="shared" si="267"/>
        <v>0</v>
      </c>
      <c r="AD1171" s="46">
        <f>(AC1171*S1171)*($AW$31/100)</f>
        <v>0</v>
      </c>
      <c r="AE1171" s="46">
        <f>AE1170+AD1171</f>
        <v>0</v>
      </c>
      <c r="AF1171" s="46">
        <v>2164536.3999999994</v>
      </c>
      <c r="BF1171">
        <f t="shared" si="270"/>
        <v>0</v>
      </c>
      <c r="BG1171">
        <f t="shared" si="271"/>
        <v>18.8</v>
      </c>
      <c r="BH1171">
        <f t="shared" si="272"/>
        <v>5.2222222222222223</v>
      </c>
    </row>
    <row r="1172" spans="2:60">
      <c r="B1172" s="6" t="s">
        <v>53</v>
      </c>
      <c r="C1172" s="6">
        <v>1164</v>
      </c>
      <c r="D1172" s="6">
        <v>142</v>
      </c>
      <c r="E1172" s="12">
        <v>65</v>
      </c>
      <c r="F1172" s="35">
        <f t="shared" si="268"/>
        <v>0.95833333333333415</v>
      </c>
      <c r="G1172" s="35">
        <f t="shared" si="269"/>
        <v>3.4500000000000028</v>
      </c>
      <c r="H1172" s="24">
        <f t="shared" si="262"/>
        <v>18.055555555555554</v>
      </c>
      <c r="I1172" s="24">
        <f>$AW$28*$AW$26*9.81</f>
        <v>179.05212</v>
      </c>
      <c r="J1172" s="24">
        <f>0.5*$AW$30*$AW$29*$AW$27*(H1172^2)</f>
        <v>104.83036747685182</v>
      </c>
      <c r="K1172" s="24">
        <f>$AW$26*F1172</f>
        <v>1345.5000000000011</v>
      </c>
      <c r="L1172" s="24">
        <f t="shared" si="263"/>
        <v>1629.3824874768529</v>
      </c>
      <c r="M1172" s="24">
        <f t="shared" si="264"/>
        <v>29419.406023887619</v>
      </c>
      <c r="N1172" s="24">
        <f t="shared" si="265"/>
        <v>29.419406023887618</v>
      </c>
      <c r="O1172" s="24">
        <v>2479009.2291506212</v>
      </c>
      <c r="P1172" s="24">
        <v>-2705670.4999999991</v>
      </c>
      <c r="S1172" s="46">
        <f>C1173-C1172</f>
        <v>1</v>
      </c>
      <c r="T1172" s="46">
        <v>29419.406023887619</v>
      </c>
      <c r="U1172" s="46">
        <f>M1172*S1172</f>
        <v>29419.406023887619</v>
      </c>
      <c r="V1172" s="46">
        <f t="shared" si="266"/>
        <v>2479009.2291506212</v>
      </c>
      <c r="W1172" s="46">
        <f>$AW$26*F1172</f>
        <v>1345.5000000000011</v>
      </c>
      <c r="X1172" s="46">
        <f>IF(W1172&lt;0, W1172, 0)</f>
        <v>0</v>
      </c>
      <c r="Y1172" s="46">
        <f>X1172*H1172</f>
        <v>0</v>
      </c>
      <c r="Z1172" s="46">
        <f t="shared" si="261"/>
        <v>0</v>
      </c>
      <c r="AA1172" s="46">
        <f>AA1171+Z1172</f>
        <v>0</v>
      </c>
      <c r="AB1172" s="46">
        <v>-2705670.4999999991</v>
      </c>
      <c r="AC1172" s="46">
        <f t="shared" si="267"/>
        <v>0</v>
      </c>
      <c r="AD1172" s="46">
        <f>(AC1172*S1172)*($AW$31/100)</f>
        <v>0</v>
      </c>
      <c r="AE1172" s="46">
        <f>AE1171+AD1172</f>
        <v>0</v>
      </c>
      <c r="AF1172" s="46">
        <v>2164536.3999999994</v>
      </c>
      <c r="BF1172">
        <f t="shared" si="270"/>
        <v>0</v>
      </c>
      <c r="BG1172">
        <f t="shared" si="271"/>
        <v>25.1</v>
      </c>
      <c r="BH1172">
        <f t="shared" si="272"/>
        <v>6.9722222222222223</v>
      </c>
    </row>
    <row r="1173" spans="2:60">
      <c r="B1173" s="6" t="s">
        <v>53</v>
      </c>
      <c r="C1173" s="6">
        <v>1165</v>
      </c>
      <c r="D1173" s="6">
        <v>143</v>
      </c>
      <c r="E1173" s="12">
        <v>68.400000000000006</v>
      </c>
      <c r="F1173" s="35">
        <f t="shared" si="268"/>
        <v>0.91666666666666585</v>
      </c>
      <c r="G1173" s="35">
        <f t="shared" si="269"/>
        <v>3.2999999999999972</v>
      </c>
      <c r="H1173" s="24">
        <f t="shared" si="262"/>
        <v>19</v>
      </c>
      <c r="I1173" s="24">
        <f>$AW$28*$AW$26*9.81</f>
        <v>179.05212</v>
      </c>
      <c r="J1173" s="24">
        <f>0.5*$AW$30*$AW$29*$AW$27*(H1173^2)</f>
        <v>116.08406249999999</v>
      </c>
      <c r="K1173" s="24">
        <f>$AW$26*F1173</f>
        <v>1286.9999999999989</v>
      </c>
      <c r="L1173" s="24">
        <f t="shared" si="263"/>
        <v>1582.136182499999</v>
      </c>
      <c r="M1173" s="24">
        <f t="shared" si="264"/>
        <v>30060.58746749998</v>
      </c>
      <c r="N1173" s="24">
        <f t="shared" si="265"/>
        <v>30.060587467499978</v>
      </c>
      <c r="O1173" s="24">
        <v>2509069.8166181212</v>
      </c>
      <c r="P1173" s="24">
        <v>-2705670.4999999991</v>
      </c>
      <c r="S1173" s="46">
        <f>C1174-C1173</f>
        <v>1</v>
      </c>
      <c r="T1173" s="46">
        <v>30060.58746749998</v>
      </c>
      <c r="U1173" s="46">
        <f>M1173*S1173</f>
        <v>30060.58746749998</v>
      </c>
      <c r="V1173" s="46">
        <f t="shared" si="266"/>
        <v>2509069.8166181212</v>
      </c>
      <c r="W1173" s="46">
        <f>$AW$26*F1173</f>
        <v>1286.9999999999989</v>
      </c>
      <c r="X1173" s="46">
        <f>IF(W1173&lt;0, W1173, 0)</f>
        <v>0</v>
      </c>
      <c r="Y1173" s="46">
        <f>X1173*H1173</f>
        <v>0</v>
      </c>
      <c r="Z1173" s="46">
        <f t="shared" si="261"/>
        <v>0</v>
      </c>
      <c r="AA1173" s="46">
        <f>AA1172+Z1173</f>
        <v>0</v>
      </c>
      <c r="AB1173" s="46">
        <v>-2705670.4999999991</v>
      </c>
      <c r="AC1173" s="46">
        <f t="shared" si="267"/>
        <v>0</v>
      </c>
      <c r="AD1173" s="46">
        <f>(AC1173*S1173)*($AW$31/100)</f>
        <v>0</v>
      </c>
      <c r="AE1173" s="46">
        <f>AE1172+AD1173</f>
        <v>0</v>
      </c>
      <c r="AF1173" s="46">
        <v>2164536.3999999994</v>
      </c>
      <c r="BF1173">
        <f t="shared" si="270"/>
        <v>0</v>
      </c>
      <c r="BG1173">
        <f t="shared" si="271"/>
        <v>29.8</v>
      </c>
      <c r="BH1173">
        <f t="shared" si="272"/>
        <v>8.2777777777777786</v>
      </c>
    </row>
    <row r="1174" spans="2:60">
      <c r="B1174" s="6" t="s">
        <v>53</v>
      </c>
      <c r="C1174" s="6">
        <v>1166</v>
      </c>
      <c r="D1174" s="6">
        <v>144</v>
      </c>
      <c r="E1174" s="12">
        <v>71.599999999999994</v>
      </c>
      <c r="F1174" s="35">
        <f t="shared" si="268"/>
        <v>0.63888888888888806</v>
      </c>
      <c r="G1174" s="35">
        <f t="shared" si="269"/>
        <v>2.2999999999999972</v>
      </c>
      <c r="H1174" s="24">
        <f t="shared" si="262"/>
        <v>19.888888888888886</v>
      </c>
      <c r="I1174" s="24">
        <f>$AW$28*$AW$26*9.81</f>
        <v>179.05212</v>
      </c>
      <c r="J1174" s="24">
        <f>0.5*$AW$30*$AW$29*$AW$27*(H1174^2)</f>
        <v>127.19980324074069</v>
      </c>
      <c r="K1174" s="24">
        <f>$AW$26*F1174</f>
        <v>896.99999999999886</v>
      </c>
      <c r="L1174" s="24">
        <f t="shared" si="263"/>
        <v>1203.2519232407394</v>
      </c>
      <c r="M1174" s="24">
        <f t="shared" si="264"/>
        <v>23931.343806676923</v>
      </c>
      <c r="N1174" s="24">
        <f t="shared" si="265"/>
        <v>23.931343806676924</v>
      </c>
      <c r="O1174" s="24">
        <v>2533001.1604247983</v>
      </c>
      <c r="P1174" s="24">
        <v>-2705670.4999999991</v>
      </c>
      <c r="S1174" s="46">
        <f>C1175-C1174</f>
        <v>1</v>
      </c>
      <c r="T1174" s="46">
        <v>23931.343806676923</v>
      </c>
      <c r="U1174" s="46">
        <f>M1174*S1174</f>
        <v>23931.343806676923</v>
      </c>
      <c r="V1174" s="46">
        <f t="shared" si="266"/>
        <v>2533001.1604247983</v>
      </c>
      <c r="W1174" s="46">
        <f>$AW$26*F1174</f>
        <v>896.99999999999886</v>
      </c>
      <c r="X1174" s="46">
        <f>IF(W1174&lt;0, W1174, 0)</f>
        <v>0</v>
      </c>
      <c r="Y1174" s="46">
        <f>X1174*H1174</f>
        <v>0</v>
      </c>
      <c r="Z1174" s="46">
        <f t="shared" si="261"/>
        <v>0</v>
      </c>
      <c r="AA1174" s="46">
        <f>AA1173+Z1174</f>
        <v>0</v>
      </c>
      <c r="AB1174" s="46">
        <v>-2705670.4999999991</v>
      </c>
      <c r="AC1174" s="46">
        <f t="shared" si="267"/>
        <v>0</v>
      </c>
      <c r="AD1174" s="46">
        <f>(AC1174*S1174)*($AW$31/100)</f>
        <v>0</v>
      </c>
      <c r="AE1174" s="46">
        <f>AE1173+AD1174</f>
        <v>0</v>
      </c>
      <c r="AF1174" s="46">
        <v>2164536.3999999994</v>
      </c>
      <c r="BF1174">
        <f t="shared" si="270"/>
        <v>0</v>
      </c>
      <c r="BG1174">
        <f t="shared" si="271"/>
        <v>33.799999999999997</v>
      </c>
      <c r="BH1174">
        <f t="shared" si="272"/>
        <v>9.3888888888888875</v>
      </c>
    </row>
    <row r="1175" spans="2:60">
      <c r="B1175" s="6" t="s">
        <v>53</v>
      </c>
      <c r="C1175" s="6">
        <v>1167</v>
      </c>
      <c r="D1175" s="6">
        <v>145</v>
      </c>
      <c r="E1175" s="12">
        <v>73</v>
      </c>
      <c r="F1175" s="35">
        <f t="shared" si="268"/>
        <v>0.37500000000000039</v>
      </c>
      <c r="G1175" s="35">
        <f t="shared" si="269"/>
        <v>1.3500000000000014</v>
      </c>
      <c r="H1175" s="24">
        <f t="shared" si="262"/>
        <v>20.277777777777779</v>
      </c>
      <c r="I1175" s="24">
        <f>$AW$28*$AW$26*9.81</f>
        <v>179.05212</v>
      </c>
      <c r="J1175" s="24">
        <f>0.5*$AW$30*$AW$29*$AW$27*(H1175^2)</f>
        <v>132.22272858796296</v>
      </c>
      <c r="K1175" s="24">
        <f>$AW$26*F1175</f>
        <v>526.50000000000057</v>
      </c>
      <c r="L1175" s="24">
        <f t="shared" si="263"/>
        <v>837.77484858796356</v>
      </c>
      <c r="M1175" s="24">
        <f t="shared" si="264"/>
        <v>16988.212207478151</v>
      </c>
      <c r="N1175" s="24">
        <f t="shared" si="265"/>
        <v>16.988212207478149</v>
      </c>
      <c r="O1175" s="24">
        <v>2549989.3726322763</v>
      </c>
      <c r="P1175" s="24">
        <v>-2705670.4999999991</v>
      </c>
      <c r="S1175" s="46">
        <f>C1176-C1175</f>
        <v>1</v>
      </c>
      <c r="T1175" s="46">
        <v>16988.212207478151</v>
      </c>
      <c r="U1175" s="46">
        <f>M1175*S1175</f>
        <v>16988.212207478151</v>
      </c>
      <c r="V1175" s="46">
        <f t="shared" si="266"/>
        <v>2549989.3726322763</v>
      </c>
      <c r="W1175" s="46">
        <f>$AW$26*F1175</f>
        <v>526.50000000000057</v>
      </c>
      <c r="X1175" s="46">
        <f>IF(W1175&lt;0, W1175, 0)</f>
        <v>0</v>
      </c>
      <c r="Y1175" s="46">
        <f>X1175*H1175</f>
        <v>0</v>
      </c>
      <c r="Z1175" s="46">
        <f t="shared" si="261"/>
        <v>0</v>
      </c>
      <c r="AA1175" s="46">
        <f>AA1174+Z1175</f>
        <v>0</v>
      </c>
      <c r="AB1175" s="46">
        <v>-2705670.4999999991</v>
      </c>
      <c r="AC1175" s="46">
        <f t="shared" si="267"/>
        <v>0</v>
      </c>
      <c r="AD1175" s="46">
        <f>(AC1175*S1175)*($AW$31/100)</f>
        <v>0</v>
      </c>
      <c r="AE1175" s="46">
        <f>AE1174+AD1175</f>
        <v>0</v>
      </c>
      <c r="AF1175" s="46">
        <v>2164536.3999999994</v>
      </c>
      <c r="BF1175">
        <f t="shared" si="270"/>
        <v>0</v>
      </c>
      <c r="BG1175">
        <f t="shared" si="271"/>
        <v>38.200000000000003</v>
      </c>
      <c r="BH1175">
        <f t="shared" si="272"/>
        <v>10.611111111111112</v>
      </c>
    </row>
    <row r="1176" spans="2:60">
      <c r="B1176" s="6" t="s">
        <v>53</v>
      </c>
      <c r="C1176" s="6">
        <v>1168</v>
      </c>
      <c r="D1176" s="6">
        <v>146</v>
      </c>
      <c r="E1176" s="12">
        <v>74.3</v>
      </c>
      <c r="F1176" s="35">
        <f t="shared" si="268"/>
        <v>0.44444444444444481</v>
      </c>
      <c r="G1176" s="35">
        <f t="shared" si="269"/>
        <v>1.6000000000000014</v>
      </c>
      <c r="H1176" s="24">
        <f t="shared" si="262"/>
        <v>20.638888888888889</v>
      </c>
      <c r="I1176" s="24">
        <f>$AW$28*$AW$26*9.81</f>
        <v>179.05212</v>
      </c>
      <c r="J1176" s="24">
        <f>0.5*$AW$30*$AW$29*$AW$27*(H1176^2)</f>
        <v>136.97396339699074</v>
      </c>
      <c r="K1176" s="24">
        <f>$AW$26*F1176</f>
        <v>624.00000000000045</v>
      </c>
      <c r="L1176" s="24">
        <f t="shared" si="263"/>
        <v>940.02608339699123</v>
      </c>
      <c r="M1176" s="24">
        <f t="shared" si="264"/>
        <v>19401.093887887902</v>
      </c>
      <c r="N1176" s="24">
        <f t="shared" si="265"/>
        <v>19.401093887887903</v>
      </c>
      <c r="O1176" s="24">
        <v>2569390.4665201642</v>
      </c>
      <c r="P1176" s="24">
        <v>-2705670.4999999991</v>
      </c>
      <c r="S1176" s="46">
        <f>C1177-C1176</f>
        <v>1</v>
      </c>
      <c r="T1176" s="46">
        <v>19401.093887887902</v>
      </c>
      <c r="U1176" s="46">
        <f>M1176*S1176</f>
        <v>19401.093887887902</v>
      </c>
      <c r="V1176" s="46">
        <f t="shared" si="266"/>
        <v>2569390.4665201642</v>
      </c>
      <c r="W1176" s="46">
        <f>$AW$26*F1176</f>
        <v>624.00000000000045</v>
      </c>
      <c r="X1176" s="46">
        <f>IF(W1176&lt;0, W1176, 0)</f>
        <v>0</v>
      </c>
      <c r="Y1176" s="46">
        <f>X1176*H1176</f>
        <v>0</v>
      </c>
      <c r="Z1176" s="46">
        <f t="shared" si="261"/>
        <v>0</v>
      </c>
      <c r="AA1176" s="46">
        <f>AA1175+Z1176</f>
        <v>0</v>
      </c>
      <c r="AB1176" s="46">
        <v>-2705670.4999999991</v>
      </c>
      <c r="AC1176" s="46">
        <f t="shared" si="267"/>
        <v>0</v>
      </c>
      <c r="AD1176" s="46">
        <f>(AC1176*S1176)*($AW$31/100)</f>
        <v>0</v>
      </c>
      <c r="AE1176" s="46">
        <f>AE1175+AD1176</f>
        <v>0</v>
      </c>
      <c r="AF1176" s="46">
        <v>2164536.3999999994</v>
      </c>
      <c r="BF1176">
        <f t="shared" si="270"/>
        <v>0</v>
      </c>
      <c r="BG1176">
        <f t="shared" si="271"/>
        <v>43.4</v>
      </c>
      <c r="BH1176">
        <f t="shared" si="272"/>
        <v>12.055555555555555</v>
      </c>
    </row>
    <row r="1177" spans="2:60">
      <c r="B1177" s="6" t="s">
        <v>53</v>
      </c>
      <c r="C1177" s="6">
        <v>1169</v>
      </c>
      <c r="D1177" s="6">
        <v>147</v>
      </c>
      <c r="E1177" s="12">
        <v>76.2</v>
      </c>
      <c r="F1177" s="35">
        <f t="shared" si="268"/>
        <v>0.50000000000000122</v>
      </c>
      <c r="G1177" s="35">
        <f t="shared" si="269"/>
        <v>1.8000000000000043</v>
      </c>
      <c r="H1177" s="24">
        <f t="shared" si="262"/>
        <v>21.166666666666668</v>
      </c>
      <c r="I1177" s="24">
        <f>$AW$28*$AW$26*9.81</f>
        <v>179.05212</v>
      </c>
      <c r="J1177" s="24">
        <f>0.5*$AW$30*$AW$29*$AW$27*(H1177^2)</f>
        <v>144.06893229166667</v>
      </c>
      <c r="K1177" s="24">
        <f>$AW$26*F1177</f>
        <v>702.00000000000171</v>
      </c>
      <c r="L1177" s="24">
        <f t="shared" si="263"/>
        <v>1025.1210522916683</v>
      </c>
      <c r="M1177" s="24">
        <f t="shared" si="264"/>
        <v>21698.395606840313</v>
      </c>
      <c r="N1177" s="24">
        <f t="shared" si="265"/>
        <v>21.698395606840315</v>
      </c>
      <c r="O1177" s="24">
        <v>2591088.8621270047</v>
      </c>
      <c r="P1177" s="24">
        <v>-2705670.4999999991</v>
      </c>
      <c r="S1177" s="46">
        <f>C1178-C1177</f>
        <v>1</v>
      </c>
      <c r="T1177" s="46">
        <v>21698.395606840313</v>
      </c>
      <c r="U1177" s="46">
        <f>M1177*S1177</f>
        <v>21698.395606840313</v>
      </c>
      <c r="V1177" s="46">
        <f t="shared" si="266"/>
        <v>2591088.8621270047</v>
      </c>
      <c r="W1177" s="46">
        <f>$AW$26*F1177</f>
        <v>702.00000000000171</v>
      </c>
      <c r="X1177" s="46">
        <f>IF(W1177&lt;0, W1177, 0)</f>
        <v>0</v>
      </c>
      <c r="Y1177" s="46">
        <f>X1177*H1177</f>
        <v>0</v>
      </c>
      <c r="Z1177" s="46">
        <f t="shared" si="261"/>
        <v>0</v>
      </c>
      <c r="AA1177" s="46">
        <f>AA1176+Z1177</f>
        <v>0</v>
      </c>
      <c r="AB1177" s="46">
        <v>-2705670.4999999991</v>
      </c>
      <c r="AC1177" s="46">
        <f t="shared" si="267"/>
        <v>0</v>
      </c>
      <c r="AD1177" s="46">
        <f>(AC1177*S1177)*($AW$31/100)</f>
        <v>0</v>
      </c>
      <c r="AE1177" s="46">
        <f>AE1176+AD1177</f>
        <v>0</v>
      </c>
      <c r="AF1177" s="46">
        <v>2164536.3999999994</v>
      </c>
      <c r="BF1177">
        <f t="shared" si="270"/>
        <v>0</v>
      </c>
      <c r="BG1177">
        <f t="shared" si="271"/>
        <v>48.9</v>
      </c>
      <c r="BH1177">
        <f t="shared" si="272"/>
        <v>13.583333333333332</v>
      </c>
    </row>
    <row r="1178" spans="2:60">
      <c r="B1178" s="6" t="s">
        <v>53</v>
      </c>
      <c r="C1178" s="6">
        <v>1170</v>
      </c>
      <c r="D1178" s="6">
        <v>148</v>
      </c>
      <c r="E1178" s="12">
        <v>77.900000000000006</v>
      </c>
      <c r="F1178" s="35">
        <f t="shared" si="268"/>
        <v>0.45833333333333293</v>
      </c>
      <c r="G1178" s="35">
        <f t="shared" si="269"/>
        <v>1.6499999999999986</v>
      </c>
      <c r="H1178" s="24">
        <f t="shared" si="262"/>
        <v>21.638888888888889</v>
      </c>
      <c r="I1178" s="24">
        <f>$AW$28*$AW$26*9.81</f>
        <v>179.05212</v>
      </c>
      <c r="J1178" s="24">
        <f>0.5*$AW$30*$AW$29*$AW$27*(H1178^2)</f>
        <v>150.5689113136574</v>
      </c>
      <c r="K1178" s="24">
        <f>$AW$26*F1178</f>
        <v>643.49999999999943</v>
      </c>
      <c r="L1178" s="24">
        <f t="shared" si="263"/>
        <v>973.12103131365689</v>
      </c>
      <c r="M1178" s="24">
        <f t="shared" si="264"/>
        <v>21057.257872037186</v>
      </c>
      <c r="N1178" s="24">
        <f t="shared" si="265"/>
        <v>21.057257872037187</v>
      </c>
      <c r="O1178" s="24">
        <v>2612146.1199990418</v>
      </c>
      <c r="P1178" s="24">
        <v>-2705670.4999999991</v>
      </c>
      <c r="S1178" s="46">
        <f>C1179-C1178</f>
        <v>1</v>
      </c>
      <c r="T1178" s="46">
        <v>21057.257872037186</v>
      </c>
      <c r="U1178" s="46">
        <f>M1178*S1178</f>
        <v>21057.257872037186</v>
      </c>
      <c r="V1178" s="46">
        <f t="shared" si="266"/>
        <v>2612146.1199990418</v>
      </c>
      <c r="W1178" s="46">
        <f>$AW$26*F1178</f>
        <v>643.49999999999943</v>
      </c>
      <c r="X1178" s="46">
        <f>IF(W1178&lt;0, W1178, 0)</f>
        <v>0</v>
      </c>
      <c r="Y1178" s="46">
        <f>X1178*H1178</f>
        <v>0</v>
      </c>
      <c r="Z1178" s="46">
        <f t="shared" si="261"/>
        <v>0</v>
      </c>
      <c r="AA1178" s="46">
        <f>AA1177+Z1178</f>
        <v>0</v>
      </c>
      <c r="AB1178" s="46">
        <v>-2705670.4999999991</v>
      </c>
      <c r="AC1178" s="46">
        <f t="shared" si="267"/>
        <v>0</v>
      </c>
      <c r="AD1178" s="46">
        <f>(AC1178*S1178)*($AW$31/100)</f>
        <v>0</v>
      </c>
      <c r="AE1178" s="46">
        <f>AE1177+AD1178</f>
        <v>0</v>
      </c>
      <c r="AF1178" s="46">
        <v>2164536.3999999994</v>
      </c>
      <c r="BF1178">
        <f t="shared" si="270"/>
        <v>0</v>
      </c>
      <c r="BG1178">
        <f t="shared" si="271"/>
        <v>53.8</v>
      </c>
      <c r="BH1178">
        <f t="shared" si="272"/>
        <v>14.944444444444443</v>
      </c>
    </row>
    <row r="1179" spans="2:60">
      <c r="B1179" s="6" t="s">
        <v>53</v>
      </c>
      <c r="C1179" s="6">
        <v>1171</v>
      </c>
      <c r="D1179" s="6">
        <v>149</v>
      </c>
      <c r="E1179" s="12">
        <v>79.5</v>
      </c>
      <c r="F1179" s="35">
        <f t="shared" si="268"/>
        <v>0.43055555555555475</v>
      </c>
      <c r="G1179" s="35">
        <f t="shared" si="269"/>
        <v>1.5499999999999972</v>
      </c>
      <c r="H1179" s="24">
        <f t="shared" si="262"/>
        <v>22.083333333333332</v>
      </c>
      <c r="I1179" s="24">
        <f>$AW$28*$AW$26*9.81</f>
        <v>179.05212</v>
      </c>
      <c r="J1179" s="24">
        <f>0.5*$AW$30*$AW$29*$AW$27*(H1179^2)</f>
        <v>156.81754557291666</v>
      </c>
      <c r="K1179" s="24">
        <f>$AW$26*F1179</f>
        <v>604.49999999999886</v>
      </c>
      <c r="L1179" s="24">
        <f t="shared" si="263"/>
        <v>940.36966557291555</v>
      </c>
      <c r="M1179" s="24">
        <f t="shared" si="264"/>
        <v>20766.496781401886</v>
      </c>
      <c r="N1179" s="24">
        <f t="shared" si="265"/>
        <v>20.766496781401887</v>
      </c>
      <c r="O1179" s="24">
        <v>2632912.6167804436</v>
      </c>
      <c r="P1179" s="24">
        <v>-2705670.4999999991</v>
      </c>
      <c r="S1179" s="46">
        <f>C1180-C1179</f>
        <v>1</v>
      </c>
      <c r="T1179" s="46">
        <v>20766.496781401886</v>
      </c>
      <c r="U1179" s="46">
        <f>M1179*S1179</f>
        <v>20766.496781401886</v>
      </c>
      <c r="V1179" s="46">
        <f t="shared" si="266"/>
        <v>2632912.6167804436</v>
      </c>
      <c r="W1179" s="46">
        <f>$AW$26*F1179</f>
        <v>604.49999999999886</v>
      </c>
      <c r="X1179" s="46">
        <f>IF(W1179&lt;0, W1179, 0)</f>
        <v>0</v>
      </c>
      <c r="Y1179" s="46">
        <f>X1179*H1179</f>
        <v>0</v>
      </c>
      <c r="Z1179" s="46">
        <f t="shared" si="261"/>
        <v>0</v>
      </c>
      <c r="AA1179" s="46">
        <f>AA1178+Z1179</f>
        <v>0</v>
      </c>
      <c r="AB1179" s="46">
        <v>-2705670.4999999991</v>
      </c>
      <c r="AC1179" s="46">
        <f t="shared" si="267"/>
        <v>0</v>
      </c>
      <c r="AD1179" s="46">
        <f>(AC1179*S1179)*($AW$31/100)</f>
        <v>0</v>
      </c>
      <c r="AE1179" s="46">
        <f>AE1178+AD1179</f>
        <v>0</v>
      </c>
      <c r="AF1179" s="46">
        <v>2164536.3999999994</v>
      </c>
      <c r="BF1179">
        <f t="shared" si="270"/>
        <v>0</v>
      </c>
      <c r="BG1179">
        <f t="shared" si="271"/>
        <v>57.8</v>
      </c>
      <c r="BH1179">
        <f t="shared" si="272"/>
        <v>16.055555555555554</v>
      </c>
    </row>
    <row r="1180" spans="2:60">
      <c r="B1180" s="6" t="s">
        <v>53</v>
      </c>
      <c r="C1180" s="6">
        <v>1172</v>
      </c>
      <c r="D1180" s="6">
        <v>150</v>
      </c>
      <c r="E1180" s="12">
        <v>81</v>
      </c>
      <c r="F1180" s="35">
        <f t="shared" si="268"/>
        <v>0.38888888888888851</v>
      </c>
      <c r="G1180" s="35">
        <f t="shared" si="269"/>
        <v>1.3999999999999986</v>
      </c>
      <c r="H1180" s="24">
        <f t="shared" si="262"/>
        <v>22.5</v>
      </c>
      <c r="I1180" s="24">
        <f>$AW$28*$AW$26*9.81</f>
        <v>179.05212</v>
      </c>
      <c r="J1180" s="24">
        <f>0.5*$AW$30*$AW$29*$AW$27*(H1180^2)</f>
        <v>162.791015625</v>
      </c>
      <c r="K1180" s="24">
        <f>$AW$26*F1180</f>
        <v>545.99999999999943</v>
      </c>
      <c r="L1180" s="24">
        <f t="shared" si="263"/>
        <v>887.84313562499938</v>
      </c>
      <c r="M1180" s="24">
        <f t="shared" si="264"/>
        <v>19976.470551562485</v>
      </c>
      <c r="N1180" s="24">
        <f t="shared" si="265"/>
        <v>19.976470551562485</v>
      </c>
      <c r="O1180" s="24">
        <v>2652889.0873320061</v>
      </c>
      <c r="P1180" s="24">
        <v>-2705670.4999999991</v>
      </c>
      <c r="S1180" s="46">
        <f>C1181-C1180</f>
        <v>1</v>
      </c>
      <c r="T1180" s="46">
        <v>19976.470551562485</v>
      </c>
      <c r="U1180" s="46">
        <f>M1180*S1180</f>
        <v>19976.470551562485</v>
      </c>
      <c r="V1180" s="46">
        <f t="shared" si="266"/>
        <v>2652889.0873320061</v>
      </c>
      <c r="W1180" s="46">
        <f>$AW$26*F1180</f>
        <v>545.99999999999943</v>
      </c>
      <c r="X1180" s="46">
        <f>IF(W1180&lt;0, W1180, 0)</f>
        <v>0</v>
      </c>
      <c r="Y1180" s="46">
        <f>X1180*H1180</f>
        <v>0</v>
      </c>
      <c r="Z1180" s="46">
        <f t="shared" si="261"/>
        <v>0</v>
      </c>
      <c r="AA1180" s="46">
        <f>AA1179+Z1180</f>
        <v>0</v>
      </c>
      <c r="AB1180" s="46">
        <v>-2705670.4999999991</v>
      </c>
      <c r="AC1180" s="46">
        <f t="shared" si="267"/>
        <v>0</v>
      </c>
      <c r="AD1180" s="46">
        <f>(AC1180*S1180)*($AW$31/100)</f>
        <v>0</v>
      </c>
      <c r="AE1180" s="46">
        <f>AE1179+AD1180</f>
        <v>0</v>
      </c>
      <c r="AF1180" s="46">
        <v>2164536.3999999994</v>
      </c>
      <c r="BF1180">
        <f t="shared" si="270"/>
        <v>0</v>
      </c>
      <c r="BG1180">
        <f t="shared" si="271"/>
        <v>61.5</v>
      </c>
      <c r="BH1180">
        <f t="shared" si="272"/>
        <v>17.083333333333332</v>
      </c>
    </row>
    <row r="1181" spans="2:60">
      <c r="B1181" s="6" t="s">
        <v>53</v>
      </c>
      <c r="C1181" s="6">
        <v>1173</v>
      </c>
      <c r="D1181" s="6">
        <v>151</v>
      </c>
      <c r="E1181" s="12">
        <v>82.3</v>
      </c>
      <c r="F1181" s="35">
        <f t="shared" si="268"/>
        <v>0.34722222222222221</v>
      </c>
      <c r="G1181" s="35">
        <f t="shared" si="269"/>
        <v>1.25</v>
      </c>
      <c r="H1181" s="24">
        <f t="shared" si="262"/>
        <v>22.861111111111111</v>
      </c>
      <c r="I1181" s="24">
        <f>$AW$28*$AW$26*9.81</f>
        <v>179.05212</v>
      </c>
      <c r="J1181" s="24">
        <f>0.5*$AW$30*$AW$29*$AW$27*(H1181^2)</f>
        <v>168.05833839699073</v>
      </c>
      <c r="K1181" s="24">
        <f>$AW$26*F1181</f>
        <v>487.5</v>
      </c>
      <c r="L1181" s="24">
        <f t="shared" si="263"/>
        <v>834.61045839699068</v>
      </c>
      <c r="M1181" s="24">
        <f t="shared" si="264"/>
        <v>19080.122423908982</v>
      </c>
      <c r="N1181" s="24">
        <f t="shared" si="265"/>
        <v>19.080122423908982</v>
      </c>
      <c r="O1181" s="24">
        <v>2671969.2097559152</v>
      </c>
      <c r="P1181" s="24">
        <v>-2705670.4999999991</v>
      </c>
      <c r="S1181" s="46">
        <f>C1182-C1181</f>
        <v>1</v>
      </c>
      <c r="T1181" s="46">
        <v>19080.122423908982</v>
      </c>
      <c r="U1181" s="46">
        <f>M1181*S1181</f>
        <v>19080.122423908982</v>
      </c>
      <c r="V1181" s="46">
        <f t="shared" si="266"/>
        <v>2671969.2097559152</v>
      </c>
      <c r="W1181" s="46">
        <f>$AW$26*F1181</f>
        <v>487.5</v>
      </c>
      <c r="X1181" s="46">
        <f>IF(W1181&lt;0, W1181, 0)</f>
        <v>0</v>
      </c>
      <c r="Y1181" s="46">
        <f>X1181*H1181</f>
        <v>0</v>
      </c>
      <c r="Z1181" s="46">
        <f t="shared" si="261"/>
        <v>0</v>
      </c>
      <c r="AA1181" s="46">
        <f>AA1180+Z1181</f>
        <v>0</v>
      </c>
      <c r="AB1181" s="46">
        <v>-2705670.4999999991</v>
      </c>
      <c r="AC1181" s="46">
        <f t="shared" si="267"/>
        <v>0</v>
      </c>
      <c r="AD1181" s="46">
        <f>(AC1181*S1181)*($AW$31/100)</f>
        <v>0</v>
      </c>
      <c r="AE1181" s="46">
        <f>AE1180+AD1181</f>
        <v>0</v>
      </c>
      <c r="AF1181" s="46">
        <v>2164536.3999999994</v>
      </c>
      <c r="BF1181">
        <f t="shared" si="270"/>
        <v>0</v>
      </c>
      <c r="BG1181">
        <f t="shared" si="271"/>
        <v>65</v>
      </c>
      <c r="BH1181">
        <f t="shared" si="272"/>
        <v>18.055555555555554</v>
      </c>
    </row>
    <row r="1182" spans="2:60">
      <c r="B1182" s="6" t="s">
        <v>53</v>
      </c>
      <c r="C1182" s="6">
        <v>1174</v>
      </c>
      <c r="D1182" s="6">
        <v>152</v>
      </c>
      <c r="E1182" s="12">
        <v>83.5</v>
      </c>
      <c r="F1182" s="35">
        <f t="shared" si="268"/>
        <v>0.31944444444444403</v>
      </c>
      <c r="G1182" s="35">
        <f t="shared" si="269"/>
        <v>1.1499999999999986</v>
      </c>
      <c r="H1182" s="24">
        <f t="shared" si="262"/>
        <v>23.194444444444443</v>
      </c>
      <c r="I1182" s="24">
        <f>$AW$28*$AW$26*9.81</f>
        <v>179.05212</v>
      </c>
      <c r="J1182" s="24">
        <f>0.5*$AW$30*$AW$29*$AW$27*(H1182^2)</f>
        <v>172.99491825810179</v>
      </c>
      <c r="K1182" s="24">
        <f>$AW$26*F1182</f>
        <v>448.49999999999943</v>
      </c>
      <c r="L1182" s="24">
        <f t="shared" si="263"/>
        <v>800.54703825810122</v>
      </c>
      <c r="M1182" s="24">
        <f t="shared" si="264"/>
        <v>18568.243804042067</v>
      </c>
      <c r="N1182" s="24">
        <f t="shared" si="265"/>
        <v>18.568243804042069</v>
      </c>
      <c r="O1182" s="24">
        <v>2690537.4535599574</v>
      </c>
      <c r="P1182" s="24">
        <v>-2705670.4999999991</v>
      </c>
      <c r="S1182" s="46">
        <f>C1183-C1182</f>
        <v>1</v>
      </c>
      <c r="T1182" s="46">
        <v>18568.243804042067</v>
      </c>
      <c r="U1182" s="46">
        <f>M1182*S1182</f>
        <v>18568.243804042067</v>
      </c>
      <c r="V1182" s="46">
        <f t="shared" si="266"/>
        <v>2690537.4535599574</v>
      </c>
      <c r="W1182" s="46">
        <f>$AW$26*F1182</f>
        <v>448.49999999999943</v>
      </c>
      <c r="X1182" s="46">
        <f>IF(W1182&lt;0, W1182, 0)</f>
        <v>0</v>
      </c>
      <c r="Y1182" s="46">
        <f>X1182*H1182</f>
        <v>0</v>
      </c>
      <c r="Z1182" s="46">
        <f t="shared" si="261"/>
        <v>0</v>
      </c>
      <c r="AA1182" s="46">
        <f>AA1181+Z1182</f>
        <v>0</v>
      </c>
      <c r="AB1182" s="46">
        <v>-2705670.4999999991</v>
      </c>
      <c r="AC1182" s="46">
        <f t="shared" si="267"/>
        <v>0</v>
      </c>
      <c r="AD1182" s="46">
        <f>(AC1182*S1182)*($AW$31/100)</f>
        <v>0</v>
      </c>
      <c r="AE1182" s="46">
        <f>AE1181+AD1182</f>
        <v>0</v>
      </c>
      <c r="AF1182" s="46">
        <v>2164536.3999999994</v>
      </c>
      <c r="BF1182">
        <f t="shared" si="270"/>
        <v>0</v>
      </c>
      <c r="BG1182">
        <f t="shared" si="271"/>
        <v>68.400000000000006</v>
      </c>
      <c r="BH1182">
        <f t="shared" si="272"/>
        <v>19</v>
      </c>
    </row>
    <row r="1183" spans="2:60">
      <c r="B1183" s="6" t="s">
        <v>53</v>
      </c>
      <c r="C1183" s="6">
        <v>1175</v>
      </c>
      <c r="D1183" s="6">
        <v>153</v>
      </c>
      <c r="E1183" s="12">
        <v>84.6</v>
      </c>
      <c r="F1183" s="35">
        <f t="shared" si="268"/>
        <v>0.27777777777777779</v>
      </c>
      <c r="G1183" s="35">
        <f t="shared" si="269"/>
        <v>1</v>
      </c>
      <c r="H1183" s="24">
        <f t="shared" si="262"/>
        <v>23.499999999999996</v>
      </c>
      <c r="I1183" s="24">
        <f>$AW$28*$AW$26*9.81</f>
        <v>179.05212</v>
      </c>
      <c r="J1183" s="24">
        <f>0.5*$AW$30*$AW$29*$AW$27*(H1183^2)</f>
        <v>177.58289062499995</v>
      </c>
      <c r="K1183" s="24">
        <f>$AW$26*F1183</f>
        <v>390</v>
      </c>
      <c r="L1183" s="24">
        <f t="shared" si="263"/>
        <v>746.63501062499995</v>
      </c>
      <c r="M1183" s="24">
        <f t="shared" si="264"/>
        <v>17545.922749687496</v>
      </c>
      <c r="N1183" s="24">
        <f t="shared" si="265"/>
        <v>17.545922749687495</v>
      </c>
      <c r="O1183" s="24">
        <v>2708083.3763096449</v>
      </c>
      <c r="P1183" s="24">
        <v>-2705670.4999999991</v>
      </c>
      <c r="S1183" s="46">
        <f>C1184-C1183</f>
        <v>1</v>
      </c>
      <c r="T1183" s="46">
        <v>17545.922749687496</v>
      </c>
      <c r="U1183" s="46">
        <f>M1183*S1183</f>
        <v>17545.922749687496</v>
      </c>
      <c r="V1183" s="46">
        <f t="shared" si="266"/>
        <v>2708083.3763096449</v>
      </c>
      <c r="W1183" s="46">
        <f>$AW$26*F1183</f>
        <v>390</v>
      </c>
      <c r="X1183" s="46">
        <f>IF(W1183&lt;0, W1183, 0)</f>
        <v>0</v>
      </c>
      <c r="Y1183" s="46">
        <f>X1183*H1183</f>
        <v>0</v>
      </c>
      <c r="Z1183" s="46">
        <f t="shared" si="261"/>
        <v>0</v>
      </c>
      <c r="AA1183" s="46">
        <f>AA1182+Z1183</f>
        <v>0</v>
      </c>
      <c r="AB1183" s="46">
        <v>-2705670.4999999991</v>
      </c>
      <c r="AC1183" s="46">
        <f t="shared" si="267"/>
        <v>0</v>
      </c>
      <c r="AD1183" s="46">
        <f>(AC1183*S1183)*($AW$31/100)</f>
        <v>0</v>
      </c>
      <c r="AE1183" s="46">
        <f>AE1182+AD1183</f>
        <v>0</v>
      </c>
      <c r="AF1183" s="46">
        <v>2164536.3999999994</v>
      </c>
      <c r="BF1183">
        <f t="shared" si="270"/>
        <v>0</v>
      </c>
      <c r="BG1183">
        <f t="shared" si="271"/>
        <v>71.599999999999994</v>
      </c>
      <c r="BH1183">
        <f t="shared" si="272"/>
        <v>19.888888888888886</v>
      </c>
    </row>
    <row r="1184" spans="2:60">
      <c r="B1184" s="6" t="s">
        <v>53</v>
      </c>
      <c r="C1184" s="6">
        <v>1176</v>
      </c>
      <c r="D1184" s="6">
        <v>154</v>
      </c>
      <c r="E1184" s="12">
        <v>85.5</v>
      </c>
      <c r="F1184" s="35">
        <f t="shared" si="268"/>
        <v>0.23611111111111149</v>
      </c>
      <c r="G1184" s="35">
        <f t="shared" si="269"/>
        <v>0.85000000000000142</v>
      </c>
      <c r="H1184" s="24">
        <f t="shared" si="262"/>
        <v>23.75</v>
      </c>
      <c r="I1184" s="24">
        <f>$AW$28*$AW$26*9.81</f>
        <v>179.05212</v>
      </c>
      <c r="J1184" s="24">
        <f>0.5*$AW$30*$AW$29*$AW$27*(H1184^2)</f>
        <v>181.38134765624997</v>
      </c>
      <c r="K1184" s="24">
        <f>$AW$26*F1184</f>
        <v>331.50000000000051</v>
      </c>
      <c r="L1184" s="24">
        <f t="shared" si="263"/>
        <v>691.93346765625051</v>
      </c>
      <c r="M1184" s="24">
        <f t="shared" si="264"/>
        <v>16433.41985683595</v>
      </c>
      <c r="N1184" s="24">
        <f t="shared" si="265"/>
        <v>16.43341985683595</v>
      </c>
      <c r="O1184" s="24">
        <v>2724516.796166481</v>
      </c>
      <c r="P1184" s="24">
        <v>-2705670.4999999991</v>
      </c>
      <c r="S1184" s="46">
        <f>C1185-C1184</f>
        <v>1</v>
      </c>
      <c r="T1184" s="46">
        <v>16433.41985683595</v>
      </c>
      <c r="U1184" s="46">
        <f>M1184*S1184</f>
        <v>16433.41985683595</v>
      </c>
      <c r="V1184" s="46">
        <f t="shared" si="266"/>
        <v>2724516.796166481</v>
      </c>
      <c r="W1184" s="46">
        <f>$AW$26*F1184</f>
        <v>331.50000000000051</v>
      </c>
      <c r="X1184" s="46">
        <f>IF(W1184&lt;0, W1184, 0)</f>
        <v>0</v>
      </c>
      <c r="Y1184" s="46">
        <f>X1184*H1184</f>
        <v>0</v>
      </c>
      <c r="Z1184" s="46">
        <f t="shared" si="261"/>
        <v>0</v>
      </c>
      <c r="AA1184" s="46">
        <f>AA1183+Z1184</f>
        <v>0</v>
      </c>
      <c r="AB1184" s="46">
        <v>-2705670.4999999991</v>
      </c>
      <c r="AC1184" s="46">
        <f t="shared" si="267"/>
        <v>0</v>
      </c>
      <c r="AD1184" s="46">
        <f>(AC1184*S1184)*($AW$31/100)</f>
        <v>0</v>
      </c>
      <c r="AE1184" s="46">
        <f>AE1183+AD1184</f>
        <v>0</v>
      </c>
      <c r="AF1184" s="46">
        <v>2164536.3999999994</v>
      </c>
      <c r="BF1184">
        <f t="shared" si="270"/>
        <v>0</v>
      </c>
      <c r="BG1184">
        <f t="shared" si="271"/>
        <v>73</v>
      </c>
      <c r="BH1184">
        <f t="shared" si="272"/>
        <v>20.277777777777779</v>
      </c>
    </row>
    <row r="1185" spans="2:60">
      <c r="B1185" s="6" t="s">
        <v>53</v>
      </c>
      <c r="C1185" s="6">
        <v>1177</v>
      </c>
      <c r="D1185" s="6">
        <v>155</v>
      </c>
      <c r="E1185" s="12">
        <v>86.3</v>
      </c>
      <c r="F1185" s="35">
        <f t="shared" si="268"/>
        <v>0.22222222222222143</v>
      </c>
      <c r="G1185" s="35">
        <f t="shared" si="269"/>
        <v>0.79999999999999716</v>
      </c>
      <c r="H1185" s="24">
        <f t="shared" si="262"/>
        <v>23.972222222222221</v>
      </c>
      <c r="I1185" s="24">
        <f>$AW$28*$AW$26*9.81</f>
        <v>179.05212</v>
      </c>
      <c r="J1185" s="24">
        <f>0.5*$AW$30*$AW$29*$AW$27*(H1185^2)</f>
        <v>184.79149811921292</v>
      </c>
      <c r="K1185" s="24">
        <f>$AW$26*F1185</f>
        <v>311.99999999999886</v>
      </c>
      <c r="L1185" s="24">
        <f t="shared" si="263"/>
        <v>675.84361811921178</v>
      </c>
      <c r="M1185" s="24">
        <f t="shared" si="264"/>
        <v>16201.473401024437</v>
      </c>
      <c r="N1185" s="24">
        <f t="shared" si="265"/>
        <v>16.201473401024437</v>
      </c>
      <c r="O1185" s="24">
        <v>2740718.2695675055</v>
      </c>
      <c r="P1185" s="24">
        <v>-2705670.4999999991</v>
      </c>
      <c r="S1185" s="46">
        <f>C1186-C1185</f>
        <v>1</v>
      </c>
      <c r="T1185" s="46">
        <v>16201.473401024437</v>
      </c>
      <c r="U1185" s="46">
        <f>M1185*S1185</f>
        <v>16201.473401024437</v>
      </c>
      <c r="V1185" s="46">
        <f t="shared" si="266"/>
        <v>2740718.2695675055</v>
      </c>
      <c r="W1185" s="46">
        <f>$AW$26*F1185</f>
        <v>311.99999999999886</v>
      </c>
      <c r="X1185" s="46">
        <f>IF(W1185&lt;0, W1185, 0)</f>
        <v>0</v>
      </c>
      <c r="Y1185" s="46">
        <f>X1185*H1185</f>
        <v>0</v>
      </c>
      <c r="Z1185" s="46">
        <f t="shared" si="261"/>
        <v>0</v>
      </c>
      <c r="AA1185" s="46">
        <f>AA1184+Z1185</f>
        <v>0</v>
      </c>
      <c r="AB1185" s="46">
        <v>-2705670.4999999991</v>
      </c>
      <c r="AC1185" s="46">
        <f t="shared" si="267"/>
        <v>0</v>
      </c>
      <c r="AD1185" s="46">
        <f>(AC1185*S1185)*($AW$31/100)</f>
        <v>0</v>
      </c>
      <c r="AE1185" s="46">
        <f>AE1184+AD1185</f>
        <v>0</v>
      </c>
      <c r="AF1185" s="46">
        <v>2164536.3999999994</v>
      </c>
      <c r="BF1185">
        <f t="shared" si="270"/>
        <v>0</v>
      </c>
      <c r="BG1185">
        <f t="shared" si="271"/>
        <v>74.3</v>
      </c>
      <c r="BH1185">
        <f t="shared" si="272"/>
        <v>20.638888888888889</v>
      </c>
    </row>
    <row r="1186" spans="2:60">
      <c r="B1186" s="6" t="s">
        <v>53</v>
      </c>
      <c r="C1186" s="6">
        <v>1178</v>
      </c>
      <c r="D1186" s="6">
        <v>156</v>
      </c>
      <c r="E1186" s="12">
        <v>87.1</v>
      </c>
      <c r="F1186" s="35">
        <f t="shared" si="268"/>
        <v>0.24999999999999961</v>
      </c>
      <c r="G1186" s="35">
        <f t="shared" si="269"/>
        <v>0.89999999999999858</v>
      </c>
      <c r="H1186" s="24">
        <f t="shared" si="262"/>
        <v>24.194444444444443</v>
      </c>
      <c r="I1186" s="24">
        <f>$AW$28*$AW$26*9.81</f>
        <v>179.05212</v>
      </c>
      <c r="J1186" s="24">
        <f>0.5*$AW$30*$AW$29*$AW$27*(H1186^2)</f>
        <v>188.23340784143514</v>
      </c>
      <c r="K1186" s="24">
        <f>$AW$26*F1186</f>
        <v>350.99999999999943</v>
      </c>
      <c r="L1186" s="24">
        <f t="shared" si="263"/>
        <v>718.2855278414346</v>
      </c>
      <c r="M1186" s="24">
        <f t="shared" si="264"/>
        <v>17378.51929860804</v>
      </c>
      <c r="N1186" s="24">
        <f t="shared" si="265"/>
        <v>17.37851929860804</v>
      </c>
      <c r="O1186" s="24">
        <v>2758096.7888661134</v>
      </c>
      <c r="P1186" s="24">
        <v>-2705670.4999999991</v>
      </c>
      <c r="S1186" s="46">
        <f>C1187-C1186</f>
        <v>1</v>
      </c>
      <c r="T1186" s="46">
        <v>17378.51929860804</v>
      </c>
      <c r="U1186" s="46">
        <f>M1186*S1186</f>
        <v>17378.51929860804</v>
      </c>
      <c r="V1186" s="46">
        <f t="shared" si="266"/>
        <v>2758096.7888661134</v>
      </c>
      <c r="W1186" s="46">
        <f>$AW$26*F1186</f>
        <v>350.99999999999943</v>
      </c>
      <c r="X1186" s="46">
        <f>IF(W1186&lt;0, W1186, 0)</f>
        <v>0</v>
      </c>
      <c r="Y1186" s="46">
        <f>X1186*H1186</f>
        <v>0</v>
      </c>
      <c r="Z1186" s="46">
        <f t="shared" si="261"/>
        <v>0</v>
      </c>
      <c r="AA1186" s="46">
        <f>AA1185+Z1186</f>
        <v>0</v>
      </c>
      <c r="AB1186" s="46">
        <v>-2705670.4999999991</v>
      </c>
      <c r="AC1186" s="46">
        <f t="shared" si="267"/>
        <v>0</v>
      </c>
      <c r="AD1186" s="46">
        <f>(AC1186*S1186)*($AW$31/100)</f>
        <v>0</v>
      </c>
      <c r="AE1186" s="46">
        <f>AE1185+AD1186</f>
        <v>0</v>
      </c>
      <c r="AF1186" s="46">
        <v>2164536.3999999994</v>
      </c>
      <c r="BF1186">
        <f t="shared" si="270"/>
        <v>0</v>
      </c>
      <c r="BG1186">
        <f t="shared" si="271"/>
        <v>76.2</v>
      </c>
      <c r="BH1186">
        <f t="shared" si="272"/>
        <v>21.166666666666668</v>
      </c>
    </row>
    <row r="1187" spans="2:60">
      <c r="B1187" s="6" t="s">
        <v>53</v>
      </c>
      <c r="C1187" s="6">
        <v>1179</v>
      </c>
      <c r="D1187" s="6">
        <v>157</v>
      </c>
      <c r="E1187" s="12">
        <v>88.1</v>
      </c>
      <c r="F1187" s="35">
        <f t="shared" si="268"/>
        <v>0.27777777777777779</v>
      </c>
      <c r="G1187" s="35">
        <f t="shared" si="269"/>
        <v>1</v>
      </c>
      <c r="H1187" s="24">
        <f t="shared" si="262"/>
        <v>24.472222222222221</v>
      </c>
      <c r="I1187" s="24">
        <f>$AW$28*$AW$26*9.81</f>
        <v>179.05212</v>
      </c>
      <c r="J1187" s="24">
        <f>0.5*$AW$30*$AW$29*$AW$27*(H1187^2)</f>
        <v>192.58045645254629</v>
      </c>
      <c r="K1187" s="24">
        <f>$AW$26*F1187</f>
        <v>390</v>
      </c>
      <c r="L1187" s="24">
        <f t="shared" si="263"/>
        <v>761.63257645254635</v>
      </c>
      <c r="M1187" s="24">
        <f t="shared" si="264"/>
        <v>18638.84166263037</v>
      </c>
      <c r="N1187" s="24">
        <f t="shared" si="265"/>
        <v>18.638841662630369</v>
      </c>
      <c r="O1187" s="24">
        <v>2776735.6305287438</v>
      </c>
      <c r="P1187" s="24">
        <v>-2705670.4999999991</v>
      </c>
      <c r="S1187" s="46">
        <f>C1188-C1187</f>
        <v>1</v>
      </c>
      <c r="T1187" s="46">
        <v>18638.84166263037</v>
      </c>
      <c r="U1187" s="46">
        <f>M1187*S1187</f>
        <v>18638.84166263037</v>
      </c>
      <c r="V1187" s="46">
        <f t="shared" si="266"/>
        <v>2776735.6305287438</v>
      </c>
      <c r="W1187" s="46">
        <f>$AW$26*F1187</f>
        <v>390</v>
      </c>
      <c r="X1187" s="46">
        <f>IF(W1187&lt;0, W1187, 0)</f>
        <v>0</v>
      </c>
      <c r="Y1187" s="46">
        <f>X1187*H1187</f>
        <v>0</v>
      </c>
      <c r="Z1187" s="46">
        <f t="shared" si="261"/>
        <v>0</v>
      </c>
      <c r="AA1187" s="46">
        <f>AA1186+Z1187</f>
        <v>0</v>
      </c>
      <c r="AB1187" s="46">
        <v>-2705670.4999999991</v>
      </c>
      <c r="AC1187" s="46">
        <f t="shared" si="267"/>
        <v>0</v>
      </c>
      <c r="AD1187" s="46">
        <f>(AC1187*S1187)*($AW$31/100)</f>
        <v>0</v>
      </c>
      <c r="AE1187" s="46">
        <f>AE1186+AD1187</f>
        <v>0</v>
      </c>
      <c r="AF1187" s="46">
        <v>2164536.3999999994</v>
      </c>
      <c r="BF1187">
        <f t="shared" si="270"/>
        <v>0</v>
      </c>
      <c r="BG1187">
        <f t="shared" si="271"/>
        <v>77.900000000000006</v>
      </c>
      <c r="BH1187">
        <f t="shared" si="272"/>
        <v>21.638888888888889</v>
      </c>
    </row>
    <row r="1188" spans="2:60">
      <c r="B1188" s="6" t="s">
        <v>53</v>
      </c>
      <c r="C1188" s="6">
        <v>1180</v>
      </c>
      <c r="D1188" s="6">
        <v>158</v>
      </c>
      <c r="E1188" s="12">
        <v>89.1</v>
      </c>
      <c r="F1188" s="35">
        <f t="shared" si="268"/>
        <v>0.27777777777777779</v>
      </c>
      <c r="G1188" s="35">
        <f t="shared" si="269"/>
        <v>1</v>
      </c>
      <c r="H1188" s="24">
        <f t="shared" si="262"/>
        <v>24.749999999999996</v>
      </c>
      <c r="I1188" s="24">
        <f>$AW$28*$AW$26*9.81</f>
        <v>179.05212</v>
      </c>
      <c r="J1188" s="24">
        <f>0.5*$AW$30*$AW$29*$AW$27*(H1188^2)</f>
        <v>196.9771289062499</v>
      </c>
      <c r="K1188" s="24">
        <f>$AW$26*F1188</f>
        <v>390</v>
      </c>
      <c r="L1188" s="24">
        <f t="shared" si="263"/>
        <v>766.0292489062499</v>
      </c>
      <c r="M1188" s="24">
        <f t="shared" si="264"/>
        <v>18959.223910429682</v>
      </c>
      <c r="N1188" s="24">
        <f t="shared" si="265"/>
        <v>18.959223910429682</v>
      </c>
      <c r="O1188" s="24">
        <v>2795694.8544391734</v>
      </c>
      <c r="P1188" s="24">
        <v>-2705670.4999999991</v>
      </c>
      <c r="S1188" s="46">
        <f>C1189-C1188</f>
        <v>1</v>
      </c>
      <c r="T1188" s="46">
        <v>18959.223910429682</v>
      </c>
      <c r="U1188" s="46">
        <f>M1188*S1188</f>
        <v>18959.223910429682</v>
      </c>
      <c r="V1188" s="46">
        <f t="shared" si="266"/>
        <v>2795694.8544391734</v>
      </c>
      <c r="W1188" s="46">
        <f>$AW$26*F1188</f>
        <v>390</v>
      </c>
      <c r="X1188" s="46">
        <f>IF(W1188&lt;0, W1188, 0)</f>
        <v>0</v>
      </c>
      <c r="Y1188" s="46">
        <f>X1188*H1188</f>
        <v>0</v>
      </c>
      <c r="Z1188" s="46">
        <f t="shared" si="261"/>
        <v>0</v>
      </c>
      <c r="AA1188" s="46">
        <f>AA1187+Z1188</f>
        <v>0</v>
      </c>
      <c r="AB1188" s="46">
        <v>-2705670.4999999991</v>
      </c>
      <c r="AC1188" s="46">
        <f t="shared" si="267"/>
        <v>0</v>
      </c>
      <c r="AD1188" s="46">
        <f>(AC1188*S1188)*($AW$31/100)</f>
        <v>0</v>
      </c>
      <c r="AE1188" s="46">
        <f>AE1187+AD1188</f>
        <v>0</v>
      </c>
      <c r="AF1188" s="46">
        <v>2164536.3999999994</v>
      </c>
      <c r="BF1188">
        <f t="shared" si="270"/>
        <v>0</v>
      </c>
      <c r="BG1188">
        <f t="shared" si="271"/>
        <v>79.5</v>
      </c>
      <c r="BH1188">
        <f t="shared" si="272"/>
        <v>22.083333333333332</v>
      </c>
    </row>
    <row r="1189" spans="2:60">
      <c r="B1189" s="6" t="s">
        <v>53</v>
      </c>
      <c r="C1189" s="6">
        <v>1181</v>
      </c>
      <c r="D1189" s="6">
        <v>159</v>
      </c>
      <c r="E1189" s="12">
        <v>90.1</v>
      </c>
      <c r="F1189" s="35">
        <f t="shared" si="268"/>
        <v>0.26388888888888967</v>
      </c>
      <c r="G1189" s="35">
        <f t="shared" si="269"/>
        <v>0.95000000000000284</v>
      </c>
      <c r="H1189" s="24">
        <f t="shared" si="262"/>
        <v>25.027777777777775</v>
      </c>
      <c r="I1189" s="24">
        <f>$AW$28*$AW$26*9.81</f>
        <v>179.05212</v>
      </c>
      <c r="J1189" s="24">
        <f>0.5*$AW$30*$AW$29*$AW$27*(H1189^2)</f>
        <v>201.42342520254624</v>
      </c>
      <c r="K1189" s="24">
        <f>$AW$26*F1189</f>
        <v>370.50000000000108</v>
      </c>
      <c r="L1189" s="24">
        <f t="shared" si="263"/>
        <v>750.97554520254732</v>
      </c>
      <c r="M1189" s="24">
        <f t="shared" si="264"/>
        <v>18795.249061874863</v>
      </c>
      <c r="N1189" s="24">
        <f t="shared" si="265"/>
        <v>18.795249061874863</v>
      </c>
      <c r="O1189" s="24">
        <v>2814490.1035010484</v>
      </c>
      <c r="P1189" s="24">
        <v>-2705670.4999999991</v>
      </c>
      <c r="S1189" s="46">
        <f>C1190-C1189</f>
        <v>1</v>
      </c>
      <c r="T1189" s="46">
        <v>18795.249061874863</v>
      </c>
      <c r="U1189" s="46">
        <f>M1189*S1189</f>
        <v>18795.249061874863</v>
      </c>
      <c r="V1189" s="46">
        <f t="shared" si="266"/>
        <v>2814490.1035010484</v>
      </c>
      <c r="W1189" s="46">
        <f>$AW$26*F1189</f>
        <v>370.50000000000108</v>
      </c>
      <c r="X1189" s="46">
        <f>IF(W1189&lt;0, W1189, 0)</f>
        <v>0</v>
      </c>
      <c r="Y1189" s="46">
        <f>X1189*H1189</f>
        <v>0</v>
      </c>
      <c r="Z1189" s="46">
        <f t="shared" si="261"/>
        <v>0</v>
      </c>
      <c r="AA1189" s="46">
        <f>AA1188+Z1189</f>
        <v>0</v>
      </c>
      <c r="AB1189" s="46">
        <v>-2705670.4999999991</v>
      </c>
      <c r="AC1189" s="46">
        <f t="shared" si="267"/>
        <v>0</v>
      </c>
      <c r="AD1189" s="46">
        <f>(AC1189*S1189)*($AW$31/100)</f>
        <v>0</v>
      </c>
      <c r="AE1189" s="46">
        <f>AE1188+AD1189</f>
        <v>0</v>
      </c>
      <c r="AF1189" s="46">
        <v>2164536.3999999994</v>
      </c>
      <c r="BF1189">
        <f t="shared" si="270"/>
        <v>0</v>
      </c>
      <c r="BG1189">
        <f t="shared" si="271"/>
        <v>81</v>
      </c>
      <c r="BH1189">
        <f t="shared" si="272"/>
        <v>22.5</v>
      </c>
    </row>
    <row r="1190" spans="2:60">
      <c r="B1190" s="6" t="s">
        <v>53</v>
      </c>
      <c r="C1190" s="6">
        <v>1182</v>
      </c>
      <c r="D1190" s="6">
        <v>160</v>
      </c>
      <c r="E1190" s="12">
        <v>91</v>
      </c>
      <c r="F1190" s="35">
        <f t="shared" si="268"/>
        <v>0.2222222222222234</v>
      </c>
      <c r="G1190" s="35">
        <f t="shared" si="269"/>
        <v>0.80000000000000426</v>
      </c>
      <c r="H1190" s="24">
        <f t="shared" si="262"/>
        <v>25.277777777777779</v>
      </c>
      <c r="I1190" s="24">
        <f>$AW$28*$AW$26*9.81</f>
        <v>179.05212</v>
      </c>
      <c r="J1190" s="24">
        <f>0.5*$AW$30*$AW$29*$AW$27*(H1190^2)</f>
        <v>205.46752025462962</v>
      </c>
      <c r="K1190" s="24">
        <f>$AW$26*F1190</f>
        <v>312.00000000000165</v>
      </c>
      <c r="L1190" s="24">
        <f t="shared" si="263"/>
        <v>696.51964025463121</v>
      </c>
      <c r="M1190" s="24">
        <f t="shared" si="264"/>
        <v>17606.468684214291</v>
      </c>
      <c r="N1190" s="24">
        <f t="shared" si="265"/>
        <v>17.606468684214292</v>
      </c>
      <c r="O1190" s="24">
        <v>2832096.5721852626</v>
      </c>
      <c r="P1190" s="24">
        <v>-2705670.4999999991</v>
      </c>
      <c r="S1190" s="46">
        <f>C1191-C1190</f>
        <v>1</v>
      </c>
      <c r="T1190" s="46">
        <v>17606.468684214291</v>
      </c>
      <c r="U1190" s="46">
        <f>M1190*S1190</f>
        <v>17606.468684214291</v>
      </c>
      <c r="V1190" s="46">
        <f t="shared" si="266"/>
        <v>2832096.5721852626</v>
      </c>
      <c r="W1190" s="46">
        <f>$AW$26*F1190</f>
        <v>312.00000000000165</v>
      </c>
      <c r="X1190" s="46">
        <f>IF(W1190&lt;0, W1190, 0)</f>
        <v>0</v>
      </c>
      <c r="Y1190" s="46">
        <f>X1190*H1190</f>
        <v>0</v>
      </c>
      <c r="Z1190" s="46">
        <f t="shared" si="261"/>
        <v>0</v>
      </c>
      <c r="AA1190" s="46">
        <f>AA1189+Z1190</f>
        <v>0</v>
      </c>
      <c r="AB1190" s="46">
        <v>-2705670.4999999991</v>
      </c>
      <c r="AC1190" s="46">
        <f t="shared" si="267"/>
        <v>0</v>
      </c>
      <c r="AD1190" s="46">
        <f>(AC1190*S1190)*($AW$31/100)</f>
        <v>0</v>
      </c>
      <c r="AE1190" s="46">
        <f>AE1189+AD1190</f>
        <v>0</v>
      </c>
      <c r="AF1190" s="46">
        <v>2164536.3999999994</v>
      </c>
      <c r="BF1190">
        <f t="shared" si="270"/>
        <v>0</v>
      </c>
      <c r="BG1190">
        <f t="shared" si="271"/>
        <v>82.3</v>
      </c>
      <c r="BH1190">
        <f t="shared" si="272"/>
        <v>22.861111111111111</v>
      </c>
    </row>
    <row r="1191" spans="2:60">
      <c r="B1191" s="6" t="s">
        <v>53</v>
      </c>
      <c r="C1191" s="6">
        <v>1183</v>
      </c>
      <c r="D1191" s="6">
        <v>161</v>
      </c>
      <c r="E1191" s="12">
        <v>91.7</v>
      </c>
      <c r="F1191" s="35">
        <f t="shared" si="268"/>
        <v>0.18055555555555516</v>
      </c>
      <c r="G1191" s="35">
        <f t="shared" si="269"/>
        <v>0.64999999999999858</v>
      </c>
      <c r="H1191" s="24">
        <f t="shared" si="262"/>
        <v>25.472222222222221</v>
      </c>
      <c r="I1191" s="24">
        <f>$AW$28*$AW$26*9.81</f>
        <v>179.05212</v>
      </c>
      <c r="J1191" s="24">
        <f>0.5*$AW$30*$AW$29*$AW$27*(H1191^2)</f>
        <v>208.64071686921295</v>
      </c>
      <c r="K1191" s="24">
        <f>$AW$26*F1191</f>
        <v>253.49999999999946</v>
      </c>
      <c r="L1191" s="24">
        <f t="shared" si="263"/>
        <v>641.19283686921244</v>
      </c>
      <c r="M1191" s="24">
        <f t="shared" si="264"/>
        <v>16332.606428029661</v>
      </c>
      <c r="N1191" s="24">
        <f t="shared" si="265"/>
        <v>16.33260642802966</v>
      </c>
      <c r="O1191" s="24">
        <v>2848429.1786132921</v>
      </c>
      <c r="P1191" s="24">
        <v>-2705670.4999999991</v>
      </c>
      <c r="S1191" s="46">
        <f>C1192-C1191</f>
        <v>1</v>
      </c>
      <c r="T1191" s="46">
        <v>16332.606428029661</v>
      </c>
      <c r="U1191" s="46">
        <f>M1191*S1191</f>
        <v>16332.606428029661</v>
      </c>
      <c r="V1191" s="46">
        <f t="shared" si="266"/>
        <v>2848429.1786132921</v>
      </c>
      <c r="W1191" s="46">
        <f>$AW$26*F1191</f>
        <v>253.49999999999946</v>
      </c>
      <c r="X1191" s="46">
        <f>IF(W1191&lt;0, W1191, 0)</f>
        <v>0</v>
      </c>
      <c r="Y1191" s="46">
        <f>X1191*H1191</f>
        <v>0</v>
      </c>
      <c r="Z1191" s="46">
        <f t="shared" si="261"/>
        <v>0</v>
      </c>
      <c r="AA1191" s="46">
        <f>AA1190+Z1191</f>
        <v>0</v>
      </c>
      <c r="AB1191" s="46">
        <v>-2705670.4999999991</v>
      </c>
      <c r="AC1191" s="46">
        <f t="shared" si="267"/>
        <v>0</v>
      </c>
      <c r="AD1191" s="46">
        <f>(AC1191*S1191)*($AW$31/100)</f>
        <v>0</v>
      </c>
      <c r="AE1191" s="46">
        <f>AE1190+AD1191</f>
        <v>0</v>
      </c>
      <c r="AF1191" s="46">
        <v>2164536.3999999994</v>
      </c>
      <c r="BF1191">
        <f t="shared" si="270"/>
        <v>0</v>
      </c>
      <c r="BG1191">
        <f t="shared" si="271"/>
        <v>83.5</v>
      </c>
      <c r="BH1191">
        <f t="shared" si="272"/>
        <v>23.194444444444443</v>
      </c>
    </row>
    <row r="1192" spans="2:60">
      <c r="B1192" s="6" t="s">
        <v>53</v>
      </c>
      <c r="C1192" s="6">
        <v>1184</v>
      </c>
      <c r="D1192" s="6">
        <v>162</v>
      </c>
      <c r="E1192" s="12">
        <v>92.3</v>
      </c>
      <c r="F1192" s="35">
        <f t="shared" si="268"/>
        <v>0.15277777777777699</v>
      </c>
      <c r="G1192" s="35">
        <f t="shared" si="269"/>
        <v>0.54999999999999716</v>
      </c>
      <c r="H1192" s="24">
        <f t="shared" si="262"/>
        <v>25.638888888888886</v>
      </c>
      <c r="I1192" s="24">
        <f>$AW$28*$AW$26*9.81</f>
        <v>179.05212</v>
      </c>
      <c r="J1192" s="24">
        <f>0.5*$AW$30*$AW$29*$AW$27*(H1192^2)</f>
        <v>211.37995298032399</v>
      </c>
      <c r="K1192" s="24">
        <f>$AW$26*F1192</f>
        <v>214.49999999999889</v>
      </c>
      <c r="L1192" s="24">
        <f t="shared" si="263"/>
        <v>604.93207298032291</v>
      </c>
      <c r="M1192" s="24">
        <f t="shared" si="264"/>
        <v>15509.786204467722</v>
      </c>
      <c r="N1192" s="24">
        <f t="shared" si="265"/>
        <v>15.509786204467723</v>
      </c>
      <c r="O1192" s="24">
        <v>2863938.9648177596</v>
      </c>
      <c r="P1192" s="24">
        <v>-2705670.4999999991</v>
      </c>
      <c r="S1192" s="46">
        <f>C1193-C1192</f>
        <v>1</v>
      </c>
      <c r="T1192" s="46">
        <v>15509.786204467722</v>
      </c>
      <c r="U1192" s="46">
        <f>M1192*S1192</f>
        <v>15509.786204467722</v>
      </c>
      <c r="V1192" s="46">
        <f t="shared" si="266"/>
        <v>2863938.9648177596</v>
      </c>
      <c r="W1192" s="46">
        <f>$AW$26*F1192</f>
        <v>214.49999999999889</v>
      </c>
      <c r="X1192" s="46">
        <f>IF(W1192&lt;0, W1192, 0)</f>
        <v>0</v>
      </c>
      <c r="Y1192" s="46">
        <f>X1192*H1192</f>
        <v>0</v>
      </c>
      <c r="Z1192" s="46">
        <f t="shared" si="261"/>
        <v>0</v>
      </c>
      <c r="AA1192" s="46">
        <f>AA1191+Z1192</f>
        <v>0</v>
      </c>
      <c r="AB1192" s="46">
        <v>-2705670.4999999991</v>
      </c>
      <c r="AC1192" s="46">
        <f t="shared" si="267"/>
        <v>0</v>
      </c>
      <c r="AD1192" s="46">
        <f>(AC1192*S1192)*($AW$31/100)</f>
        <v>0</v>
      </c>
      <c r="AE1192" s="46">
        <f>AE1191+AD1192</f>
        <v>0</v>
      </c>
      <c r="AF1192" s="46">
        <v>2164536.3999999994</v>
      </c>
      <c r="BF1192">
        <f t="shared" si="270"/>
        <v>0</v>
      </c>
      <c r="BG1192">
        <f t="shared" si="271"/>
        <v>84.6</v>
      </c>
      <c r="BH1192">
        <f t="shared" si="272"/>
        <v>23.499999999999996</v>
      </c>
    </row>
    <row r="1193" spans="2:60">
      <c r="B1193" s="6" t="s">
        <v>53</v>
      </c>
      <c r="C1193" s="6">
        <v>1185</v>
      </c>
      <c r="D1193" s="6">
        <v>163</v>
      </c>
      <c r="E1193" s="12">
        <v>92.8</v>
      </c>
      <c r="F1193" s="35">
        <f t="shared" si="268"/>
        <v>0.11111111111111072</v>
      </c>
      <c r="G1193" s="35">
        <f t="shared" si="269"/>
        <v>0.39999999999999858</v>
      </c>
      <c r="H1193" s="24">
        <f t="shared" si="262"/>
        <v>25.777777777777775</v>
      </c>
      <c r="I1193" s="24">
        <f>$AW$28*$AW$26*9.81</f>
        <v>179.05212</v>
      </c>
      <c r="J1193" s="24">
        <f>0.5*$AW$30*$AW$29*$AW$27*(H1193^2)</f>
        <v>213.67629629629621</v>
      </c>
      <c r="K1193" s="24">
        <f>$AW$26*F1193</f>
        <v>155.99999999999943</v>
      </c>
      <c r="L1193" s="24">
        <f t="shared" si="263"/>
        <v>548.72841629629568</v>
      </c>
      <c r="M1193" s="24">
        <f t="shared" si="264"/>
        <v>14144.999175637842</v>
      </c>
      <c r="N1193" s="24">
        <f t="shared" si="265"/>
        <v>14.144999175637842</v>
      </c>
      <c r="O1193" s="24">
        <v>2878083.9639933975</v>
      </c>
      <c r="P1193" s="24">
        <v>-2705670.4999999991</v>
      </c>
      <c r="S1193" s="46">
        <f>C1194-C1193</f>
        <v>1</v>
      </c>
      <c r="T1193" s="46">
        <v>14144.999175637842</v>
      </c>
      <c r="U1193" s="46">
        <f>M1193*S1193</f>
        <v>14144.999175637842</v>
      </c>
      <c r="V1193" s="46">
        <f t="shared" si="266"/>
        <v>2878083.9639933975</v>
      </c>
      <c r="W1193" s="46">
        <f>$AW$26*F1193</f>
        <v>155.99999999999943</v>
      </c>
      <c r="X1193" s="46">
        <f>IF(W1193&lt;0, W1193, 0)</f>
        <v>0</v>
      </c>
      <c r="Y1193" s="46">
        <f>X1193*H1193</f>
        <v>0</v>
      </c>
      <c r="Z1193" s="46">
        <f t="shared" si="261"/>
        <v>0</v>
      </c>
      <c r="AA1193" s="46">
        <f>AA1192+Z1193</f>
        <v>0</v>
      </c>
      <c r="AB1193" s="46">
        <v>-2705670.4999999991</v>
      </c>
      <c r="AC1193" s="46">
        <f t="shared" si="267"/>
        <v>0</v>
      </c>
      <c r="AD1193" s="46">
        <f>(AC1193*S1193)*($AW$31/100)</f>
        <v>0</v>
      </c>
      <c r="AE1193" s="46">
        <f>AE1192+AD1193</f>
        <v>0</v>
      </c>
      <c r="AF1193" s="46">
        <v>2164536.3999999994</v>
      </c>
      <c r="BF1193">
        <f t="shared" si="270"/>
        <v>0</v>
      </c>
      <c r="BG1193">
        <f t="shared" si="271"/>
        <v>85.5</v>
      </c>
      <c r="BH1193">
        <f t="shared" si="272"/>
        <v>23.75</v>
      </c>
    </row>
    <row r="1194" spans="2:60">
      <c r="B1194" s="6" t="s">
        <v>53</v>
      </c>
      <c r="C1194" s="6">
        <v>1186</v>
      </c>
      <c r="D1194" s="6">
        <v>164</v>
      </c>
      <c r="E1194" s="12">
        <v>93.1</v>
      </c>
      <c r="F1194" s="35">
        <f t="shared" si="268"/>
        <v>4.1666666666666269E-2</v>
      </c>
      <c r="G1194" s="35">
        <f t="shared" si="269"/>
        <v>0.14999999999999858</v>
      </c>
      <c r="H1194" s="24">
        <f t="shared" si="262"/>
        <v>25.861111111111107</v>
      </c>
      <c r="I1194" s="24">
        <f>$AW$28*$AW$26*9.81</f>
        <v>179.05212</v>
      </c>
      <c r="J1194" s="24">
        <f>0.5*$AW$30*$AW$29*$AW$27*(H1194^2)</f>
        <v>215.06005714699069</v>
      </c>
      <c r="K1194" s="24">
        <f>$AW$26*F1194</f>
        <v>58.499999999999439</v>
      </c>
      <c r="L1194" s="24">
        <f t="shared" si="263"/>
        <v>452.61217714699012</v>
      </c>
      <c r="M1194" s="24">
        <f t="shared" si="264"/>
        <v>11705.053803440214</v>
      </c>
      <c r="N1194" s="24">
        <f t="shared" si="265"/>
        <v>11.705053803440215</v>
      </c>
      <c r="O1194" s="24">
        <v>2889789.0177968377</v>
      </c>
      <c r="P1194" s="24">
        <v>-2705670.4999999991</v>
      </c>
      <c r="S1194" s="46">
        <f>C1195-C1194</f>
        <v>1</v>
      </c>
      <c r="T1194" s="46">
        <v>11705.053803440214</v>
      </c>
      <c r="U1194" s="46">
        <f>M1194*S1194</f>
        <v>11705.053803440214</v>
      </c>
      <c r="V1194" s="46">
        <f t="shared" si="266"/>
        <v>2889789.0177968377</v>
      </c>
      <c r="W1194" s="46">
        <f>$AW$26*F1194</f>
        <v>58.499999999999439</v>
      </c>
      <c r="X1194" s="46">
        <f>IF(W1194&lt;0, W1194, 0)</f>
        <v>0</v>
      </c>
      <c r="Y1194" s="46">
        <f>X1194*H1194</f>
        <v>0</v>
      </c>
      <c r="Z1194" s="46">
        <f t="shared" si="261"/>
        <v>0</v>
      </c>
      <c r="AA1194" s="46">
        <f>AA1193+Z1194</f>
        <v>0</v>
      </c>
      <c r="AB1194" s="46">
        <v>-2705670.4999999991</v>
      </c>
      <c r="AC1194" s="46">
        <f t="shared" si="267"/>
        <v>0</v>
      </c>
      <c r="AD1194" s="46">
        <f>(AC1194*S1194)*($AW$31/100)</f>
        <v>0</v>
      </c>
      <c r="AE1194" s="46">
        <f>AE1193+AD1194</f>
        <v>0</v>
      </c>
      <c r="AF1194" s="46">
        <v>2164536.3999999994</v>
      </c>
      <c r="BF1194">
        <f t="shared" si="270"/>
        <v>0</v>
      </c>
      <c r="BG1194">
        <f t="shared" si="271"/>
        <v>86.3</v>
      </c>
      <c r="BH1194">
        <f t="shared" si="272"/>
        <v>23.972222222222221</v>
      </c>
    </row>
    <row r="1195" spans="2:60">
      <c r="B1195" s="6" t="s">
        <v>53</v>
      </c>
      <c r="C1195" s="6">
        <v>1187</v>
      </c>
      <c r="D1195" s="6">
        <v>165</v>
      </c>
      <c r="E1195" s="12">
        <v>93.1</v>
      </c>
      <c r="F1195" s="35">
        <f t="shared" si="268"/>
        <v>0</v>
      </c>
      <c r="G1195" s="35">
        <f t="shared" si="269"/>
        <v>0</v>
      </c>
      <c r="H1195" s="24">
        <f t="shared" si="262"/>
        <v>25.861111111111107</v>
      </c>
      <c r="I1195" s="24">
        <f>$AW$28*$AW$26*9.81</f>
        <v>179.05212</v>
      </c>
      <c r="J1195" s="24">
        <f>0.5*$AW$30*$AW$29*$AW$27*(H1195^2)</f>
        <v>215.06005714699069</v>
      </c>
      <c r="K1195" s="24">
        <f>$AW$26*F1195</f>
        <v>0</v>
      </c>
      <c r="L1195" s="24">
        <f t="shared" si="263"/>
        <v>394.11217714699069</v>
      </c>
      <c r="M1195" s="24">
        <f t="shared" si="264"/>
        <v>10192.178803440231</v>
      </c>
      <c r="N1195" s="24">
        <f t="shared" si="265"/>
        <v>10.19217880344023</v>
      </c>
      <c r="O1195" s="24">
        <v>2899981.1966002779</v>
      </c>
      <c r="P1195" s="24">
        <v>-2705670.4999999991</v>
      </c>
      <c r="S1195" s="46">
        <f>C1196-C1195</f>
        <v>1</v>
      </c>
      <c r="T1195" s="46">
        <v>10192.178803440231</v>
      </c>
      <c r="U1195" s="46">
        <f>M1195*S1195</f>
        <v>10192.178803440231</v>
      </c>
      <c r="V1195" s="46">
        <f t="shared" si="266"/>
        <v>2899981.1966002779</v>
      </c>
      <c r="W1195" s="46">
        <f>$AW$26*F1195</f>
        <v>0</v>
      </c>
      <c r="X1195" s="46">
        <f>IF(W1195&lt;0, W1195, 0)</f>
        <v>0</v>
      </c>
      <c r="Y1195" s="46">
        <f>X1195*H1195</f>
        <v>0</v>
      </c>
      <c r="Z1195" s="46">
        <f t="shared" si="261"/>
        <v>0</v>
      </c>
      <c r="AA1195" s="46">
        <f>AA1194+Z1195</f>
        <v>0</v>
      </c>
      <c r="AB1195" s="46">
        <v>-2705670.4999999991</v>
      </c>
      <c r="AC1195" s="46">
        <f t="shared" si="267"/>
        <v>0</v>
      </c>
      <c r="AD1195" s="46">
        <f>(AC1195*S1195)*($AW$31/100)</f>
        <v>0</v>
      </c>
      <c r="AE1195" s="46">
        <f>AE1194+AD1195</f>
        <v>0</v>
      </c>
      <c r="AF1195" s="46">
        <v>2164536.3999999994</v>
      </c>
      <c r="BF1195">
        <f t="shared" si="270"/>
        <v>0</v>
      </c>
      <c r="BG1195">
        <f t="shared" si="271"/>
        <v>87.1</v>
      </c>
      <c r="BH1195">
        <f t="shared" si="272"/>
        <v>24.194444444444443</v>
      </c>
    </row>
    <row r="1196" spans="2:60">
      <c r="B1196" s="6" t="s">
        <v>53</v>
      </c>
      <c r="C1196" s="6">
        <v>1188</v>
      </c>
      <c r="D1196" s="6">
        <v>166</v>
      </c>
      <c r="E1196" s="12">
        <v>93.1</v>
      </c>
      <c r="F1196" s="35">
        <f t="shared" si="268"/>
        <v>0</v>
      </c>
      <c r="G1196" s="35">
        <f t="shared" si="269"/>
        <v>0</v>
      </c>
      <c r="H1196" s="24">
        <f t="shared" si="262"/>
        <v>25.861111111111107</v>
      </c>
      <c r="I1196" s="24">
        <f>$AW$28*$AW$26*9.81</f>
        <v>179.05212</v>
      </c>
      <c r="J1196" s="24">
        <f>0.5*$AW$30*$AW$29*$AW$27*(H1196^2)</f>
        <v>215.06005714699069</v>
      </c>
      <c r="K1196" s="24">
        <f>$AW$26*F1196</f>
        <v>0</v>
      </c>
      <c r="L1196" s="24">
        <f t="shared" si="263"/>
        <v>394.11217714699069</v>
      </c>
      <c r="M1196" s="24">
        <f t="shared" si="264"/>
        <v>10192.178803440231</v>
      </c>
      <c r="N1196" s="24">
        <f t="shared" si="265"/>
        <v>10.19217880344023</v>
      </c>
      <c r="O1196" s="24">
        <v>2910173.3754037181</v>
      </c>
      <c r="P1196" s="24">
        <v>-2705670.4999999991</v>
      </c>
      <c r="S1196" s="46">
        <f>C1197-C1196</f>
        <v>1</v>
      </c>
      <c r="T1196" s="46">
        <v>10192.178803440231</v>
      </c>
      <c r="U1196" s="46">
        <f>M1196*S1196</f>
        <v>10192.178803440231</v>
      </c>
      <c r="V1196" s="46">
        <f t="shared" si="266"/>
        <v>2910173.3754037181</v>
      </c>
      <c r="W1196" s="46">
        <f>$AW$26*F1196</f>
        <v>0</v>
      </c>
      <c r="X1196" s="46">
        <f>IF(W1196&lt;0, W1196, 0)</f>
        <v>0</v>
      </c>
      <c r="Y1196" s="46">
        <f>X1196*H1196</f>
        <v>0</v>
      </c>
      <c r="Z1196" s="46">
        <f t="shared" si="261"/>
        <v>0</v>
      </c>
      <c r="AA1196" s="46">
        <f>AA1195+Z1196</f>
        <v>0</v>
      </c>
      <c r="AB1196" s="46">
        <v>-2705670.4999999991</v>
      </c>
      <c r="AC1196" s="46">
        <f t="shared" si="267"/>
        <v>0</v>
      </c>
      <c r="AD1196" s="46">
        <f>(AC1196*S1196)*($AW$31/100)</f>
        <v>0</v>
      </c>
      <c r="AE1196" s="46">
        <f>AE1195+AD1196</f>
        <v>0</v>
      </c>
      <c r="AF1196" s="46">
        <v>2164536.3999999994</v>
      </c>
      <c r="BF1196">
        <f t="shared" si="270"/>
        <v>0</v>
      </c>
      <c r="BG1196">
        <f t="shared" si="271"/>
        <v>88.1</v>
      </c>
      <c r="BH1196">
        <f t="shared" si="272"/>
        <v>24.472222222222221</v>
      </c>
    </row>
    <row r="1197" spans="2:60">
      <c r="B1197" s="6" t="s">
        <v>53</v>
      </c>
      <c r="C1197" s="6">
        <v>1189</v>
      </c>
      <c r="D1197" s="6">
        <v>167</v>
      </c>
      <c r="E1197" s="12">
        <v>93.1</v>
      </c>
      <c r="F1197" s="35">
        <f t="shared" si="268"/>
        <v>0</v>
      </c>
      <c r="G1197" s="35">
        <f t="shared" si="269"/>
        <v>0</v>
      </c>
      <c r="H1197" s="24">
        <f t="shared" si="262"/>
        <v>25.861111111111107</v>
      </c>
      <c r="I1197" s="24">
        <f>$AW$28*$AW$26*9.81</f>
        <v>179.05212</v>
      </c>
      <c r="J1197" s="24">
        <f>0.5*$AW$30*$AW$29*$AW$27*(H1197^2)</f>
        <v>215.06005714699069</v>
      </c>
      <c r="K1197" s="24">
        <f>$AW$26*F1197</f>
        <v>0</v>
      </c>
      <c r="L1197" s="24">
        <f t="shared" si="263"/>
        <v>394.11217714699069</v>
      </c>
      <c r="M1197" s="24">
        <f t="shared" si="264"/>
        <v>10192.178803440231</v>
      </c>
      <c r="N1197" s="24">
        <f t="shared" si="265"/>
        <v>10.19217880344023</v>
      </c>
      <c r="O1197" s="24">
        <v>2920365.5542071583</v>
      </c>
      <c r="P1197" s="24">
        <v>-2705670.4999999991</v>
      </c>
      <c r="S1197" s="46">
        <f>C1198-C1197</f>
        <v>1</v>
      </c>
      <c r="T1197" s="46">
        <v>10192.178803440231</v>
      </c>
      <c r="U1197" s="46">
        <f>M1197*S1197</f>
        <v>10192.178803440231</v>
      </c>
      <c r="V1197" s="46">
        <f t="shared" si="266"/>
        <v>2920365.5542071583</v>
      </c>
      <c r="W1197" s="46">
        <f>$AW$26*F1197</f>
        <v>0</v>
      </c>
      <c r="X1197" s="46">
        <f>IF(W1197&lt;0, W1197, 0)</f>
        <v>0</v>
      </c>
      <c r="Y1197" s="46">
        <f>X1197*H1197</f>
        <v>0</v>
      </c>
      <c r="Z1197" s="46">
        <f t="shared" si="261"/>
        <v>0</v>
      </c>
      <c r="AA1197" s="46">
        <f>AA1196+Z1197</f>
        <v>0</v>
      </c>
      <c r="AB1197" s="46">
        <v>-2705670.4999999991</v>
      </c>
      <c r="AC1197" s="46">
        <f t="shared" si="267"/>
        <v>0</v>
      </c>
      <c r="AD1197" s="46">
        <f>(AC1197*S1197)*($AW$31/100)</f>
        <v>0</v>
      </c>
      <c r="AE1197" s="46">
        <f>AE1196+AD1197</f>
        <v>0</v>
      </c>
      <c r="AF1197" s="46">
        <v>2164536.3999999994</v>
      </c>
      <c r="BF1197">
        <f t="shared" si="270"/>
        <v>0</v>
      </c>
      <c r="BG1197">
        <f t="shared" si="271"/>
        <v>89.1</v>
      </c>
      <c r="BH1197">
        <f t="shared" si="272"/>
        <v>24.749999999999996</v>
      </c>
    </row>
    <row r="1198" spans="2:60">
      <c r="B1198" s="6" t="s">
        <v>53</v>
      </c>
      <c r="C1198" s="6">
        <v>1190</v>
      </c>
      <c r="D1198" s="6">
        <v>168</v>
      </c>
      <c r="E1198" s="12">
        <v>93.1</v>
      </c>
      <c r="F1198" s="35">
        <f t="shared" si="268"/>
        <v>0</v>
      </c>
      <c r="G1198" s="35">
        <f t="shared" si="269"/>
        <v>0</v>
      </c>
      <c r="H1198" s="24">
        <f t="shared" si="262"/>
        <v>25.861111111111107</v>
      </c>
      <c r="I1198" s="24">
        <f>$AW$28*$AW$26*9.81</f>
        <v>179.05212</v>
      </c>
      <c r="J1198" s="24">
        <f>0.5*$AW$30*$AW$29*$AW$27*(H1198^2)</f>
        <v>215.06005714699069</v>
      </c>
      <c r="K1198" s="24">
        <f>$AW$26*F1198</f>
        <v>0</v>
      </c>
      <c r="L1198" s="24">
        <f t="shared" si="263"/>
        <v>394.11217714699069</v>
      </c>
      <c r="M1198" s="24">
        <f t="shared" si="264"/>
        <v>10192.178803440231</v>
      </c>
      <c r="N1198" s="24">
        <f t="shared" si="265"/>
        <v>10.19217880344023</v>
      </c>
      <c r="O1198" s="24">
        <v>2930557.7330105985</v>
      </c>
      <c r="P1198" s="24">
        <v>-2705670.4999999991</v>
      </c>
      <c r="S1198" s="46">
        <f>C1199-C1198</f>
        <v>1</v>
      </c>
      <c r="T1198" s="46">
        <v>10192.178803440231</v>
      </c>
      <c r="U1198" s="46">
        <f>M1198*S1198</f>
        <v>10192.178803440231</v>
      </c>
      <c r="V1198" s="46">
        <f t="shared" si="266"/>
        <v>2930557.7330105985</v>
      </c>
      <c r="W1198" s="46">
        <f>$AW$26*F1198</f>
        <v>0</v>
      </c>
      <c r="X1198" s="46">
        <f>IF(W1198&lt;0, W1198, 0)</f>
        <v>0</v>
      </c>
      <c r="Y1198" s="46">
        <f>X1198*H1198</f>
        <v>0</v>
      </c>
      <c r="Z1198" s="46">
        <f t="shared" si="261"/>
        <v>0</v>
      </c>
      <c r="AA1198" s="46">
        <f>AA1197+Z1198</f>
        <v>0</v>
      </c>
      <c r="AB1198" s="46">
        <v>-2705670.4999999991</v>
      </c>
      <c r="AC1198" s="46">
        <f t="shared" si="267"/>
        <v>0</v>
      </c>
      <c r="AD1198" s="46">
        <f>(AC1198*S1198)*($AW$31/100)</f>
        <v>0</v>
      </c>
      <c r="AE1198" s="46">
        <f>AE1197+AD1198</f>
        <v>0</v>
      </c>
      <c r="AF1198" s="46">
        <v>2164536.3999999994</v>
      </c>
      <c r="BF1198">
        <f t="shared" si="270"/>
        <v>0</v>
      </c>
      <c r="BG1198">
        <f t="shared" si="271"/>
        <v>90.1</v>
      </c>
      <c r="BH1198">
        <f t="shared" si="272"/>
        <v>25.027777777777775</v>
      </c>
    </row>
    <row r="1199" spans="2:60">
      <c r="B1199" s="6" t="s">
        <v>53</v>
      </c>
      <c r="C1199" s="6">
        <v>1191</v>
      </c>
      <c r="D1199" s="6">
        <v>169</v>
      </c>
      <c r="E1199" s="12">
        <v>93.1</v>
      </c>
      <c r="F1199" s="35">
        <f t="shared" si="268"/>
        <v>0</v>
      </c>
      <c r="G1199" s="35">
        <f t="shared" si="269"/>
        <v>0</v>
      </c>
      <c r="H1199" s="24">
        <f t="shared" si="262"/>
        <v>25.861111111111107</v>
      </c>
      <c r="I1199" s="24">
        <f>$AW$28*$AW$26*9.81</f>
        <v>179.05212</v>
      </c>
      <c r="J1199" s="24">
        <f>0.5*$AW$30*$AW$29*$AW$27*(H1199^2)</f>
        <v>215.06005714699069</v>
      </c>
      <c r="K1199" s="24">
        <f>$AW$26*F1199</f>
        <v>0</v>
      </c>
      <c r="L1199" s="24">
        <f t="shared" si="263"/>
        <v>394.11217714699069</v>
      </c>
      <c r="M1199" s="24">
        <f t="shared" si="264"/>
        <v>10192.178803440231</v>
      </c>
      <c r="N1199" s="24">
        <f t="shared" si="265"/>
        <v>10.19217880344023</v>
      </c>
      <c r="O1199" s="24">
        <v>2940749.9118140386</v>
      </c>
      <c r="P1199" s="24">
        <v>-2705670.4999999991</v>
      </c>
      <c r="S1199" s="46">
        <f>C1200-C1199</f>
        <v>1</v>
      </c>
      <c r="T1199" s="46">
        <v>10192.178803440231</v>
      </c>
      <c r="U1199" s="46">
        <f>M1199*S1199</f>
        <v>10192.178803440231</v>
      </c>
      <c r="V1199" s="46">
        <f t="shared" si="266"/>
        <v>2940749.9118140386</v>
      </c>
      <c r="W1199" s="46">
        <f>$AW$26*F1199</f>
        <v>0</v>
      </c>
      <c r="X1199" s="46">
        <f>IF(W1199&lt;0, W1199, 0)</f>
        <v>0</v>
      </c>
      <c r="Y1199" s="46">
        <f>X1199*H1199</f>
        <v>0</v>
      </c>
      <c r="Z1199" s="46">
        <f t="shared" si="261"/>
        <v>0</v>
      </c>
      <c r="AA1199" s="46">
        <f>AA1198+Z1199</f>
        <v>0</v>
      </c>
      <c r="AB1199" s="46">
        <v>-2705670.4999999991</v>
      </c>
      <c r="AC1199" s="46">
        <f t="shared" si="267"/>
        <v>0</v>
      </c>
      <c r="AD1199" s="46">
        <f>(AC1199*S1199)*($AW$31/100)</f>
        <v>0</v>
      </c>
      <c r="AE1199" s="46">
        <f>AE1198+AD1199</f>
        <v>0</v>
      </c>
      <c r="AF1199" s="46">
        <v>2164536.3999999994</v>
      </c>
      <c r="BF1199">
        <f t="shared" si="270"/>
        <v>0</v>
      </c>
      <c r="BG1199">
        <f t="shared" si="271"/>
        <v>91</v>
      </c>
      <c r="BH1199">
        <f t="shared" si="272"/>
        <v>25.277777777777779</v>
      </c>
    </row>
    <row r="1200" spans="2:60">
      <c r="B1200" s="6" t="s">
        <v>53</v>
      </c>
      <c r="C1200" s="6">
        <v>1192</v>
      </c>
      <c r="D1200" s="6">
        <v>170</v>
      </c>
      <c r="E1200" s="12">
        <v>93.1</v>
      </c>
      <c r="F1200" s="35">
        <f t="shared" si="268"/>
        <v>0</v>
      </c>
      <c r="G1200" s="35">
        <f t="shared" si="269"/>
        <v>0</v>
      </c>
      <c r="H1200" s="24">
        <f t="shared" si="262"/>
        <v>25.861111111111107</v>
      </c>
      <c r="I1200" s="24">
        <f>$AW$28*$AW$26*9.81</f>
        <v>179.05212</v>
      </c>
      <c r="J1200" s="24">
        <f>0.5*$AW$30*$AW$29*$AW$27*(H1200^2)</f>
        <v>215.06005714699069</v>
      </c>
      <c r="K1200" s="24">
        <f>$AW$26*F1200</f>
        <v>0</v>
      </c>
      <c r="L1200" s="24">
        <f t="shared" si="263"/>
        <v>394.11217714699069</v>
      </c>
      <c r="M1200" s="24">
        <f t="shared" si="264"/>
        <v>10192.178803440231</v>
      </c>
      <c r="N1200" s="24">
        <f t="shared" si="265"/>
        <v>10.19217880344023</v>
      </c>
      <c r="O1200" s="24">
        <v>2950942.0906174788</v>
      </c>
      <c r="P1200" s="24">
        <v>-2705670.4999999991</v>
      </c>
      <c r="S1200" s="46">
        <f>C1201-C1200</f>
        <v>1</v>
      </c>
      <c r="T1200" s="46">
        <v>10192.178803440231</v>
      </c>
      <c r="U1200" s="46">
        <f>M1200*S1200</f>
        <v>10192.178803440231</v>
      </c>
      <c r="V1200" s="46">
        <f t="shared" si="266"/>
        <v>2950942.0906174788</v>
      </c>
      <c r="W1200" s="46">
        <f>$AW$26*F1200</f>
        <v>0</v>
      </c>
      <c r="X1200" s="46">
        <f>IF(W1200&lt;0, W1200, 0)</f>
        <v>0</v>
      </c>
      <c r="Y1200" s="46">
        <f>X1200*H1200</f>
        <v>0</v>
      </c>
      <c r="Z1200" s="46">
        <f t="shared" si="261"/>
        <v>0</v>
      </c>
      <c r="AA1200" s="46">
        <f>AA1199+Z1200</f>
        <v>0</v>
      </c>
      <c r="AB1200" s="46">
        <v>-2705670.4999999991</v>
      </c>
      <c r="AC1200" s="46">
        <f t="shared" si="267"/>
        <v>0</v>
      </c>
      <c r="AD1200" s="46">
        <f>(AC1200*S1200)*($AW$31/100)</f>
        <v>0</v>
      </c>
      <c r="AE1200" s="46">
        <f>AE1199+AD1200</f>
        <v>0</v>
      </c>
      <c r="AF1200" s="46">
        <v>2164536.3999999994</v>
      </c>
      <c r="BF1200">
        <f t="shared" si="270"/>
        <v>0</v>
      </c>
      <c r="BG1200">
        <f t="shared" si="271"/>
        <v>91.7</v>
      </c>
      <c r="BH1200">
        <f t="shared" si="272"/>
        <v>25.472222222222221</v>
      </c>
    </row>
    <row r="1201" spans="2:60">
      <c r="B1201" s="6" t="s">
        <v>53</v>
      </c>
      <c r="C1201" s="6">
        <v>1193</v>
      </c>
      <c r="D1201" s="6">
        <v>171</v>
      </c>
      <c r="E1201" s="12">
        <v>93.1</v>
      </c>
      <c r="F1201" s="35">
        <f t="shared" si="268"/>
        <v>0</v>
      </c>
      <c r="G1201" s="35">
        <f t="shared" si="269"/>
        <v>0</v>
      </c>
      <c r="H1201" s="24">
        <f t="shared" si="262"/>
        <v>25.861111111111107</v>
      </c>
      <c r="I1201" s="24">
        <f>$AW$28*$AW$26*9.81</f>
        <v>179.05212</v>
      </c>
      <c r="J1201" s="24">
        <f>0.5*$AW$30*$AW$29*$AW$27*(H1201^2)</f>
        <v>215.06005714699069</v>
      </c>
      <c r="K1201" s="24">
        <f>$AW$26*F1201</f>
        <v>0</v>
      </c>
      <c r="L1201" s="24">
        <f t="shared" si="263"/>
        <v>394.11217714699069</v>
      </c>
      <c r="M1201" s="24">
        <f t="shared" si="264"/>
        <v>10192.178803440231</v>
      </c>
      <c r="N1201" s="24">
        <f t="shared" si="265"/>
        <v>10.19217880344023</v>
      </c>
      <c r="O1201" s="24">
        <v>2961134.269420919</v>
      </c>
      <c r="P1201" s="24">
        <v>-2705670.4999999991</v>
      </c>
      <c r="S1201" s="46">
        <f>C1202-C1201</f>
        <v>1</v>
      </c>
      <c r="T1201" s="46">
        <v>10192.178803440231</v>
      </c>
      <c r="U1201" s="46">
        <f>M1201*S1201</f>
        <v>10192.178803440231</v>
      </c>
      <c r="V1201" s="46">
        <f t="shared" si="266"/>
        <v>2961134.269420919</v>
      </c>
      <c r="W1201" s="46">
        <f>$AW$26*F1201</f>
        <v>0</v>
      </c>
      <c r="X1201" s="46">
        <f>IF(W1201&lt;0, W1201, 0)</f>
        <v>0</v>
      </c>
      <c r="Y1201" s="46">
        <f>X1201*H1201</f>
        <v>0</v>
      </c>
      <c r="Z1201" s="46">
        <f t="shared" si="261"/>
        <v>0</v>
      </c>
      <c r="AA1201" s="46">
        <f>AA1200+Z1201</f>
        <v>0</v>
      </c>
      <c r="AB1201" s="46">
        <v>-2705670.4999999991</v>
      </c>
      <c r="AC1201" s="46">
        <f t="shared" si="267"/>
        <v>0</v>
      </c>
      <c r="AD1201" s="46">
        <f>(AC1201*S1201)*($AW$31/100)</f>
        <v>0</v>
      </c>
      <c r="AE1201" s="46">
        <f>AE1200+AD1201</f>
        <v>0</v>
      </c>
      <c r="AF1201" s="46">
        <v>2164536.3999999994</v>
      </c>
      <c r="BF1201">
        <f t="shared" si="270"/>
        <v>0</v>
      </c>
      <c r="BG1201">
        <f t="shared" si="271"/>
        <v>92.3</v>
      </c>
      <c r="BH1201">
        <f t="shared" si="272"/>
        <v>25.638888888888886</v>
      </c>
    </row>
    <row r="1202" spans="2:60">
      <c r="B1202" s="6" t="s">
        <v>53</v>
      </c>
      <c r="C1202" s="6">
        <v>1194</v>
      </c>
      <c r="D1202" s="6">
        <v>172</v>
      </c>
      <c r="E1202" s="12">
        <v>93.1</v>
      </c>
      <c r="F1202" s="35">
        <f t="shared" si="268"/>
        <v>0</v>
      </c>
      <c r="G1202" s="35">
        <f t="shared" si="269"/>
        <v>0</v>
      </c>
      <c r="H1202" s="24">
        <f t="shared" si="262"/>
        <v>25.861111111111107</v>
      </c>
      <c r="I1202" s="24">
        <f>$AW$28*$AW$26*9.81</f>
        <v>179.05212</v>
      </c>
      <c r="J1202" s="24">
        <f>0.5*$AW$30*$AW$29*$AW$27*(H1202^2)</f>
        <v>215.06005714699069</v>
      </c>
      <c r="K1202" s="24">
        <f>$AW$26*F1202</f>
        <v>0</v>
      </c>
      <c r="L1202" s="24">
        <f t="shared" si="263"/>
        <v>394.11217714699069</v>
      </c>
      <c r="M1202" s="24">
        <f t="shared" si="264"/>
        <v>10192.178803440231</v>
      </c>
      <c r="N1202" s="24">
        <f t="shared" si="265"/>
        <v>10.19217880344023</v>
      </c>
      <c r="O1202" s="24">
        <v>2971326.4482243592</v>
      </c>
      <c r="P1202" s="24">
        <v>-2705670.4999999991</v>
      </c>
      <c r="S1202" s="46">
        <f>C1203-C1202</f>
        <v>1</v>
      </c>
      <c r="T1202" s="46">
        <v>10192.178803440231</v>
      </c>
      <c r="U1202" s="46">
        <f>M1202*S1202</f>
        <v>10192.178803440231</v>
      </c>
      <c r="V1202" s="46">
        <f t="shared" si="266"/>
        <v>2971326.4482243592</v>
      </c>
      <c r="W1202" s="46">
        <f>$AW$26*F1202</f>
        <v>0</v>
      </c>
      <c r="X1202" s="46">
        <f>IF(W1202&lt;0, W1202, 0)</f>
        <v>0</v>
      </c>
      <c r="Y1202" s="46">
        <f>X1202*H1202</f>
        <v>0</v>
      </c>
      <c r="Z1202" s="46">
        <f t="shared" si="261"/>
        <v>0</v>
      </c>
      <c r="AA1202" s="46">
        <f>AA1201+Z1202</f>
        <v>0</v>
      </c>
      <c r="AB1202" s="46">
        <v>-2705670.4999999991</v>
      </c>
      <c r="AC1202" s="46">
        <f t="shared" si="267"/>
        <v>0</v>
      </c>
      <c r="AD1202" s="46">
        <f>(AC1202*S1202)*($AW$31/100)</f>
        <v>0</v>
      </c>
      <c r="AE1202" s="46">
        <f>AE1201+AD1202</f>
        <v>0</v>
      </c>
      <c r="AF1202" s="46">
        <v>2164536.3999999994</v>
      </c>
      <c r="BF1202">
        <f t="shared" si="270"/>
        <v>0</v>
      </c>
      <c r="BG1202">
        <f t="shared" si="271"/>
        <v>92.8</v>
      </c>
      <c r="BH1202">
        <f t="shared" si="272"/>
        <v>25.777777777777775</v>
      </c>
    </row>
    <row r="1203" spans="2:60">
      <c r="B1203" s="6" t="s">
        <v>53</v>
      </c>
      <c r="C1203" s="6">
        <v>1195</v>
      </c>
      <c r="D1203" s="6">
        <v>173</v>
      </c>
      <c r="E1203" s="12">
        <v>93.1</v>
      </c>
      <c r="F1203" s="35">
        <f t="shared" si="268"/>
        <v>1.3888888888890073E-2</v>
      </c>
      <c r="G1203" s="35">
        <f t="shared" si="269"/>
        <v>5.0000000000004263E-2</v>
      </c>
      <c r="H1203" s="24">
        <f t="shared" si="262"/>
        <v>25.861111111111107</v>
      </c>
      <c r="I1203" s="24">
        <f>$AW$28*$AW$26*9.81</f>
        <v>179.05212</v>
      </c>
      <c r="J1203" s="24">
        <f>0.5*$AW$30*$AW$29*$AW$27*(H1203^2)</f>
        <v>215.06005714699069</v>
      </c>
      <c r="K1203" s="24">
        <f>$AW$26*F1203</f>
        <v>19.500000000001663</v>
      </c>
      <c r="L1203" s="24">
        <f t="shared" si="263"/>
        <v>413.61217714699234</v>
      </c>
      <c r="M1203" s="24">
        <f t="shared" si="264"/>
        <v>10696.470470106939</v>
      </c>
      <c r="N1203" s="24">
        <f t="shared" si="265"/>
        <v>10.696470470106938</v>
      </c>
      <c r="O1203" s="24">
        <v>2982022.9186944664</v>
      </c>
      <c r="P1203" s="24">
        <v>-2705670.4999999991</v>
      </c>
      <c r="S1203" s="46">
        <f>C1204-C1203</f>
        <v>1</v>
      </c>
      <c r="T1203" s="46">
        <v>10696.470470106939</v>
      </c>
      <c r="U1203" s="46">
        <f>M1203*S1203</f>
        <v>10696.470470106939</v>
      </c>
      <c r="V1203" s="46">
        <f t="shared" si="266"/>
        <v>2982022.9186944664</v>
      </c>
      <c r="W1203" s="46">
        <f>$AW$26*F1203</f>
        <v>19.500000000001663</v>
      </c>
      <c r="X1203" s="46">
        <f>IF(W1203&lt;0, W1203, 0)</f>
        <v>0</v>
      </c>
      <c r="Y1203" s="46">
        <f>X1203*H1203</f>
        <v>0</v>
      </c>
      <c r="Z1203" s="46">
        <f t="shared" si="261"/>
        <v>0</v>
      </c>
      <c r="AA1203" s="46">
        <f>AA1202+Z1203</f>
        <v>0</v>
      </c>
      <c r="AB1203" s="46">
        <v>-2705670.4999999991</v>
      </c>
      <c r="AC1203" s="46">
        <f t="shared" si="267"/>
        <v>0</v>
      </c>
      <c r="AD1203" s="46">
        <f>(AC1203*S1203)*($AW$31/100)</f>
        <v>0</v>
      </c>
      <c r="AE1203" s="46">
        <f>AE1202+AD1203</f>
        <v>0</v>
      </c>
      <c r="AF1203" s="46">
        <v>2164536.3999999994</v>
      </c>
      <c r="BF1203">
        <f t="shared" si="270"/>
        <v>0</v>
      </c>
      <c r="BG1203">
        <f t="shared" si="271"/>
        <v>93.1</v>
      </c>
      <c r="BH1203">
        <f t="shared" si="272"/>
        <v>25.861111111111107</v>
      </c>
    </row>
    <row r="1204" spans="2:60">
      <c r="B1204" s="6" t="s">
        <v>53</v>
      </c>
      <c r="C1204" s="6">
        <v>1196</v>
      </c>
      <c r="D1204" s="6">
        <v>174</v>
      </c>
      <c r="E1204" s="12">
        <v>93.2</v>
      </c>
      <c r="F1204" s="35">
        <f t="shared" si="268"/>
        <v>1.3888888888890073E-2</v>
      </c>
      <c r="G1204" s="35">
        <f t="shared" si="269"/>
        <v>5.0000000000004263E-2</v>
      </c>
      <c r="H1204" s="24">
        <f t="shared" si="262"/>
        <v>25.888888888888889</v>
      </c>
      <c r="I1204" s="24">
        <f>$AW$28*$AW$26*9.81</f>
        <v>179.05212</v>
      </c>
      <c r="J1204" s="24">
        <f>0.5*$AW$30*$AW$29*$AW$27*(H1204^2)</f>
        <v>215.52230324074074</v>
      </c>
      <c r="K1204" s="24">
        <f>$AW$26*F1204</f>
        <v>19.500000000001663</v>
      </c>
      <c r="L1204" s="24">
        <f t="shared" si="263"/>
        <v>414.07442324074242</v>
      </c>
      <c r="M1204" s="24">
        <f t="shared" si="264"/>
        <v>10719.926735010331</v>
      </c>
      <c r="N1204" s="24">
        <f t="shared" si="265"/>
        <v>10.719926735010331</v>
      </c>
      <c r="O1204" s="24">
        <v>2992742.8454294768</v>
      </c>
      <c r="P1204" s="24">
        <v>-2705670.4999999991</v>
      </c>
      <c r="S1204" s="46">
        <f>C1205-C1204</f>
        <v>1</v>
      </c>
      <c r="T1204" s="46">
        <v>10719.926735010331</v>
      </c>
      <c r="U1204" s="46">
        <f>M1204*S1204</f>
        <v>10719.926735010331</v>
      </c>
      <c r="V1204" s="46">
        <f t="shared" si="266"/>
        <v>2992742.8454294768</v>
      </c>
      <c r="W1204" s="46">
        <f>$AW$26*F1204</f>
        <v>19.500000000001663</v>
      </c>
      <c r="X1204" s="46">
        <f>IF(W1204&lt;0, W1204, 0)</f>
        <v>0</v>
      </c>
      <c r="Y1204" s="46">
        <f>X1204*H1204</f>
        <v>0</v>
      </c>
      <c r="Z1204" s="46">
        <f t="shared" si="261"/>
        <v>0</v>
      </c>
      <c r="AA1204" s="46">
        <f>AA1203+Z1204</f>
        <v>0</v>
      </c>
      <c r="AB1204" s="46">
        <v>-2705670.4999999991</v>
      </c>
      <c r="AC1204" s="46">
        <f t="shared" si="267"/>
        <v>0</v>
      </c>
      <c r="AD1204" s="46">
        <f>(AC1204*S1204)*($AW$31/100)</f>
        <v>0</v>
      </c>
      <c r="AE1204" s="46">
        <f>AE1203+AD1204</f>
        <v>0</v>
      </c>
      <c r="AF1204" s="46">
        <v>2164536.3999999994</v>
      </c>
      <c r="BF1204">
        <f t="shared" si="270"/>
        <v>0</v>
      </c>
      <c r="BG1204">
        <f t="shared" si="271"/>
        <v>93.1</v>
      </c>
      <c r="BH1204">
        <f t="shared" si="272"/>
        <v>25.861111111111107</v>
      </c>
    </row>
    <row r="1205" spans="2:60">
      <c r="B1205" s="6" t="s">
        <v>53</v>
      </c>
      <c r="C1205" s="6">
        <v>1197</v>
      </c>
      <c r="D1205" s="6">
        <v>175</v>
      </c>
      <c r="E1205" s="12">
        <v>93.2</v>
      </c>
      <c r="F1205" s="35">
        <f t="shared" si="268"/>
        <v>1.3888888888888099E-2</v>
      </c>
      <c r="G1205" s="35">
        <f t="shared" si="269"/>
        <v>4.9999999999997158E-2</v>
      </c>
      <c r="H1205" s="24">
        <f t="shared" si="262"/>
        <v>25.888888888888889</v>
      </c>
      <c r="I1205" s="24">
        <f>$AW$28*$AW$26*9.81</f>
        <v>179.05212</v>
      </c>
      <c r="J1205" s="24">
        <f>0.5*$AW$30*$AW$29*$AW$27*(H1205^2)</f>
        <v>215.52230324074074</v>
      </c>
      <c r="K1205" s="24">
        <f>$AW$26*F1205</f>
        <v>19.499999999998892</v>
      </c>
      <c r="L1205" s="24">
        <f t="shared" si="263"/>
        <v>414.07442324073963</v>
      </c>
      <c r="M1205" s="24">
        <f t="shared" si="264"/>
        <v>10719.92673501026</v>
      </c>
      <c r="N1205" s="24">
        <f t="shared" si="265"/>
        <v>10.71992673501026</v>
      </c>
      <c r="O1205" s="24">
        <v>3003462.7721644873</v>
      </c>
      <c r="P1205" s="24">
        <v>-2705670.4999999991</v>
      </c>
      <c r="S1205" s="46">
        <f>C1206-C1205</f>
        <v>1</v>
      </c>
      <c r="T1205" s="46">
        <v>10719.92673501026</v>
      </c>
      <c r="U1205" s="46">
        <f>M1205*S1205</f>
        <v>10719.92673501026</v>
      </c>
      <c r="V1205" s="46">
        <f t="shared" si="266"/>
        <v>3003462.7721644873</v>
      </c>
      <c r="W1205" s="46">
        <f>$AW$26*F1205</f>
        <v>19.499999999998892</v>
      </c>
      <c r="X1205" s="46">
        <f>IF(W1205&lt;0, W1205, 0)</f>
        <v>0</v>
      </c>
      <c r="Y1205" s="46">
        <f>X1205*H1205</f>
        <v>0</v>
      </c>
      <c r="Z1205" s="46">
        <f t="shared" si="261"/>
        <v>0</v>
      </c>
      <c r="AA1205" s="46">
        <f>AA1204+Z1205</f>
        <v>0</v>
      </c>
      <c r="AB1205" s="46">
        <v>-2705670.4999999991</v>
      </c>
      <c r="AC1205" s="46">
        <f t="shared" si="267"/>
        <v>0</v>
      </c>
      <c r="AD1205" s="46">
        <f>(AC1205*S1205)*($AW$31/100)</f>
        <v>0</v>
      </c>
      <c r="AE1205" s="46">
        <f>AE1204+AD1205</f>
        <v>0</v>
      </c>
      <c r="AF1205" s="46">
        <v>2164536.3999999994</v>
      </c>
      <c r="BF1205">
        <f t="shared" si="270"/>
        <v>0</v>
      </c>
      <c r="BG1205">
        <f t="shared" si="271"/>
        <v>93.1</v>
      </c>
      <c r="BH1205">
        <f t="shared" si="272"/>
        <v>25.861111111111107</v>
      </c>
    </row>
    <row r="1206" spans="2:60">
      <c r="B1206" s="6" t="s">
        <v>53</v>
      </c>
      <c r="C1206" s="6">
        <v>1198</v>
      </c>
      <c r="D1206" s="6">
        <v>176</v>
      </c>
      <c r="E1206" s="12">
        <v>93.3</v>
      </c>
      <c r="F1206" s="35">
        <f t="shared" si="268"/>
        <v>6.9444444444444448E-2</v>
      </c>
      <c r="G1206" s="35">
        <f t="shared" si="269"/>
        <v>0.25</v>
      </c>
      <c r="H1206" s="24">
        <f t="shared" si="262"/>
        <v>25.916666666666664</v>
      </c>
      <c r="I1206" s="24">
        <f>$AW$28*$AW$26*9.81</f>
        <v>179.05212</v>
      </c>
      <c r="J1206" s="24">
        <f>0.5*$AW$30*$AW$29*$AW$27*(H1206^2)</f>
        <v>215.98504557291659</v>
      </c>
      <c r="K1206" s="24">
        <f>$AW$26*F1206</f>
        <v>97.5</v>
      </c>
      <c r="L1206" s="24">
        <f t="shared" si="263"/>
        <v>492.53716557291659</v>
      </c>
      <c r="M1206" s="24">
        <f t="shared" si="264"/>
        <v>12764.921541098087</v>
      </c>
      <c r="N1206" s="24">
        <f t="shared" si="265"/>
        <v>12.764921541098087</v>
      </c>
      <c r="O1206" s="24">
        <v>3016227.6937055853</v>
      </c>
      <c r="P1206" s="24">
        <v>-2705670.4999999991</v>
      </c>
      <c r="S1206" s="46">
        <f>C1207-C1206</f>
        <v>1</v>
      </c>
      <c r="T1206" s="46">
        <v>12764.921541098087</v>
      </c>
      <c r="U1206" s="46">
        <f>M1206*S1206</f>
        <v>12764.921541098087</v>
      </c>
      <c r="V1206" s="46">
        <f t="shared" si="266"/>
        <v>3016227.6937055853</v>
      </c>
      <c r="W1206" s="46">
        <f>$AW$26*F1206</f>
        <v>97.5</v>
      </c>
      <c r="X1206" s="46">
        <f>IF(W1206&lt;0, W1206, 0)</f>
        <v>0</v>
      </c>
      <c r="Y1206" s="46">
        <f>X1206*H1206</f>
        <v>0</v>
      </c>
      <c r="Z1206" s="46">
        <f t="shared" si="261"/>
        <v>0</v>
      </c>
      <c r="AA1206" s="46">
        <f>AA1205+Z1206</f>
        <v>0</v>
      </c>
      <c r="AB1206" s="46">
        <v>-2705670.4999999991</v>
      </c>
      <c r="AC1206" s="46">
        <f t="shared" si="267"/>
        <v>0</v>
      </c>
      <c r="AD1206" s="46">
        <f>(AC1206*S1206)*($AW$31/100)</f>
        <v>0</v>
      </c>
      <c r="AE1206" s="46">
        <f>AE1205+AD1206</f>
        <v>0</v>
      </c>
      <c r="AF1206" s="46">
        <v>2164536.3999999994</v>
      </c>
      <c r="BF1206">
        <f t="shared" si="270"/>
        <v>0</v>
      </c>
      <c r="BG1206">
        <f t="shared" si="271"/>
        <v>93.1</v>
      </c>
      <c r="BH1206">
        <f t="shared" si="272"/>
        <v>25.861111111111107</v>
      </c>
    </row>
    <row r="1207" spans="2:60">
      <c r="B1207" s="6" t="s">
        <v>53</v>
      </c>
      <c r="C1207" s="6">
        <v>1199</v>
      </c>
      <c r="D1207" s="6">
        <v>177</v>
      </c>
      <c r="E1207" s="12">
        <v>93.7</v>
      </c>
      <c r="F1207" s="35">
        <f t="shared" si="268"/>
        <v>0.12500000000000078</v>
      </c>
      <c r="G1207" s="35">
        <f t="shared" si="269"/>
        <v>0.45000000000000284</v>
      </c>
      <c r="H1207" s="24">
        <f t="shared" si="262"/>
        <v>26.027777777777779</v>
      </c>
      <c r="I1207" s="24">
        <f>$AW$28*$AW$26*9.81</f>
        <v>179.05212</v>
      </c>
      <c r="J1207" s="24">
        <f>0.5*$AW$30*$AW$29*$AW$27*(H1207^2)</f>
        <v>217.84097728587963</v>
      </c>
      <c r="K1207" s="24">
        <f>$AW$26*F1207</f>
        <v>175.50000000000108</v>
      </c>
      <c r="L1207" s="24">
        <f t="shared" si="263"/>
        <v>572.39309728588069</v>
      </c>
      <c r="M1207" s="24">
        <f t="shared" si="264"/>
        <v>14898.12033769084</v>
      </c>
      <c r="N1207" s="24">
        <f t="shared" si="265"/>
        <v>14.898120337690839</v>
      </c>
      <c r="O1207" s="24">
        <v>3031125.814043276</v>
      </c>
      <c r="P1207" s="24">
        <v>-2705670.4999999991</v>
      </c>
      <c r="S1207" s="46">
        <f>C1208-C1207</f>
        <v>1</v>
      </c>
      <c r="T1207" s="46">
        <v>14898.12033769084</v>
      </c>
      <c r="U1207" s="46">
        <f>M1207*S1207</f>
        <v>14898.12033769084</v>
      </c>
      <c r="V1207" s="46">
        <f t="shared" si="266"/>
        <v>3031125.814043276</v>
      </c>
      <c r="W1207" s="46">
        <f>$AW$26*F1207</f>
        <v>175.50000000000108</v>
      </c>
      <c r="X1207" s="46">
        <f>IF(W1207&lt;0, W1207, 0)</f>
        <v>0</v>
      </c>
      <c r="Y1207" s="46">
        <f>X1207*H1207</f>
        <v>0</v>
      </c>
      <c r="Z1207" s="46">
        <f t="shared" si="261"/>
        <v>0</v>
      </c>
      <c r="AA1207" s="46">
        <f>AA1206+Z1207</f>
        <v>0</v>
      </c>
      <c r="AB1207" s="46">
        <v>-2705670.4999999991</v>
      </c>
      <c r="AC1207" s="46">
        <f t="shared" si="267"/>
        <v>0</v>
      </c>
      <c r="AD1207" s="46">
        <f>(AC1207*S1207)*($AW$31/100)</f>
        <v>0</v>
      </c>
      <c r="AE1207" s="46">
        <f>AE1206+AD1207</f>
        <v>0</v>
      </c>
      <c r="AF1207" s="46">
        <v>2164536.3999999994</v>
      </c>
      <c r="BF1207">
        <f t="shared" si="270"/>
        <v>0</v>
      </c>
      <c r="BG1207">
        <f t="shared" si="271"/>
        <v>93.1</v>
      </c>
      <c r="BH1207">
        <f t="shared" si="272"/>
        <v>25.861111111111107</v>
      </c>
    </row>
    <row r="1208" spans="2:60">
      <c r="B1208" s="6" t="s">
        <v>53</v>
      </c>
      <c r="C1208" s="6">
        <v>1200</v>
      </c>
      <c r="D1208" s="6">
        <v>178</v>
      </c>
      <c r="E1208" s="12">
        <v>94.2</v>
      </c>
      <c r="F1208" s="35">
        <f t="shared" si="268"/>
        <v>0.18055555555555516</v>
      </c>
      <c r="G1208" s="35">
        <f t="shared" si="269"/>
        <v>0.64999999999999858</v>
      </c>
      <c r="H1208" s="24">
        <f t="shared" si="262"/>
        <v>26.166666666666668</v>
      </c>
      <c r="I1208" s="24">
        <f>$AW$28*$AW$26*9.81</f>
        <v>179.05212</v>
      </c>
      <c r="J1208" s="24">
        <f>0.5*$AW$30*$AW$29*$AW$27*(H1208^2)</f>
        <v>220.17205729166665</v>
      </c>
      <c r="K1208" s="24">
        <f>$AW$26*F1208</f>
        <v>253.49999999999946</v>
      </c>
      <c r="L1208" s="24">
        <f t="shared" si="263"/>
        <v>652.72417729166614</v>
      </c>
      <c r="M1208" s="24">
        <f t="shared" si="264"/>
        <v>17079.615972465264</v>
      </c>
      <c r="N1208" s="24">
        <f t="shared" si="265"/>
        <v>17.079615972465266</v>
      </c>
      <c r="O1208" s="24">
        <v>3048205.4300157414</v>
      </c>
      <c r="P1208" s="24">
        <v>-2705670.4999999991</v>
      </c>
      <c r="S1208" s="46">
        <f>C1209-C1208</f>
        <v>1</v>
      </c>
      <c r="T1208" s="46">
        <v>17079.615972465264</v>
      </c>
      <c r="U1208" s="46">
        <f>M1208*S1208</f>
        <v>17079.615972465264</v>
      </c>
      <c r="V1208" s="46">
        <f t="shared" si="266"/>
        <v>3048205.4300157414</v>
      </c>
      <c r="W1208" s="46">
        <f>$AW$26*F1208</f>
        <v>253.49999999999946</v>
      </c>
      <c r="X1208" s="46">
        <f>IF(W1208&lt;0, W1208, 0)</f>
        <v>0</v>
      </c>
      <c r="Y1208" s="46">
        <f>X1208*H1208</f>
        <v>0</v>
      </c>
      <c r="Z1208" s="46">
        <f t="shared" si="261"/>
        <v>0</v>
      </c>
      <c r="AA1208" s="46">
        <f>AA1207+Z1208</f>
        <v>0</v>
      </c>
      <c r="AB1208" s="46">
        <v>-2705670.4999999991</v>
      </c>
      <c r="AC1208" s="46">
        <f t="shared" si="267"/>
        <v>0</v>
      </c>
      <c r="AD1208" s="46">
        <f>(AC1208*S1208)*($AW$31/100)</f>
        <v>0</v>
      </c>
      <c r="AE1208" s="46">
        <f>AE1207+AD1208</f>
        <v>0</v>
      </c>
      <c r="AF1208" s="46">
        <v>2164536.3999999994</v>
      </c>
      <c r="BF1208">
        <f t="shared" si="270"/>
        <v>0</v>
      </c>
      <c r="BG1208">
        <f t="shared" si="271"/>
        <v>93.1</v>
      </c>
      <c r="BH1208">
        <f t="shared" si="272"/>
        <v>25.861111111111107</v>
      </c>
    </row>
    <row r="1209" spans="2:60">
      <c r="B1209" s="6" t="s">
        <v>53</v>
      </c>
      <c r="C1209" s="6">
        <v>1201</v>
      </c>
      <c r="D1209" s="6">
        <v>179</v>
      </c>
      <c r="E1209" s="12">
        <v>95</v>
      </c>
      <c r="F1209" s="35">
        <f t="shared" si="268"/>
        <v>0.22222222222222143</v>
      </c>
      <c r="G1209" s="35">
        <f t="shared" si="269"/>
        <v>0.79999999999999716</v>
      </c>
      <c r="H1209" s="24">
        <f t="shared" si="262"/>
        <v>26.388888888888889</v>
      </c>
      <c r="I1209" s="24">
        <f>$AW$28*$AW$26*9.81</f>
        <v>179.05212</v>
      </c>
      <c r="J1209" s="24">
        <f>0.5*$AW$30*$AW$29*$AW$27*(H1209^2)</f>
        <v>223.92758969907405</v>
      </c>
      <c r="K1209" s="24">
        <f>$AW$26*F1209</f>
        <v>311.99999999999886</v>
      </c>
      <c r="L1209" s="24">
        <f t="shared" si="263"/>
        <v>714.97970969907294</v>
      </c>
      <c r="M1209" s="24">
        <f t="shared" si="264"/>
        <v>18867.52011705887</v>
      </c>
      <c r="N1209" s="24">
        <f t="shared" si="265"/>
        <v>18.86752011705887</v>
      </c>
      <c r="O1209" s="24">
        <v>3067072.9501328003</v>
      </c>
      <c r="P1209" s="24">
        <v>-2705670.4999999991</v>
      </c>
      <c r="S1209" s="46">
        <f>C1210-C1209</f>
        <v>1</v>
      </c>
      <c r="T1209" s="46">
        <v>18867.52011705887</v>
      </c>
      <c r="U1209" s="46">
        <f>M1209*S1209</f>
        <v>18867.52011705887</v>
      </c>
      <c r="V1209" s="46">
        <f t="shared" si="266"/>
        <v>3067072.9501328003</v>
      </c>
      <c r="W1209" s="46">
        <f>$AW$26*F1209</f>
        <v>311.99999999999886</v>
      </c>
      <c r="X1209" s="46">
        <f>IF(W1209&lt;0, W1209, 0)</f>
        <v>0</v>
      </c>
      <c r="Y1209" s="46">
        <f>X1209*H1209</f>
        <v>0</v>
      </c>
      <c r="Z1209" s="46">
        <f t="shared" si="261"/>
        <v>0</v>
      </c>
      <c r="AA1209" s="46">
        <f>AA1208+Z1209</f>
        <v>0</v>
      </c>
      <c r="AB1209" s="46">
        <v>-2705670.4999999991</v>
      </c>
      <c r="AC1209" s="46">
        <f t="shared" si="267"/>
        <v>0</v>
      </c>
      <c r="AD1209" s="46">
        <f>(AC1209*S1209)*($AW$31/100)</f>
        <v>0</v>
      </c>
      <c r="AE1209" s="46">
        <f>AE1208+AD1209</f>
        <v>0</v>
      </c>
      <c r="AF1209" s="46">
        <v>2164536.3999999994</v>
      </c>
      <c r="BF1209">
        <f t="shared" si="270"/>
        <v>0</v>
      </c>
      <c r="BG1209">
        <f t="shared" si="271"/>
        <v>93.1</v>
      </c>
      <c r="BH1209">
        <f t="shared" si="272"/>
        <v>25.861111111111107</v>
      </c>
    </row>
    <row r="1210" spans="2:60">
      <c r="B1210" s="6" t="s">
        <v>53</v>
      </c>
      <c r="C1210" s="6">
        <v>1202</v>
      </c>
      <c r="D1210" s="6">
        <v>180</v>
      </c>
      <c r="E1210" s="12">
        <v>95.8</v>
      </c>
      <c r="F1210" s="35">
        <f t="shared" si="268"/>
        <v>0.19444444444444522</v>
      </c>
      <c r="G1210" s="35">
        <f t="shared" si="269"/>
        <v>0.70000000000000284</v>
      </c>
      <c r="H1210" s="24">
        <f t="shared" si="262"/>
        <v>26.611111111111111</v>
      </c>
      <c r="I1210" s="24">
        <f>$AW$28*$AW$26*9.81</f>
        <v>179.05212</v>
      </c>
      <c r="J1210" s="24">
        <f>0.5*$AW$30*$AW$29*$AW$27*(H1210^2)</f>
        <v>227.71488136574072</v>
      </c>
      <c r="K1210" s="24">
        <f>$AW$26*F1210</f>
        <v>273.00000000000108</v>
      </c>
      <c r="L1210" s="24">
        <f t="shared" si="263"/>
        <v>679.76700136574186</v>
      </c>
      <c r="M1210" s="24">
        <f t="shared" si="264"/>
        <v>18089.355203010575</v>
      </c>
      <c r="N1210" s="24">
        <f t="shared" si="265"/>
        <v>18.089355203010573</v>
      </c>
      <c r="O1210" s="24">
        <v>3085162.3053358109</v>
      </c>
      <c r="P1210" s="24">
        <v>-2705670.4999999991</v>
      </c>
      <c r="S1210" s="46">
        <f>C1211-C1210</f>
        <v>1</v>
      </c>
      <c r="T1210" s="46">
        <v>18089.355203010575</v>
      </c>
      <c r="U1210" s="46">
        <f>M1210*S1210</f>
        <v>18089.355203010575</v>
      </c>
      <c r="V1210" s="46">
        <f t="shared" si="266"/>
        <v>3085162.3053358109</v>
      </c>
      <c r="W1210" s="46">
        <f>$AW$26*F1210</f>
        <v>273.00000000000108</v>
      </c>
      <c r="X1210" s="46">
        <f>IF(W1210&lt;0, W1210, 0)</f>
        <v>0</v>
      </c>
      <c r="Y1210" s="46">
        <f>X1210*H1210</f>
        <v>0</v>
      </c>
      <c r="Z1210" s="46">
        <f t="shared" si="261"/>
        <v>0</v>
      </c>
      <c r="AA1210" s="46">
        <f>AA1209+Z1210</f>
        <v>0</v>
      </c>
      <c r="AB1210" s="46">
        <v>-2705670.4999999991</v>
      </c>
      <c r="AC1210" s="46">
        <f t="shared" si="267"/>
        <v>0</v>
      </c>
      <c r="AD1210" s="46">
        <f>(AC1210*S1210)*($AW$31/100)</f>
        <v>0</v>
      </c>
      <c r="AE1210" s="46">
        <f>AE1209+AD1210</f>
        <v>0</v>
      </c>
      <c r="AF1210" s="46">
        <v>2164536.3999999994</v>
      </c>
      <c r="BF1210">
        <f t="shared" si="270"/>
        <v>0</v>
      </c>
      <c r="BG1210">
        <f t="shared" si="271"/>
        <v>93.1</v>
      </c>
      <c r="BH1210">
        <f t="shared" si="272"/>
        <v>25.861111111111107</v>
      </c>
    </row>
    <row r="1211" spans="2:60">
      <c r="B1211" s="6" t="s">
        <v>53</v>
      </c>
      <c r="C1211" s="6">
        <v>1203</v>
      </c>
      <c r="D1211" s="6">
        <v>181</v>
      </c>
      <c r="E1211" s="12">
        <v>96.4</v>
      </c>
      <c r="F1211" s="35">
        <f t="shared" si="268"/>
        <v>0.1388888888888889</v>
      </c>
      <c r="G1211" s="35">
        <f t="shared" si="269"/>
        <v>0.5</v>
      </c>
      <c r="H1211" s="24">
        <f t="shared" si="262"/>
        <v>26.777777777777779</v>
      </c>
      <c r="I1211" s="24">
        <f>$AW$28*$AW$26*9.81</f>
        <v>179.05212</v>
      </c>
      <c r="J1211" s="24">
        <f>0.5*$AW$30*$AW$29*$AW$27*(H1211^2)</f>
        <v>230.57619212962962</v>
      </c>
      <c r="K1211" s="24">
        <f>$AW$26*F1211</f>
        <v>195</v>
      </c>
      <c r="L1211" s="24">
        <f t="shared" si="263"/>
        <v>604.62831212962965</v>
      </c>
      <c r="M1211" s="24">
        <f t="shared" si="264"/>
        <v>16190.602580360084</v>
      </c>
      <c r="N1211" s="24">
        <f t="shared" si="265"/>
        <v>16.190602580360085</v>
      </c>
      <c r="O1211" s="24">
        <v>3101352.907916171</v>
      </c>
      <c r="P1211" s="24">
        <v>-2705670.4999999991</v>
      </c>
      <c r="S1211" s="46">
        <f>C1212-C1211</f>
        <v>1</v>
      </c>
      <c r="T1211" s="46">
        <v>16190.602580360084</v>
      </c>
      <c r="U1211" s="46">
        <f>M1211*S1211</f>
        <v>16190.602580360084</v>
      </c>
      <c r="V1211" s="46">
        <f t="shared" si="266"/>
        <v>3101352.907916171</v>
      </c>
      <c r="W1211" s="46">
        <f>$AW$26*F1211</f>
        <v>195</v>
      </c>
      <c r="X1211" s="46">
        <f>IF(W1211&lt;0, W1211, 0)</f>
        <v>0</v>
      </c>
      <c r="Y1211" s="46">
        <f>X1211*H1211</f>
        <v>0</v>
      </c>
      <c r="Z1211" s="46">
        <f t="shared" si="261"/>
        <v>0</v>
      </c>
      <c r="AA1211" s="46">
        <f>AA1210+Z1211</f>
        <v>0</v>
      </c>
      <c r="AB1211" s="46">
        <v>-2705670.4999999991</v>
      </c>
      <c r="AC1211" s="46">
        <f t="shared" si="267"/>
        <v>0</v>
      </c>
      <c r="AD1211" s="46">
        <f>(AC1211*S1211)*($AW$31/100)</f>
        <v>0</v>
      </c>
      <c r="AE1211" s="46">
        <f>AE1210+AD1211</f>
        <v>0</v>
      </c>
      <c r="AF1211" s="46">
        <v>2164536.3999999994</v>
      </c>
      <c r="BF1211">
        <f t="shared" si="270"/>
        <v>0</v>
      </c>
      <c r="BG1211">
        <f t="shared" si="271"/>
        <v>93.1</v>
      </c>
      <c r="BH1211">
        <f t="shared" si="272"/>
        <v>25.861111111111107</v>
      </c>
    </row>
    <row r="1212" spans="2:60">
      <c r="B1212" s="6" t="s">
        <v>53</v>
      </c>
      <c r="C1212" s="6">
        <v>1204</v>
      </c>
      <c r="D1212" s="6">
        <v>182</v>
      </c>
      <c r="E1212" s="12">
        <v>96.8</v>
      </c>
      <c r="F1212" s="35">
        <f t="shared" si="268"/>
        <v>8.3333333333332538E-2</v>
      </c>
      <c r="G1212" s="35">
        <f t="shared" si="269"/>
        <v>0.29999999999999716</v>
      </c>
      <c r="H1212" s="24">
        <f t="shared" si="262"/>
        <v>26.888888888888886</v>
      </c>
      <c r="I1212" s="24">
        <f>$AW$28*$AW$26*9.81</f>
        <v>179.05212</v>
      </c>
      <c r="J1212" s="24">
        <f>0.5*$AW$30*$AW$29*$AW$27*(H1212^2)</f>
        <v>232.49365740740731</v>
      </c>
      <c r="K1212" s="24">
        <f>$AW$26*F1212</f>
        <v>116.99999999999888</v>
      </c>
      <c r="L1212" s="24">
        <f t="shared" si="263"/>
        <v>528.54577740740615</v>
      </c>
      <c r="M1212" s="24">
        <f t="shared" si="264"/>
        <v>14212.008681399142</v>
      </c>
      <c r="N1212" s="24">
        <f t="shared" si="265"/>
        <v>14.212008681399142</v>
      </c>
      <c r="O1212" s="24">
        <v>3115564.9165975703</v>
      </c>
      <c r="P1212" s="24">
        <v>-2705670.4999999991</v>
      </c>
      <c r="S1212" s="46">
        <f>C1213-C1212</f>
        <v>1</v>
      </c>
      <c r="T1212" s="46">
        <v>14212.008681399142</v>
      </c>
      <c r="U1212" s="46">
        <f>M1212*S1212</f>
        <v>14212.008681399142</v>
      </c>
      <c r="V1212" s="46">
        <f t="shared" si="266"/>
        <v>3115564.9165975703</v>
      </c>
      <c r="W1212" s="46">
        <f>$AW$26*F1212</f>
        <v>116.99999999999888</v>
      </c>
      <c r="X1212" s="46">
        <f>IF(W1212&lt;0, W1212, 0)</f>
        <v>0</v>
      </c>
      <c r="Y1212" s="46">
        <f>X1212*H1212</f>
        <v>0</v>
      </c>
      <c r="Z1212" s="46">
        <f t="shared" si="261"/>
        <v>0</v>
      </c>
      <c r="AA1212" s="46">
        <f>AA1211+Z1212</f>
        <v>0</v>
      </c>
      <c r="AB1212" s="46">
        <v>-2705670.4999999991</v>
      </c>
      <c r="AC1212" s="46">
        <f t="shared" si="267"/>
        <v>0</v>
      </c>
      <c r="AD1212" s="46">
        <f>(AC1212*S1212)*($AW$31/100)</f>
        <v>0</v>
      </c>
      <c r="AE1212" s="46">
        <f>AE1211+AD1212</f>
        <v>0</v>
      </c>
      <c r="AF1212" s="46">
        <v>2164536.3999999994</v>
      </c>
      <c r="BF1212">
        <f t="shared" si="270"/>
        <v>0</v>
      </c>
      <c r="BG1212">
        <f t="shared" si="271"/>
        <v>93.1</v>
      </c>
      <c r="BH1212">
        <f t="shared" si="272"/>
        <v>25.861111111111107</v>
      </c>
    </row>
    <row r="1213" spans="2:60">
      <c r="B1213" s="6" t="s">
        <v>53</v>
      </c>
      <c r="C1213" s="6">
        <v>1205</v>
      </c>
      <c r="D1213" s="6">
        <v>183</v>
      </c>
      <c r="E1213" s="12">
        <v>97</v>
      </c>
      <c r="F1213" s="35">
        <f t="shared" si="268"/>
        <v>4.1666666666666269E-2</v>
      </c>
      <c r="G1213" s="35">
        <f t="shared" si="269"/>
        <v>0.14999999999999858</v>
      </c>
      <c r="H1213" s="24">
        <f t="shared" si="262"/>
        <v>26.944444444444443</v>
      </c>
      <c r="I1213" s="24">
        <f>$AW$28*$AW$26*9.81</f>
        <v>179.05212</v>
      </c>
      <c r="J1213" s="24">
        <f>0.5*$AW$30*$AW$29*$AW$27*(H1213^2)</f>
        <v>233.45536747685182</v>
      </c>
      <c r="K1213" s="24">
        <f>$AW$26*F1213</f>
        <v>58.499999999999439</v>
      </c>
      <c r="L1213" s="24">
        <f t="shared" si="263"/>
        <v>471.00748747685122</v>
      </c>
      <c r="M1213" s="24">
        <f t="shared" si="264"/>
        <v>12691.035079237379</v>
      </c>
      <c r="N1213" s="24">
        <f t="shared" si="265"/>
        <v>12.691035079237379</v>
      </c>
      <c r="O1213" s="24">
        <v>3128255.9516768078</v>
      </c>
      <c r="P1213" s="24">
        <v>-2705670.4999999991</v>
      </c>
      <c r="S1213" s="46">
        <f>C1214-C1213</f>
        <v>1</v>
      </c>
      <c r="T1213" s="46">
        <v>12691.035079237379</v>
      </c>
      <c r="U1213" s="46">
        <f>M1213*S1213</f>
        <v>12691.035079237379</v>
      </c>
      <c r="V1213" s="46">
        <f t="shared" si="266"/>
        <v>3128255.9516768078</v>
      </c>
      <c r="W1213" s="46">
        <f>$AW$26*F1213</f>
        <v>58.499999999999439</v>
      </c>
      <c r="X1213" s="46">
        <f>IF(W1213&lt;0, W1213, 0)</f>
        <v>0</v>
      </c>
      <c r="Y1213" s="46">
        <f>X1213*H1213</f>
        <v>0</v>
      </c>
      <c r="Z1213" s="46">
        <f t="shared" si="261"/>
        <v>0</v>
      </c>
      <c r="AA1213" s="46">
        <f>AA1212+Z1213</f>
        <v>0</v>
      </c>
      <c r="AB1213" s="46">
        <v>-2705670.4999999991</v>
      </c>
      <c r="AC1213" s="46">
        <f t="shared" si="267"/>
        <v>0</v>
      </c>
      <c r="AD1213" s="46">
        <f>(AC1213*S1213)*($AW$31/100)</f>
        <v>0</v>
      </c>
      <c r="AE1213" s="46">
        <f>AE1212+AD1213</f>
        <v>0</v>
      </c>
      <c r="AF1213" s="46">
        <v>2164536.3999999994</v>
      </c>
      <c r="BF1213">
        <f t="shared" si="270"/>
        <v>0</v>
      </c>
      <c r="BG1213">
        <f t="shared" si="271"/>
        <v>93.2</v>
      </c>
      <c r="BH1213">
        <f t="shared" si="272"/>
        <v>25.888888888888889</v>
      </c>
    </row>
    <row r="1214" spans="2:60">
      <c r="B1214" s="6" t="s">
        <v>53</v>
      </c>
      <c r="C1214" s="6">
        <v>1206</v>
      </c>
      <c r="D1214" s="6">
        <v>184</v>
      </c>
      <c r="E1214" s="12">
        <v>97.1</v>
      </c>
      <c r="F1214" s="35">
        <f t="shared" si="268"/>
        <v>2.7777777777778172E-2</v>
      </c>
      <c r="G1214" s="35">
        <f t="shared" si="269"/>
        <v>0.10000000000000142</v>
      </c>
      <c r="H1214" s="24">
        <f t="shared" si="262"/>
        <v>26.972222222222221</v>
      </c>
      <c r="I1214" s="24">
        <f>$AW$28*$AW$26*9.81</f>
        <v>179.05212</v>
      </c>
      <c r="J1214" s="24">
        <f>0.5*$AW$30*$AW$29*$AW$27*(H1214^2)</f>
        <v>233.93696686921294</v>
      </c>
      <c r="K1214" s="24">
        <f>$AW$26*F1214</f>
        <v>39.000000000000554</v>
      </c>
      <c r="L1214" s="24">
        <f t="shared" si="263"/>
        <v>451.98908686921351</v>
      </c>
      <c r="M1214" s="24">
        <f t="shared" si="264"/>
        <v>12191.15009305573</v>
      </c>
      <c r="N1214" s="24">
        <f t="shared" si="265"/>
        <v>12.191150093055731</v>
      </c>
      <c r="O1214" s="24">
        <v>3140447.1017698636</v>
      </c>
      <c r="P1214" s="24">
        <v>-2705670.4999999991</v>
      </c>
      <c r="S1214" s="46">
        <f>C1215-C1214</f>
        <v>1</v>
      </c>
      <c r="T1214" s="46">
        <v>12191.15009305573</v>
      </c>
      <c r="U1214" s="46">
        <f>M1214*S1214</f>
        <v>12191.15009305573</v>
      </c>
      <c r="V1214" s="46">
        <f t="shared" si="266"/>
        <v>3140447.1017698636</v>
      </c>
      <c r="W1214" s="46">
        <f>$AW$26*F1214</f>
        <v>39.000000000000554</v>
      </c>
      <c r="X1214" s="46">
        <f>IF(W1214&lt;0, W1214, 0)</f>
        <v>0</v>
      </c>
      <c r="Y1214" s="46">
        <f>X1214*H1214</f>
        <v>0</v>
      </c>
      <c r="Z1214" s="46">
        <f t="shared" si="261"/>
        <v>0</v>
      </c>
      <c r="AA1214" s="46">
        <f>AA1213+Z1214</f>
        <v>0</v>
      </c>
      <c r="AB1214" s="46">
        <v>-2705670.4999999991</v>
      </c>
      <c r="AC1214" s="46">
        <f t="shared" si="267"/>
        <v>0</v>
      </c>
      <c r="AD1214" s="46">
        <f>(AC1214*S1214)*($AW$31/100)</f>
        <v>0</v>
      </c>
      <c r="AE1214" s="46">
        <f>AE1213+AD1214</f>
        <v>0</v>
      </c>
      <c r="AF1214" s="46">
        <v>2164536.3999999994</v>
      </c>
      <c r="BF1214">
        <f t="shared" si="270"/>
        <v>0</v>
      </c>
      <c r="BG1214">
        <f t="shared" si="271"/>
        <v>93.2</v>
      </c>
      <c r="BH1214">
        <f t="shared" si="272"/>
        <v>25.888888888888889</v>
      </c>
    </row>
    <row r="1215" spans="2:60">
      <c r="B1215" s="6" t="s">
        <v>53</v>
      </c>
      <c r="C1215" s="6">
        <v>1207</v>
      </c>
      <c r="D1215" s="6">
        <v>185</v>
      </c>
      <c r="E1215" s="12">
        <v>97.2</v>
      </c>
      <c r="F1215" s="35">
        <f t="shared" si="268"/>
        <v>2.7777777777778172E-2</v>
      </c>
      <c r="G1215" s="35">
        <f t="shared" si="269"/>
        <v>0.10000000000000142</v>
      </c>
      <c r="H1215" s="24">
        <f t="shared" si="262"/>
        <v>27</v>
      </c>
      <c r="I1215" s="24">
        <f>$AW$28*$AW$26*9.81</f>
        <v>179.05212</v>
      </c>
      <c r="J1215" s="24">
        <f>0.5*$AW$30*$AW$29*$AW$27*(H1215^2)</f>
        <v>234.41906249999997</v>
      </c>
      <c r="K1215" s="24">
        <f>$AW$26*F1215</f>
        <v>39.000000000000554</v>
      </c>
      <c r="L1215" s="24">
        <f t="shared" si="263"/>
        <v>452.47118250000051</v>
      </c>
      <c r="M1215" s="24">
        <f t="shared" si="264"/>
        <v>12216.721927500013</v>
      </c>
      <c r="N1215" s="24">
        <f t="shared" si="265"/>
        <v>12.216721927500014</v>
      </c>
      <c r="O1215" s="24">
        <v>3152663.8236973635</v>
      </c>
      <c r="P1215" s="24">
        <v>-2705670.4999999991</v>
      </c>
      <c r="S1215" s="46">
        <f>C1216-C1215</f>
        <v>1</v>
      </c>
      <c r="T1215" s="46">
        <v>12216.721927500013</v>
      </c>
      <c r="U1215" s="46">
        <f>M1215*S1215</f>
        <v>12216.721927500013</v>
      </c>
      <c r="V1215" s="46">
        <f t="shared" si="266"/>
        <v>3152663.8236973635</v>
      </c>
      <c r="W1215" s="46">
        <f>$AW$26*F1215</f>
        <v>39.000000000000554</v>
      </c>
      <c r="X1215" s="46">
        <f>IF(W1215&lt;0, W1215, 0)</f>
        <v>0</v>
      </c>
      <c r="Y1215" s="46">
        <f>X1215*H1215</f>
        <v>0</v>
      </c>
      <c r="Z1215" s="46">
        <f t="shared" si="261"/>
        <v>0</v>
      </c>
      <c r="AA1215" s="46">
        <f>AA1214+Z1215</f>
        <v>0</v>
      </c>
      <c r="AB1215" s="46">
        <v>-2705670.4999999991</v>
      </c>
      <c r="AC1215" s="46">
        <f t="shared" si="267"/>
        <v>0</v>
      </c>
      <c r="AD1215" s="46">
        <f>(AC1215*S1215)*($AW$31/100)</f>
        <v>0</v>
      </c>
      <c r="AE1215" s="46">
        <f>AE1214+AD1215</f>
        <v>0</v>
      </c>
      <c r="AF1215" s="46">
        <v>2164536.3999999994</v>
      </c>
      <c r="BF1215">
        <f t="shared" si="270"/>
        <v>0</v>
      </c>
      <c r="BG1215">
        <f t="shared" si="271"/>
        <v>93.3</v>
      </c>
      <c r="BH1215">
        <f t="shared" si="272"/>
        <v>25.916666666666664</v>
      </c>
    </row>
    <row r="1216" spans="2:60">
      <c r="B1216" s="6" t="s">
        <v>53</v>
      </c>
      <c r="C1216" s="6">
        <v>1208</v>
      </c>
      <c r="D1216" s="6">
        <v>186</v>
      </c>
      <c r="E1216" s="12">
        <v>97.3</v>
      </c>
      <c r="F1216" s="35">
        <f t="shared" si="268"/>
        <v>2.7777777777778172E-2</v>
      </c>
      <c r="G1216" s="35">
        <f t="shared" si="269"/>
        <v>0.10000000000000142</v>
      </c>
      <c r="H1216" s="24">
        <f t="shared" si="262"/>
        <v>27.027777777777775</v>
      </c>
      <c r="I1216" s="24">
        <f>$AW$28*$AW$26*9.81</f>
        <v>179.05212</v>
      </c>
      <c r="J1216" s="24">
        <f>0.5*$AW$30*$AW$29*$AW$27*(H1216^2)</f>
        <v>234.90165436921288</v>
      </c>
      <c r="K1216" s="24">
        <f>$AW$26*F1216</f>
        <v>39.000000000000554</v>
      </c>
      <c r="L1216" s="24">
        <f t="shared" si="263"/>
        <v>452.95377436921342</v>
      </c>
      <c r="M1216" s="24">
        <f t="shared" si="264"/>
        <v>12242.333957256795</v>
      </c>
      <c r="N1216" s="24">
        <f t="shared" si="265"/>
        <v>12.242333957256795</v>
      </c>
      <c r="O1216" s="24">
        <v>3164906.1576546202</v>
      </c>
      <c r="P1216" s="24">
        <v>-2705670.4999999991</v>
      </c>
      <c r="S1216" s="46">
        <f>C1217-C1216</f>
        <v>1</v>
      </c>
      <c r="T1216" s="46">
        <v>12242.333957256795</v>
      </c>
      <c r="U1216" s="46">
        <f>M1216*S1216</f>
        <v>12242.333957256795</v>
      </c>
      <c r="V1216" s="46">
        <f t="shared" si="266"/>
        <v>3164906.1576546202</v>
      </c>
      <c r="W1216" s="46">
        <f>$AW$26*F1216</f>
        <v>39.000000000000554</v>
      </c>
      <c r="X1216" s="46">
        <f>IF(W1216&lt;0, W1216, 0)</f>
        <v>0</v>
      </c>
      <c r="Y1216" s="46">
        <f>X1216*H1216</f>
        <v>0</v>
      </c>
      <c r="Z1216" s="46">
        <f t="shared" si="261"/>
        <v>0</v>
      </c>
      <c r="AA1216" s="46">
        <f>AA1215+Z1216</f>
        <v>0</v>
      </c>
      <c r="AB1216" s="46">
        <v>-2705670.4999999991</v>
      </c>
      <c r="AC1216" s="46">
        <f t="shared" si="267"/>
        <v>0</v>
      </c>
      <c r="AD1216" s="46">
        <f>(AC1216*S1216)*($AW$31/100)</f>
        <v>0</v>
      </c>
      <c r="AE1216" s="46">
        <f>AE1215+AD1216</f>
        <v>0</v>
      </c>
      <c r="AF1216" s="46">
        <v>2164536.3999999994</v>
      </c>
      <c r="BF1216">
        <f t="shared" si="270"/>
        <v>0</v>
      </c>
      <c r="BG1216">
        <f t="shared" si="271"/>
        <v>93.7</v>
      </c>
      <c r="BH1216">
        <f t="shared" si="272"/>
        <v>26.027777777777779</v>
      </c>
    </row>
    <row r="1217" spans="2:60">
      <c r="B1217" s="6" t="s">
        <v>53</v>
      </c>
      <c r="C1217" s="6">
        <v>1209</v>
      </c>
      <c r="D1217" s="6">
        <v>187</v>
      </c>
      <c r="E1217" s="12">
        <v>97.4</v>
      </c>
      <c r="F1217" s="35">
        <f t="shared" si="268"/>
        <v>1.3888888888890073E-2</v>
      </c>
      <c r="G1217" s="35">
        <f t="shared" si="269"/>
        <v>5.0000000000004263E-2</v>
      </c>
      <c r="H1217" s="24">
        <f t="shared" si="262"/>
        <v>27.055555555555557</v>
      </c>
      <c r="I1217" s="24">
        <f>$AW$28*$AW$26*9.81</f>
        <v>179.05212</v>
      </c>
      <c r="J1217" s="24">
        <f>0.5*$AW$30*$AW$29*$AW$27*(H1217^2)</f>
        <v>235.38474247685184</v>
      </c>
      <c r="K1217" s="24">
        <f>$AW$26*F1217</f>
        <v>19.500000000001663</v>
      </c>
      <c r="L1217" s="24">
        <f t="shared" si="263"/>
        <v>433.93686247685349</v>
      </c>
      <c r="M1217" s="24">
        <f t="shared" si="264"/>
        <v>11740.402890345982</v>
      </c>
      <c r="N1217" s="24">
        <f t="shared" si="265"/>
        <v>11.740402890345981</v>
      </c>
      <c r="O1217" s="24">
        <v>3176646.5605449663</v>
      </c>
      <c r="P1217" s="24">
        <v>-2705670.4999999991</v>
      </c>
      <c r="S1217" s="46">
        <f>C1218-C1217</f>
        <v>1</v>
      </c>
      <c r="T1217" s="46">
        <v>11740.402890345982</v>
      </c>
      <c r="U1217" s="46">
        <f>M1217*S1217</f>
        <v>11740.402890345982</v>
      </c>
      <c r="V1217" s="46">
        <f t="shared" si="266"/>
        <v>3176646.5605449663</v>
      </c>
      <c r="W1217" s="46">
        <f>$AW$26*F1217</f>
        <v>19.500000000001663</v>
      </c>
      <c r="X1217" s="46">
        <f>IF(W1217&lt;0, W1217, 0)</f>
        <v>0</v>
      </c>
      <c r="Y1217" s="46">
        <f>X1217*H1217</f>
        <v>0</v>
      </c>
      <c r="Z1217" s="46">
        <f t="shared" si="261"/>
        <v>0</v>
      </c>
      <c r="AA1217" s="46">
        <f>AA1216+Z1217</f>
        <v>0</v>
      </c>
      <c r="AB1217" s="46">
        <v>-2705670.4999999991</v>
      </c>
      <c r="AC1217" s="46">
        <f t="shared" si="267"/>
        <v>0</v>
      </c>
      <c r="AD1217" s="46">
        <f>(AC1217*S1217)*($AW$31/100)</f>
        <v>0</v>
      </c>
      <c r="AE1217" s="46">
        <f>AE1216+AD1217</f>
        <v>0</v>
      </c>
      <c r="AF1217" s="46">
        <v>2164536.3999999994</v>
      </c>
      <c r="BF1217">
        <f t="shared" si="270"/>
        <v>0</v>
      </c>
      <c r="BG1217">
        <f t="shared" si="271"/>
        <v>94.2</v>
      </c>
      <c r="BH1217">
        <f t="shared" si="272"/>
        <v>26.166666666666668</v>
      </c>
    </row>
    <row r="1218" spans="2:60">
      <c r="B1218" s="6" t="s">
        <v>53</v>
      </c>
      <c r="C1218" s="6">
        <v>1210</v>
      </c>
      <c r="D1218" s="6">
        <v>188</v>
      </c>
      <c r="E1218" s="12">
        <v>97.4</v>
      </c>
      <c r="F1218" s="35">
        <f t="shared" si="268"/>
        <v>0</v>
      </c>
      <c r="G1218" s="35">
        <f t="shared" si="269"/>
        <v>0</v>
      </c>
      <c r="H1218" s="24">
        <f t="shared" si="262"/>
        <v>27.055555555555557</v>
      </c>
      <c r="I1218" s="24">
        <f>$AW$28*$AW$26*9.81</f>
        <v>179.05212</v>
      </c>
      <c r="J1218" s="24">
        <f>0.5*$AW$30*$AW$29*$AW$27*(H1218^2)</f>
        <v>235.38474247685184</v>
      </c>
      <c r="K1218" s="24">
        <f>$AW$26*F1218</f>
        <v>0</v>
      </c>
      <c r="L1218" s="24">
        <f t="shared" si="263"/>
        <v>414.43686247685184</v>
      </c>
      <c r="M1218" s="24">
        <f t="shared" si="264"/>
        <v>11212.819557012603</v>
      </c>
      <c r="N1218" s="24">
        <f t="shared" si="265"/>
        <v>11.212819557012603</v>
      </c>
      <c r="O1218" s="24">
        <v>3187859.3801019788</v>
      </c>
      <c r="P1218" s="24">
        <v>-2705670.4999999991</v>
      </c>
      <c r="S1218" s="46">
        <f>C1219-C1218</f>
        <v>1</v>
      </c>
      <c r="T1218" s="46">
        <v>11212.819557012603</v>
      </c>
      <c r="U1218" s="46">
        <f>M1218*S1218</f>
        <v>11212.819557012603</v>
      </c>
      <c r="V1218" s="46">
        <f t="shared" si="266"/>
        <v>3187859.3801019788</v>
      </c>
      <c r="W1218" s="46">
        <f>$AW$26*F1218</f>
        <v>0</v>
      </c>
      <c r="X1218" s="46">
        <f>IF(W1218&lt;0, W1218, 0)</f>
        <v>0</v>
      </c>
      <c r="Y1218" s="46">
        <f>X1218*H1218</f>
        <v>0</v>
      </c>
      <c r="Z1218" s="46">
        <f t="shared" si="261"/>
        <v>0</v>
      </c>
      <c r="AA1218" s="46">
        <f>AA1217+Z1218</f>
        <v>0</v>
      </c>
      <c r="AB1218" s="46">
        <v>-2705670.4999999991</v>
      </c>
      <c r="AC1218" s="46">
        <f t="shared" si="267"/>
        <v>0</v>
      </c>
      <c r="AD1218" s="46">
        <f>(AC1218*S1218)*($AW$31/100)</f>
        <v>0</v>
      </c>
      <c r="AE1218" s="46">
        <f>AE1217+AD1218</f>
        <v>0</v>
      </c>
      <c r="AF1218" s="46">
        <v>2164536.3999999994</v>
      </c>
      <c r="BF1218">
        <f t="shared" si="270"/>
        <v>0</v>
      </c>
      <c r="BG1218">
        <f t="shared" si="271"/>
        <v>95</v>
      </c>
      <c r="BH1218">
        <f t="shared" si="272"/>
        <v>26.388888888888889</v>
      </c>
    </row>
    <row r="1219" spans="2:60">
      <c r="B1219" s="6" t="s">
        <v>53</v>
      </c>
      <c r="C1219" s="6">
        <v>1211</v>
      </c>
      <c r="D1219" s="6">
        <v>189</v>
      </c>
      <c r="E1219" s="12">
        <v>97.4</v>
      </c>
      <c r="F1219" s="35">
        <f t="shared" si="268"/>
        <v>0</v>
      </c>
      <c r="G1219" s="35">
        <f t="shared" si="269"/>
        <v>0</v>
      </c>
      <c r="H1219" s="24">
        <f t="shared" si="262"/>
        <v>27.055555555555557</v>
      </c>
      <c r="I1219" s="24">
        <f>$AW$28*$AW$26*9.81</f>
        <v>179.05212</v>
      </c>
      <c r="J1219" s="24">
        <f>0.5*$AW$30*$AW$29*$AW$27*(H1219^2)</f>
        <v>235.38474247685184</v>
      </c>
      <c r="K1219" s="24">
        <f>$AW$26*F1219</f>
        <v>0</v>
      </c>
      <c r="L1219" s="24">
        <f t="shared" si="263"/>
        <v>414.43686247685184</v>
      </c>
      <c r="M1219" s="24">
        <f t="shared" si="264"/>
        <v>11212.819557012603</v>
      </c>
      <c r="N1219" s="24">
        <f t="shared" si="265"/>
        <v>11.212819557012603</v>
      </c>
      <c r="O1219" s="24">
        <v>3199072.1996589913</v>
      </c>
      <c r="P1219" s="24">
        <v>-2705670.4999999991</v>
      </c>
      <c r="S1219" s="46">
        <f>C1220-C1219</f>
        <v>1</v>
      </c>
      <c r="T1219" s="46">
        <v>11212.819557012603</v>
      </c>
      <c r="U1219" s="46">
        <f>M1219*S1219</f>
        <v>11212.819557012603</v>
      </c>
      <c r="V1219" s="46">
        <f t="shared" si="266"/>
        <v>3199072.1996589913</v>
      </c>
      <c r="W1219" s="46">
        <f>$AW$26*F1219</f>
        <v>0</v>
      </c>
      <c r="X1219" s="46">
        <f>IF(W1219&lt;0, W1219, 0)</f>
        <v>0</v>
      </c>
      <c r="Y1219" s="46">
        <f>X1219*H1219</f>
        <v>0</v>
      </c>
      <c r="Z1219" s="46">
        <f t="shared" si="261"/>
        <v>0</v>
      </c>
      <c r="AA1219" s="46">
        <f>AA1218+Z1219</f>
        <v>0</v>
      </c>
      <c r="AB1219" s="46">
        <v>-2705670.4999999991</v>
      </c>
      <c r="AC1219" s="46">
        <f t="shared" si="267"/>
        <v>0</v>
      </c>
      <c r="AD1219" s="46">
        <f>(AC1219*S1219)*($AW$31/100)</f>
        <v>0</v>
      </c>
      <c r="AE1219" s="46">
        <f>AE1218+AD1219</f>
        <v>0</v>
      </c>
      <c r="AF1219" s="46">
        <v>2164536.3999999994</v>
      </c>
      <c r="BF1219">
        <f t="shared" si="270"/>
        <v>0</v>
      </c>
      <c r="BG1219">
        <f t="shared" si="271"/>
        <v>95.8</v>
      </c>
      <c r="BH1219">
        <f t="shared" si="272"/>
        <v>26.611111111111111</v>
      </c>
    </row>
    <row r="1220" spans="2:60">
      <c r="B1220" s="6" t="s">
        <v>53</v>
      </c>
      <c r="C1220" s="6">
        <v>1212</v>
      </c>
      <c r="D1220" s="6">
        <v>190</v>
      </c>
      <c r="E1220" s="12">
        <v>97.4</v>
      </c>
      <c r="F1220" s="35">
        <f t="shared" si="268"/>
        <v>-1.3888888888890073E-2</v>
      </c>
      <c r="G1220" s="35">
        <f t="shared" si="269"/>
        <v>-5.0000000000004263E-2</v>
      </c>
      <c r="H1220" s="24">
        <f t="shared" si="262"/>
        <v>27.055555555555557</v>
      </c>
      <c r="I1220" s="24">
        <f>$AW$28*$AW$26*9.81</f>
        <v>179.05212</v>
      </c>
      <c r="J1220" s="24">
        <f>0.5*$AW$30*$AW$29*$AW$27*(H1220^2)</f>
        <v>235.38474247685184</v>
      </c>
      <c r="K1220" s="24">
        <f>$AW$26*F1220</f>
        <v>-19.500000000001663</v>
      </c>
      <c r="L1220" s="24">
        <f t="shared" si="263"/>
        <v>394.93686247685019</v>
      </c>
      <c r="M1220" s="24">
        <f t="shared" si="264"/>
        <v>10685.236223679225</v>
      </c>
      <c r="N1220" s="24">
        <f t="shared" si="265"/>
        <v>10.685236223679224</v>
      </c>
      <c r="O1220" s="24">
        <v>3209757.4358826703</v>
      </c>
      <c r="P1220" s="24">
        <v>-2706198.0833333326</v>
      </c>
      <c r="S1220" s="46">
        <f>C1221-C1220</f>
        <v>1</v>
      </c>
      <c r="T1220" s="46">
        <v>10685.236223679225</v>
      </c>
      <c r="U1220" s="46">
        <f>M1220*S1220</f>
        <v>10685.236223679225</v>
      </c>
      <c r="V1220" s="46">
        <f t="shared" si="266"/>
        <v>3209757.4358826703</v>
      </c>
      <c r="W1220" s="46">
        <f>$AW$26*F1220</f>
        <v>-19.500000000001663</v>
      </c>
      <c r="X1220" s="46">
        <f>IF(W1220&lt;0, W1220, 0)</f>
        <v>-19.500000000001663</v>
      </c>
      <c r="Y1220" s="46">
        <f>X1220*H1220</f>
        <v>-527.58333333337839</v>
      </c>
      <c r="Z1220" s="46">
        <f t="shared" si="261"/>
        <v>-527.58333333337839</v>
      </c>
      <c r="AA1220" s="46">
        <f>AA1219+Z1220</f>
        <v>-527.58333333337839</v>
      </c>
      <c r="AB1220" s="46">
        <v>-2706198.0833333326</v>
      </c>
      <c r="AC1220" s="46">
        <f t="shared" si="267"/>
        <v>527.58333333337839</v>
      </c>
      <c r="AD1220" s="46">
        <f>(AC1220*S1220)*($AW$31/100)</f>
        <v>422.06666666670276</v>
      </c>
      <c r="AE1220" s="46">
        <f>AE1219+AD1220</f>
        <v>422.06666666670276</v>
      </c>
      <c r="AF1220" s="46">
        <v>2164958.4666666663</v>
      </c>
      <c r="BF1220">
        <f t="shared" si="270"/>
        <v>0</v>
      </c>
      <c r="BG1220">
        <f t="shared" si="271"/>
        <v>96.4</v>
      </c>
      <c r="BH1220">
        <f t="shared" si="272"/>
        <v>26.777777777777779</v>
      </c>
    </row>
    <row r="1221" spans="2:60">
      <c r="B1221" s="6" t="s">
        <v>53</v>
      </c>
      <c r="C1221" s="6">
        <v>1213</v>
      </c>
      <c r="D1221" s="6">
        <v>191</v>
      </c>
      <c r="E1221" s="12">
        <v>97.3</v>
      </c>
      <c r="F1221" s="35">
        <f t="shared" si="268"/>
        <v>-1.3888888888890073E-2</v>
      </c>
      <c r="G1221" s="35">
        <f t="shared" si="269"/>
        <v>-5.0000000000004263E-2</v>
      </c>
      <c r="H1221" s="24">
        <f t="shared" si="262"/>
        <v>27.027777777777775</v>
      </c>
      <c r="I1221" s="24">
        <f>$AW$28*$AW$26*9.81</f>
        <v>179.05212</v>
      </c>
      <c r="J1221" s="24">
        <f>0.5*$AW$30*$AW$29*$AW$27*(H1221^2)</f>
        <v>234.90165436921288</v>
      </c>
      <c r="K1221" s="24">
        <f>$AW$26*F1221</f>
        <v>-19.500000000001663</v>
      </c>
      <c r="L1221" s="24">
        <f t="shared" si="263"/>
        <v>394.4537743692112</v>
      </c>
      <c r="M1221" s="24">
        <f t="shared" si="264"/>
        <v>10661.208957256735</v>
      </c>
      <c r="N1221" s="24">
        <f t="shared" si="265"/>
        <v>10.661208957256735</v>
      </c>
      <c r="O1221" s="24">
        <v>3220418.6448399271</v>
      </c>
      <c r="P1221" s="24">
        <v>-2706725.1249999991</v>
      </c>
      <c r="S1221" s="46">
        <f>C1222-C1221</f>
        <v>1</v>
      </c>
      <c r="T1221" s="46">
        <v>10661.208957256735</v>
      </c>
      <c r="U1221" s="46">
        <f>M1221*S1221</f>
        <v>10661.208957256735</v>
      </c>
      <c r="V1221" s="46">
        <f t="shared" si="266"/>
        <v>3220418.6448399271</v>
      </c>
      <c r="W1221" s="46">
        <f>$AW$26*F1221</f>
        <v>-19.500000000001663</v>
      </c>
      <c r="X1221" s="46">
        <f>IF(W1221&lt;0, W1221, 0)</f>
        <v>-19.500000000001663</v>
      </c>
      <c r="Y1221" s="46">
        <f>X1221*H1221</f>
        <v>-527.04166666671154</v>
      </c>
      <c r="Z1221" s="46">
        <f t="shared" si="261"/>
        <v>-527.04166666671154</v>
      </c>
      <c r="AA1221" s="46">
        <f>AA1220+Z1221</f>
        <v>-1054.62500000009</v>
      </c>
      <c r="AB1221" s="46">
        <v>-2706725.1249999991</v>
      </c>
      <c r="AC1221" s="46">
        <f t="shared" si="267"/>
        <v>527.04166666671154</v>
      </c>
      <c r="AD1221" s="46">
        <f>(AC1221*S1221)*($AW$31/100)</f>
        <v>421.63333333336925</v>
      </c>
      <c r="AE1221" s="46">
        <f>AE1220+AD1221</f>
        <v>843.70000000007201</v>
      </c>
      <c r="AF1221" s="46">
        <v>2165380.0999999996</v>
      </c>
      <c r="BF1221">
        <f t="shared" si="270"/>
        <v>0</v>
      </c>
      <c r="BG1221">
        <f t="shared" si="271"/>
        <v>96.8</v>
      </c>
      <c r="BH1221">
        <f t="shared" si="272"/>
        <v>26.888888888888886</v>
      </c>
    </row>
    <row r="1222" spans="2:60">
      <c r="B1222" s="6" t="s">
        <v>53</v>
      </c>
      <c r="C1222" s="6">
        <v>1214</v>
      </c>
      <c r="D1222" s="6">
        <v>192</v>
      </c>
      <c r="E1222" s="12">
        <v>97.3</v>
      </c>
      <c r="F1222" s="35">
        <f t="shared" si="268"/>
        <v>0</v>
      </c>
      <c r="G1222" s="35">
        <f t="shared" si="269"/>
        <v>0</v>
      </c>
      <c r="H1222" s="24">
        <f t="shared" si="262"/>
        <v>27.027777777777775</v>
      </c>
      <c r="I1222" s="24">
        <f>$AW$28*$AW$26*9.81</f>
        <v>179.05212</v>
      </c>
      <c r="J1222" s="24">
        <f>0.5*$AW$30*$AW$29*$AW$27*(H1222^2)</f>
        <v>234.90165436921288</v>
      </c>
      <c r="K1222" s="24">
        <f>$AW$26*F1222</f>
        <v>0</v>
      </c>
      <c r="L1222" s="24">
        <f t="shared" si="263"/>
        <v>413.95377436921285</v>
      </c>
      <c r="M1222" s="24">
        <f t="shared" si="264"/>
        <v>11188.250623923446</v>
      </c>
      <c r="N1222" s="24">
        <f t="shared" si="265"/>
        <v>11.188250623923446</v>
      </c>
      <c r="O1222" s="24">
        <v>3231606.8954638503</v>
      </c>
      <c r="P1222" s="24">
        <v>-2706725.1249999991</v>
      </c>
      <c r="S1222" s="46">
        <f>C1223-C1222</f>
        <v>1</v>
      </c>
      <c r="T1222" s="46">
        <v>11188.250623923446</v>
      </c>
      <c r="U1222" s="46">
        <f>M1222*S1222</f>
        <v>11188.250623923446</v>
      </c>
      <c r="V1222" s="46">
        <f t="shared" si="266"/>
        <v>3231606.8954638503</v>
      </c>
      <c r="W1222" s="46">
        <f>$AW$26*F1222</f>
        <v>0</v>
      </c>
      <c r="X1222" s="46">
        <f>IF(W1222&lt;0, W1222, 0)</f>
        <v>0</v>
      </c>
      <c r="Y1222" s="46">
        <f>X1222*H1222</f>
        <v>0</v>
      </c>
      <c r="Z1222" s="46">
        <f t="shared" si="261"/>
        <v>0</v>
      </c>
      <c r="AA1222" s="46">
        <v>0</v>
      </c>
      <c r="AB1222" s="46">
        <v>-2706725.1249999991</v>
      </c>
      <c r="AC1222" s="46">
        <f t="shared" si="267"/>
        <v>0</v>
      </c>
      <c r="AD1222" s="46">
        <f>(AC1222*S1222)*($AW$31/100)</f>
        <v>0</v>
      </c>
      <c r="AE1222" s="46">
        <v>0</v>
      </c>
      <c r="AF1222" s="46">
        <v>2165380.0999999996</v>
      </c>
      <c r="BF1222">
        <f t="shared" si="270"/>
        <v>0</v>
      </c>
      <c r="BG1222">
        <f t="shared" si="271"/>
        <v>97</v>
      </c>
      <c r="BH1222">
        <f t="shared" si="272"/>
        <v>26.944444444444443</v>
      </c>
    </row>
    <row r="1223" spans="2:60">
      <c r="B1223" s="6" t="s">
        <v>53</v>
      </c>
      <c r="C1223" s="6">
        <v>1215</v>
      </c>
      <c r="D1223" s="6">
        <v>193</v>
      </c>
      <c r="E1223" s="12">
        <v>97.3</v>
      </c>
      <c r="F1223" s="35">
        <f t="shared" si="268"/>
        <v>0</v>
      </c>
      <c r="G1223" s="35">
        <f t="shared" si="269"/>
        <v>0</v>
      </c>
      <c r="H1223" s="24">
        <f t="shared" si="262"/>
        <v>27.027777777777775</v>
      </c>
      <c r="I1223" s="24">
        <f>$AW$28*$AW$26*9.81</f>
        <v>179.05212</v>
      </c>
      <c r="J1223" s="24">
        <f>0.5*$AW$30*$AW$29*$AW$27*(H1223^2)</f>
        <v>234.90165436921288</v>
      </c>
      <c r="K1223" s="24">
        <f>$AW$26*F1223</f>
        <v>0</v>
      </c>
      <c r="L1223" s="24">
        <f t="shared" si="263"/>
        <v>413.95377436921285</v>
      </c>
      <c r="M1223" s="24">
        <f t="shared" si="264"/>
        <v>11188.250623923446</v>
      </c>
      <c r="N1223" s="24">
        <f t="shared" si="265"/>
        <v>11.188250623923446</v>
      </c>
      <c r="O1223" s="24">
        <v>3242795.1460877736</v>
      </c>
      <c r="P1223" s="24">
        <v>-2706725.1249999991</v>
      </c>
      <c r="S1223" s="46">
        <f>C1224-C1223</f>
        <v>1</v>
      </c>
      <c r="T1223" s="46">
        <v>11188.250623923446</v>
      </c>
      <c r="U1223" s="46">
        <f>M1223*S1223</f>
        <v>11188.250623923446</v>
      </c>
      <c r="V1223" s="46">
        <f t="shared" si="266"/>
        <v>3242795.1460877736</v>
      </c>
      <c r="W1223" s="46">
        <f>$AW$26*F1223</f>
        <v>0</v>
      </c>
      <c r="X1223" s="46">
        <f>IF(W1223&lt;0, W1223, 0)</f>
        <v>0</v>
      </c>
      <c r="Y1223" s="46">
        <f>X1223*H1223</f>
        <v>0</v>
      </c>
      <c r="Z1223" s="46">
        <f t="shared" si="261"/>
        <v>0</v>
      </c>
      <c r="AA1223" s="46">
        <f>AA1222+Z1223</f>
        <v>0</v>
      </c>
      <c r="AB1223" s="46">
        <v>-2706725.1249999991</v>
      </c>
      <c r="AC1223" s="46">
        <f t="shared" si="267"/>
        <v>0</v>
      </c>
      <c r="AD1223" s="46">
        <f>(AC1223*S1223)*($AW$31/100)</f>
        <v>0</v>
      </c>
      <c r="AE1223" s="46">
        <f>AE1222+AD1223</f>
        <v>0</v>
      </c>
      <c r="AF1223" s="46">
        <v>2165380.0999999996</v>
      </c>
      <c r="BF1223">
        <f t="shared" si="270"/>
        <v>0</v>
      </c>
      <c r="BG1223">
        <f t="shared" si="271"/>
        <v>97.1</v>
      </c>
      <c r="BH1223">
        <f t="shared" si="272"/>
        <v>26.972222222222221</v>
      </c>
    </row>
    <row r="1224" spans="2:60">
      <c r="B1224" s="6" t="s">
        <v>53</v>
      </c>
      <c r="C1224" s="6">
        <v>1216</v>
      </c>
      <c r="D1224" s="6">
        <v>194</v>
      </c>
      <c r="E1224" s="12">
        <v>97.3</v>
      </c>
      <c r="F1224" s="35">
        <f t="shared" si="268"/>
        <v>-1.3888888888888099E-2</v>
      </c>
      <c r="G1224" s="35">
        <f t="shared" si="269"/>
        <v>-4.9999999999997158E-2</v>
      </c>
      <c r="H1224" s="24">
        <f t="shared" si="262"/>
        <v>27.027777777777775</v>
      </c>
      <c r="I1224" s="24">
        <f>$AW$28*$AW$26*9.81</f>
        <v>179.05212</v>
      </c>
      <c r="J1224" s="24">
        <f>0.5*$AW$30*$AW$29*$AW$27*(H1224^2)</f>
        <v>234.90165436921288</v>
      </c>
      <c r="K1224" s="24">
        <f>$AW$26*F1224</f>
        <v>-19.499999999998892</v>
      </c>
      <c r="L1224" s="24">
        <f t="shared" si="263"/>
        <v>394.45377436921399</v>
      </c>
      <c r="M1224" s="24">
        <f t="shared" si="264"/>
        <v>10661.208957256811</v>
      </c>
      <c r="N1224" s="24">
        <f t="shared" si="265"/>
        <v>10.661208957256811</v>
      </c>
      <c r="O1224" s="24">
        <v>3253456.3550450304</v>
      </c>
      <c r="P1224" s="24">
        <v>-2707252.1666666656</v>
      </c>
      <c r="S1224" s="46">
        <f>C1225-C1224</f>
        <v>1</v>
      </c>
      <c r="T1224" s="46">
        <v>10661.208957256811</v>
      </c>
      <c r="U1224" s="46">
        <f>M1224*S1224</f>
        <v>10661.208957256811</v>
      </c>
      <c r="V1224" s="46">
        <f t="shared" si="266"/>
        <v>3253456.3550450304</v>
      </c>
      <c r="W1224" s="46">
        <f>$AW$26*F1224</f>
        <v>-19.499999999998892</v>
      </c>
      <c r="X1224" s="46">
        <f>IF(W1224&lt;0, W1224, 0)</f>
        <v>-19.499999999998892</v>
      </c>
      <c r="Y1224" s="46">
        <f>X1224*H1224</f>
        <v>-527.04166666663662</v>
      </c>
      <c r="Z1224" s="46">
        <f t="shared" ref="Z1224:Z1287" si="273">Y1224*S1224</f>
        <v>-527.04166666663662</v>
      </c>
      <c r="AA1224" s="46">
        <f>AA1223+Z1224</f>
        <v>-527.04166666663662</v>
      </c>
      <c r="AB1224" s="46">
        <v>-2707252.1666666656</v>
      </c>
      <c r="AC1224" s="46">
        <f t="shared" si="267"/>
        <v>527.04166666663662</v>
      </c>
      <c r="AD1224" s="46">
        <f>(AC1224*S1224)*($AW$31/100)</f>
        <v>421.63333333330934</v>
      </c>
      <c r="AE1224" s="46">
        <f>AE1223+AD1224</f>
        <v>421.63333333330934</v>
      </c>
      <c r="AF1224" s="46">
        <v>2165801.7333333329</v>
      </c>
      <c r="BF1224">
        <f t="shared" si="270"/>
        <v>0</v>
      </c>
      <c r="BG1224">
        <f t="shared" si="271"/>
        <v>97.2</v>
      </c>
      <c r="BH1224">
        <f t="shared" si="272"/>
        <v>27</v>
      </c>
    </row>
    <row r="1225" spans="2:60">
      <c r="B1225" s="6" t="s">
        <v>53</v>
      </c>
      <c r="C1225" s="6">
        <v>1217</v>
      </c>
      <c r="D1225" s="6">
        <v>195</v>
      </c>
      <c r="E1225" s="12">
        <v>97.2</v>
      </c>
      <c r="F1225" s="35">
        <f t="shared" si="268"/>
        <v>-2.7777777777778172E-2</v>
      </c>
      <c r="G1225" s="35">
        <f t="shared" si="269"/>
        <v>-0.10000000000000142</v>
      </c>
      <c r="H1225" s="24">
        <f t="shared" ref="H1225:H1288" si="274">E1225/3.6</f>
        <v>27</v>
      </c>
      <c r="I1225" s="24">
        <f>$AW$28*$AW$26*9.81</f>
        <v>179.05212</v>
      </c>
      <c r="J1225" s="24">
        <f>0.5*$AW$30*$AW$29*$AW$27*(H1225^2)</f>
        <v>234.41906249999997</v>
      </c>
      <c r="K1225" s="24">
        <f>$AW$26*F1225</f>
        <v>-39.000000000000554</v>
      </c>
      <c r="L1225" s="24">
        <f t="shared" ref="L1225:L1288" si="275">I1225+J1225+K1225</f>
        <v>374.47118249999937</v>
      </c>
      <c r="M1225" s="24">
        <f t="shared" ref="M1225:M1288" si="276">L1225*H1225</f>
        <v>10110.721927499982</v>
      </c>
      <c r="N1225" s="24">
        <f t="shared" ref="N1225:N1288" si="277">M1225/1000</f>
        <v>10.110721927499982</v>
      </c>
      <c r="O1225" s="24">
        <v>3263567.0769725302</v>
      </c>
      <c r="P1225" s="24">
        <v>-2708305.1666666656</v>
      </c>
      <c r="S1225" s="46">
        <f>C1226-C1225</f>
        <v>1</v>
      </c>
      <c r="T1225" s="46">
        <v>10110.721927499982</v>
      </c>
      <c r="U1225" s="46">
        <f>M1225*S1225</f>
        <v>10110.721927499982</v>
      </c>
      <c r="V1225" s="46">
        <f t="shared" ref="V1225:V1288" si="278">V1224+U1225</f>
        <v>3263567.0769725302</v>
      </c>
      <c r="W1225" s="46">
        <f>$AW$26*F1225</f>
        <v>-39.000000000000554</v>
      </c>
      <c r="X1225" s="46">
        <f>IF(W1225&lt;0, W1225, 0)</f>
        <v>-39.000000000000554</v>
      </c>
      <c r="Y1225" s="46">
        <f>X1225*H1225</f>
        <v>-1053.000000000015</v>
      </c>
      <c r="Z1225" s="46">
        <f t="shared" si="273"/>
        <v>-1053.000000000015</v>
      </c>
      <c r="AA1225" s="46">
        <f>AA1224+Z1225</f>
        <v>-1580.0416666666515</v>
      </c>
      <c r="AB1225" s="46">
        <v>-2708305.1666666656</v>
      </c>
      <c r="AC1225" s="46">
        <f t="shared" ref="AC1225:AC1288" si="279">ABS(Y1225)</f>
        <v>1053.000000000015</v>
      </c>
      <c r="AD1225" s="46">
        <f>(AC1225*S1225)*($AW$31/100)</f>
        <v>842.40000000001203</v>
      </c>
      <c r="AE1225" s="46">
        <f>AE1224+AD1225</f>
        <v>1264.0333333333215</v>
      </c>
      <c r="AF1225" s="46">
        <v>2166644.1333333328</v>
      </c>
      <c r="BF1225">
        <f t="shared" si="270"/>
        <v>0</v>
      </c>
      <c r="BG1225">
        <f t="shared" si="271"/>
        <v>97.3</v>
      </c>
      <c r="BH1225">
        <f t="shared" si="272"/>
        <v>27.027777777777775</v>
      </c>
    </row>
    <row r="1226" spans="2:60">
      <c r="B1226" s="6" t="s">
        <v>53</v>
      </c>
      <c r="C1226" s="6">
        <v>1218</v>
      </c>
      <c r="D1226" s="6">
        <v>196</v>
      </c>
      <c r="E1226" s="12">
        <v>97.1</v>
      </c>
      <c r="F1226" s="35">
        <f t="shared" ref="F1226:F1289" si="280">($E1227-$E1225)/2/3.6</f>
        <v>-2.7777777777778172E-2</v>
      </c>
      <c r="G1226" s="35">
        <f t="shared" ref="G1226:G1289" si="281">($E1227-$E1225)/2</f>
        <v>-0.10000000000000142</v>
      </c>
      <c r="H1226" s="24">
        <f t="shared" si="274"/>
        <v>26.972222222222221</v>
      </c>
      <c r="I1226" s="24">
        <f>$AW$28*$AW$26*9.81</f>
        <v>179.05212</v>
      </c>
      <c r="J1226" s="24">
        <f>0.5*$AW$30*$AW$29*$AW$27*(H1226^2)</f>
        <v>233.93696686921294</v>
      </c>
      <c r="K1226" s="24">
        <f>$AW$26*F1226</f>
        <v>-39.000000000000554</v>
      </c>
      <c r="L1226" s="24">
        <f t="shared" si="275"/>
        <v>373.98908686921237</v>
      </c>
      <c r="M1226" s="24">
        <f t="shared" si="276"/>
        <v>10087.316759722367</v>
      </c>
      <c r="N1226" s="24">
        <f t="shared" si="277"/>
        <v>10.087316759722368</v>
      </c>
      <c r="O1226" s="24">
        <v>3273654.3937322525</v>
      </c>
      <c r="P1226" s="24">
        <v>-2709357.0833333321</v>
      </c>
      <c r="S1226" s="46">
        <f>C1227-C1226</f>
        <v>1</v>
      </c>
      <c r="T1226" s="46">
        <v>10087.316759722367</v>
      </c>
      <c r="U1226" s="46">
        <f>M1226*S1226</f>
        <v>10087.316759722367</v>
      </c>
      <c r="V1226" s="46">
        <f t="shared" si="278"/>
        <v>3273654.3937322525</v>
      </c>
      <c r="W1226" s="46">
        <f>$AW$26*F1226</f>
        <v>-39.000000000000554</v>
      </c>
      <c r="X1226" s="46">
        <f>IF(W1226&lt;0, W1226, 0)</f>
        <v>-39.000000000000554</v>
      </c>
      <c r="Y1226" s="46">
        <f>X1226*H1226</f>
        <v>-1051.9166666666815</v>
      </c>
      <c r="Z1226" s="46">
        <f t="shared" si="273"/>
        <v>-1051.9166666666815</v>
      </c>
      <c r="AA1226" s="46">
        <f t="shared" ref="AA1226:AA1270" si="282">AA1225+Z1226</f>
        <v>-2631.958333333333</v>
      </c>
      <c r="AB1226" s="46">
        <v>-2709357.0833333321</v>
      </c>
      <c r="AC1226" s="46">
        <f t="shared" si="279"/>
        <v>1051.9166666666815</v>
      </c>
      <c r="AD1226" s="46">
        <f>(AC1226*S1226)*($AW$31/100)</f>
        <v>841.53333333334524</v>
      </c>
      <c r="AE1226" s="46">
        <f>AE1225+AD1226</f>
        <v>2105.5666666666666</v>
      </c>
      <c r="AF1226" s="46">
        <v>2167485.666666666</v>
      </c>
      <c r="BF1226">
        <f t="shared" si="270"/>
        <v>0</v>
      </c>
      <c r="BG1226">
        <f t="shared" si="271"/>
        <v>97.4</v>
      </c>
      <c r="BH1226">
        <f t="shared" si="272"/>
        <v>27.055555555555557</v>
      </c>
    </row>
    <row r="1227" spans="2:60">
      <c r="B1227" s="6" t="s">
        <v>53</v>
      </c>
      <c r="C1227" s="6">
        <v>1219</v>
      </c>
      <c r="D1227" s="6">
        <v>197</v>
      </c>
      <c r="E1227" s="12">
        <v>97</v>
      </c>
      <c r="F1227" s="35">
        <f t="shared" si="280"/>
        <v>-2.7777777777776198E-2</v>
      </c>
      <c r="G1227" s="35">
        <f t="shared" si="281"/>
        <v>-9.9999999999994316E-2</v>
      </c>
      <c r="H1227" s="24">
        <f t="shared" si="274"/>
        <v>26.944444444444443</v>
      </c>
      <c r="I1227" s="24">
        <f>$AW$28*$AW$26*9.81</f>
        <v>179.05212</v>
      </c>
      <c r="J1227" s="24">
        <f>0.5*$AW$30*$AW$29*$AW$27*(H1227^2)</f>
        <v>233.45536747685182</v>
      </c>
      <c r="K1227" s="24">
        <f>$AW$26*F1227</f>
        <v>-38.999999999997783</v>
      </c>
      <c r="L1227" s="24">
        <f t="shared" si="275"/>
        <v>373.50748747685401</v>
      </c>
      <c r="M1227" s="24">
        <f t="shared" si="276"/>
        <v>10063.951745904122</v>
      </c>
      <c r="N1227" s="24">
        <f t="shared" si="277"/>
        <v>10.063951745904122</v>
      </c>
      <c r="O1227" s="24">
        <v>3283718.3454781566</v>
      </c>
      <c r="P1227" s="24">
        <v>-2710407.9166666656</v>
      </c>
      <c r="S1227" s="46">
        <f>C1228-C1227</f>
        <v>1</v>
      </c>
      <c r="T1227" s="46">
        <v>10063.951745904122</v>
      </c>
      <c r="U1227" s="46">
        <f>M1227*S1227</f>
        <v>10063.951745904122</v>
      </c>
      <c r="V1227" s="46">
        <f t="shared" si="278"/>
        <v>3283718.3454781566</v>
      </c>
      <c r="W1227" s="46">
        <f>$AW$26*F1227</f>
        <v>-38.999999999997783</v>
      </c>
      <c r="X1227" s="46">
        <f>IF(W1227&lt;0, W1227, 0)</f>
        <v>-38.999999999997783</v>
      </c>
      <c r="Y1227" s="46">
        <f>X1227*H1227</f>
        <v>-1050.8333333332735</v>
      </c>
      <c r="Z1227" s="46">
        <f t="shared" si="273"/>
        <v>-1050.8333333332735</v>
      </c>
      <c r="AA1227" s="46">
        <f t="shared" si="282"/>
        <v>-3682.7916666666065</v>
      </c>
      <c r="AB1227" s="46">
        <v>-2710407.9166666656</v>
      </c>
      <c r="AC1227" s="46">
        <f t="shared" si="279"/>
        <v>1050.8333333332735</v>
      </c>
      <c r="AD1227" s="46">
        <f>(AC1227*S1227)*($AW$31/100)</f>
        <v>840.66666666661877</v>
      </c>
      <c r="AE1227" s="46">
        <f>AE1226+AD1227</f>
        <v>2946.2333333332854</v>
      </c>
      <c r="AF1227" s="46">
        <v>2168326.3333333326</v>
      </c>
      <c r="BF1227">
        <f t="shared" si="270"/>
        <v>0</v>
      </c>
      <c r="BG1227">
        <f t="shared" si="271"/>
        <v>97.4</v>
      </c>
      <c r="BH1227">
        <f t="shared" si="272"/>
        <v>27.055555555555557</v>
      </c>
    </row>
    <row r="1228" spans="2:60">
      <c r="B1228" s="6" t="s">
        <v>53</v>
      </c>
      <c r="C1228" s="6">
        <v>1220</v>
      </c>
      <c r="D1228" s="6">
        <v>198</v>
      </c>
      <c r="E1228" s="12">
        <v>96.9</v>
      </c>
      <c r="F1228" s="35">
        <f t="shared" si="280"/>
        <v>-4.1666666666666269E-2</v>
      </c>
      <c r="G1228" s="35">
        <f t="shared" si="281"/>
        <v>-0.14999999999999858</v>
      </c>
      <c r="H1228" s="24">
        <f t="shared" si="274"/>
        <v>26.916666666666668</v>
      </c>
      <c r="I1228" s="24">
        <f>$AW$28*$AW$26*9.81</f>
        <v>179.05212</v>
      </c>
      <c r="J1228" s="24">
        <f>0.5*$AW$30*$AW$29*$AW$27*(H1228^2)</f>
        <v>232.97426432291664</v>
      </c>
      <c r="K1228" s="24">
        <f>$AW$26*F1228</f>
        <v>-58.499999999999439</v>
      </c>
      <c r="L1228" s="24">
        <f t="shared" si="275"/>
        <v>353.52638432291724</v>
      </c>
      <c r="M1228" s="24">
        <f t="shared" si="276"/>
        <v>9515.7518446918566</v>
      </c>
      <c r="N1228" s="24">
        <f t="shared" si="277"/>
        <v>9.5157518446918559</v>
      </c>
      <c r="O1228" s="24">
        <v>3293234.0973228486</v>
      </c>
      <c r="P1228" s="24">
        <v>-2711982.5416666656</v>
      </c>
      <c r="S1228" s="46">
        <f>C1229-C1228</f>
        <v>1</v>
      </c>
      <c r="T1228" s="46">
        <v>9515.7518446918566</v>
      </c>
      <c r="U1228" s="46">
        <f>M1228*S1228</f>
        <v>9515.7518446918566</v>
      </c>
      <c r="V1228" s="46">
        <f t="shared" si="278"/>
        <v>3293234.0973228486</v>
      </c>
      <c r="W1228" s="46">
        <f>$AW$26*F1228</f>
        <v>-58.499999999999439</v>
      </c>
      <c r="X1228" s="46">
        <f>IF(W1228&lt;0, W1228, 0)</f>
        <v>-58.499999999999439</v>
      </c>
      <c r="Y1228" s="46">
        <f>X1228*H1228</f>
        <v>-1574.624999999985</v>
      </c>
      <c r="Z1228" s="46">
        <f t="shared" si="273"/>
        <v>-1574.624999999985</v>
      </c>
      <c r="AA1228" s="46">
        <f t="shared" si="282"/>
        <v>-5257.4166666665915</v>
      </c>
      <c r="AB1228" s="46">
        <v>-2711982.5416666656</v>
      </c>
      <c r="AC1228" s="46">
        <f t="shared" si="279"/>
        <v>1574.624999999985</v>
      </c>
      <c r="AD1228" s="46">
        <f>(AC1228*S1228)*($AW$31/100)</f>
        <v>1259.699999999988</v>
      </c>
      <c r="AE1228" s="46">
        <f>AE1227+AD1228</f>
        <v>4205.9333333332734</v>
      </c>
      <c r="AF1228" s="46">
        <v>2169586.0333333327</v>
      </c>
      <c r="BF1228">
        <f t="shared" si="270"/>
        <v>0</v>
      </c>
      <c r="BG1228">
        <f t="shared" si="271"/>
        <v>97.4</v>
      </c>
      <c r="BH1228">
        <f t="shared" si="272"/>
        <v>27.055555555555557</v>
      </c>
    </row>
    <row r="1229" spans="2:60">
      <c r="B1229" s="6" t="s">
        <v>53</v>
      </c>
      <c r="C1229" s="6">
        <v>1221</v>
      </c>
      <c r="D1229" s="6">
        <v>199</v>
      </c>
      <c r="E1229" s="12">
        <v>96.7</v>
      </c>
      <c r="F1229" s="35">
        <f t="shared" si="280"/>
        <v>-6.9444444444444448E-2</v>
      </c>
      <c r="G1229" s="35">
        <f t="shared" si="281"/>
        <v>-0.25</v>
      </c>
      <c r="H1229" s="24">
        <f t="shared" si="274"/>
        <v>26.861111111111111</v>
      </c>
      <c r="I1229" s="24">
        <f>$AW$28*$AW$26*9.81</f>
        <v>179.05212</v>
      </c>
      <c r="J1229" s="24">
        <f>0.5*$AW$30*$AW$29*$AW$27*(H1229^2)</f>
        <v>232.01354673032407</v>
      </c>
      <c r="K1229" s="24">
        <f>$AW$26*F1229</f>
        <v>-97.5</v>
      </c>
      <c r="L1229" s="24">
        <f t="shared" si="275"/>
        <v>313.5656667303241</v>
      </c>
      <c r="M1229" s="24">
        <f t="shared" si="276"/>
        <v>8422.7222146728727</v>
      </c>
      <c r="N1229" s="24">
        <f t="shared" si="277"/>
        <v>8.4227222146728735</v>
      </c>
      <c r="O1229" s="24">
        <v>3301656.8195375213</v>
      </c>
      <c r="P1229" s="24">
        <v>-2714601.4999999991</v>
      </c>
      <c r="S1229" s="46">
        <f>C1230-C1229</f>
        <v>1</v>
      </c>
      <c r="T1229" s="46">
        <v>8422.7222146728727</v>
      </c>
      <c r="U1229" s="46">
        <f>M1229*S1229</f>
        <v>8422.7222146728727</v>
      </c>
      <c r="V1229" s="46">
        <f t="shared" si="278"/>
        <v>3301656.8195375213</v>
      </c>
      <c r="W1229" s="46">
        <f>$AW$26*F1229</f>
        <v>-97.5</v>
      </c>
      <c r="X1229" s="46">
        <f>IF(W1229&lt;0, W1229, 0)</f>
        <v>-97.5</v>
      </c>
      <c r="Y1229" s="46">
        <f>X1229*H1229</f>
        <v>-2618.9583333333335</v>
      </c>
      <c r="Z1229" s="46">
        <f t="shared" si="273"/>
        <v>-2618.9583333333335</v>
      </c>
      <c r="AA1229" s="46">
        <f t="shared" si="282"/>
        <v>-7876.3749999999254</v>
      </c>
      <c r="AB1229" s="46">
        <v>-2714601.4999999991</v>
      </c>
      <c r="AC1229" s="46">
        <f t="shared" si="279"/>
        <v>2618.9583333333335</v>
      </c>
      <c r="AD1229" s="46">
        <f>(AC1229*S1229)*($AW$31/100)</f>
        <v>2095.166666666667</v>
      </c>
      <c r="AE1229" s="46">
        <f>AE1228+AD1229</f>
        <v>6301.0999999999403</v>
      </c>
      <c r="AF1229" s="46">
        <v>2171681.1999999993</v>
      </c>
      <c r="BF1229">
        <f t="shared" si="270"/>
        <v>0</v>
      </c>
      <c r="BG1229">
        <f t="shared" si="271"/>
        <v>97.4</v>
      </c>
      <c r="BH1229">
        <f t="shared" si="272"/>
        <v>27.055555555555557</v>
      </c>
    </row>
    <row r="1230" spans="2:60">
      <c r="B1230" s="6" t="s">
        <v>53</v>
      </c>
      <c r="C1230" s="6">
        <v>1222</v>
      </c>
      <c r="D1230" s="6">
        <v>200</v>
      </c>
      <c r="E1230" s="12">
        <v>96.4</v>
      </c>
      <c r="F1230" s="35">
        <f t="shared" si="280"/>
        <v>-8.3333333333334522E-2</v>
      </c>
      <c r="G1230" s="35">
        <f t="shared" si="281"/>
        <v>-0.30000000000000426</v>
      </c>
      <c r="H1230" s="24">
        <f t="shared" si="274"/>
        <v>26.777777777777779</v>
      </c>
      <c r="I1230" s="24">
        <f>$AW$28*$AW$26*9.81</f>
        <v>179.05212</v>
      </c>
      <c r="J1230" s="24">
        <f>0.5*$AW$30*$AW$29*$AW$27*(H1230^2)</f>
        <v>230.57619212962962</v>
      </c>
      <c r="K1230" s="24">
        <f>$AW$26*F1230</f>
        <v>-117.00000000000166</v>
      </c>
      <c r="L1230" s="24">
        <f t="shared" si="275"/>
        <v>292.628312129628</v>
      </c>
      <c r="M1230" s="24">
        <f t="shared" si="276"/>
        <v>7835.9359136933726</v>
      </c>
      <c r="N1230" s="24">
        <f t="shared" si="277"/>
        <v>7.8359359136933726</v>
      </c>
      <c r="O1230" s="24">
        <v>3309492.7554512145</v>
      </c>
      <c r="P1230" s="24">
        <v>-2717734.4999999991</v>
      </c>
      <c r="S1230" s="46">
        <f>C1231-C1230</f>
        <v>1</v>
      </c>
      <c r="T1230" s="46">
        <v>7835.9359136933726</v>
      </c>
      <c r="U1230" s="46">
        <f>M1230*S1230</f>
        <v>7835.9359136933726</v>
      </c>
      <c r="V1230" s="46">
        <f t="shared" si="278"/>
        <v>3309492.7554512145</v>
      </c>
      <c r="W1230" s="46">
        <f>$AW$26*F1230</f>
        <v>-117.00000000000166</v>
      </c>
      <c r="X1230" s="46">
        <f>IF(W1230&lt;0, W1230, 0)</f>
        <v>-117.00000000000166</v>
      </c>
      <c r="Y1230" s="46">
        <f>X1230*H1230</f>
        <v>-3133.0000000000446</v>
      </c>
      <c r="Z1230" s="46">
        <f t="shared" si="273"/>
        <v>-3133.0000000000446</v>
      </c>
      <c r="AA1230" s="46">
        <f t="shared" si="282"/>
        <v>-11009.374999999971</v>
      </c>
      <c r="AB1230" s="46">
        <v>-2717734.4999999991</v>
      </c>
      <c r="AC1230" s="46">
        <f t="shared" si="279"/>
        <v>3133.0000000000446</v>
      </c>
      <c r="AD1230" s="46">
        <f>(AC1230*S1230)*($AW$31/100)</f>
        <v>2506.400000000036</v>
      </c>
      <c r="AE1230" s="46">
        <f>AE1229+AD1230</f>
        <v>8807.4999999999764</v>
      </c>
      <c r="AF1230" s="46">
        <v>2174187.5999999992</v>
      </c>
      <c r="BF1230">
        <f t="shared" si="270"/>
        <v>0</v>
      </c>
      <c r="BG1230">
        <f t="shared" si="271"/>
        <v>97.3</v>
      </c>
      <c r="BH1230">
        <f t="shared" si="272"/>
        <v>27.027777777777775</v>
      </c>
    </row>
    <row r="1231" spans="2:60">
      <c r="B1231" s="6" t="s">
        <v>53</v>
      </c>
      <c r="C1231" s="6">
        <v>1223</v>
      </c>
      <c r="D1231" s="6">
        <v>201</v>
      </c>
      <c r="E1231" s="12">
        <v>96.1</v>
      </c>
      <c r="F1231" s="35">
        <f t="shared" si="280"/>
        <v>-9.7222222222222612E-2</v>
      </c>
      <c r="G1231" s="35">
        <f t="shared" si="281"/>
        <v>-0.35000000000000142</v>
      </c>
      <c r="H1231" s="24">
        <f t="shared" si="274"/>
        <v>26.694444444444443</v>
      </c>
      <c r="I1231" s="24">
        <f>$AW$28*$AW$26*9.81</f>
        <v>179.05212</v>
      </c>
      <c r="J1231" s="24">
        <f>0.5*$AW$30*$AW$29*$AW$27*(H1231^2)</f>
        <v>229.14330367476848</v>
      </c>
      <c r="K1231" s="24">
        <f>$AW$26*F1231</f>
        <v>-136.50000000000054</v>
      </c>
      <c r="L1231" s="24">
        <f t="shared" si="275"/>
        <v>271.69542367476788</v>
      </c>
      <c r="M1231" s="24">
        <f t="shared" si="276"/>
        <v>7252.7583930958863</v>
      </c>
      <c r="N1231" s="24">
        <f t="shared" si="277"/>
        <v>7.2527583930958865</v>
      </c>
      <c r="O1231" s="24">
        <v>3316745.5138443103</v>
      </c>
      <c r="P1231" s="24">
        <v>-2721378.2916666656</v>
      </c>
      <c r="S1231" s="46">
        <f>C1232-C1231</f>
        <v>1</v>
      </c>
      <c r="T1231" s="46">
        <v>7252.7583930958863</v>
      </c>
      <c r="U1231" s="46">
        <f>M1231*S1231</f>
        <v>7252.7583930958863</v>
      </c>
      <c r="V1231" s="46">
        <f t="shared" si="278"/>
        <v>3316745.5138443103</v>
      </c>
      <c r="W1231" s="46">
        <f>$AW$26*F1231</f>
        <v>-136.50000000000054</v>
      </c>
      <c r="X1231" s="46">
        <f>IF(W1231&lt;0, W1231, 0)</f>
        <v>-136.50000000000054</v>
      </c>
      <c r="Y1231" s="46">
        <f>X1231*H1231</f>
        <v>-3643.7916666666811</v>
      </c>
      <c r="Z1231" s="46">
        <f t="shared" si="273"/>
        <v>-3643.7916666666811</v>
      </c>
      <c r="AA1231" s="46">
        <f t="shared" si="282"/>
        <v>-14653.166666666652</v>
      </c>
      <c r="AB1231" s="46">
        <v>-2721378.2916666656</v>
      </c>
      <c r="AC1231" s="46">
        <f t="shared" si="279"/>
        <v>3643.7916666666811</v>
      </c>
      <c r="AD1231" s="46">
        <f>(AC1231*S1231)*($AW$31/100)</f>
        <v>2915.0333333333451</v>
      </c>
      <c r="AE1231" s="46">
        <f>AE1230+AD1231</f>
        <v>11722.533333333322</v>
      </c>
      <c r="AF1231" s="46">
        <v>2177102.6333333324</v>
      </c>
      <c r="BF1231">
        <f t="shared" si="270"/>
        <v>0</v>
      </c>
      <c r="BG1231">
        <f t="shared" si="271"/>
        <v>97.3</v>
      </c>
      <c r="BH1231">
        <f t="shared" si="272"/>
        <v>27.027777777777775</v>
      </c>
    </row>
    <row r="1232" spans="2:60">
      <c r="B1232" s="6" t="s">
        <v>53</v>
      </c>
      <c r="C1232" s="6">
        <v>1224</v>
      </c>
      <c r="D1232" s="6">
        <v>202</v>
      </c>
      <c r="E1232" s="12">
        <v>95.7</v>
      </c>
      <c r="F1232" s="35">
        <f t="shared" si="280"/>
        <v>-8.3333333333332538E-2</v>
      </c>
      <c r="G1232" s="35">
        <f t="shared" si="281"/>
        <v>-0.29999999999999716</v>
      </c>
      <c r="H1232" s="24">
        <f t="shared" si="274"/>
        <v>26.583333333333332</v>
      </c>
      <c r="I1232" s="24">
        <f>$AW$28*$AW$26*9.81</f>
        <v>179.05212</v>
      </c>
      <c r="J1232" s="24">
        <f>0.5*$AW$30*$AW$29*$AW$27*(H1232^2)</f>
        <v>227.23973307291664</v>
      </c>
      <c r="K1232" s="24">
        <f>$AW$26*F1232</f>
        <v>-116.99999999999888</v>
      </c>
      <c r="L1232" s="24">
        <f t="shared" si="275"/>
        <v>289.29185307291777</v>
      </c>
      <c r="M1232" s="24">
        <f t="shared" si="276"/>
        <v>7690.3417608550635</v>
      </c>
      <c r="N1232" s="24">
        <f t="shared" si="277"/>
        <v>7.6903417608550635</v>
      </c>
      <c r="O1232" s="24">
        <v>3324435.8556051655</v>
      </c>
      <c r="P1232" s="24">
        <v>-2724488.5416666656</v>
      </c>
      <c r="S1232" s="46">
        <f>C1233-C1232</f>
        <v>1</v>
      </c>
      <c r="T1232" s="46">
        <v>7690.3417608550635</v>
      </c>
      <c r="U1232" s="46">
        <f>M1232*S1232</f>
        <v>7690.3417608550635</v>
      </c>
      <c r="V1232" s="46">
        <f t="shared" si="278"/>
        <v>3324435.8556051655</v>
      </c>
      <c r="W1232" s="46">
        <f>$AW$26*F1232</f>
        <v>-116.99999999999888</v>
      </c>
      <c r="X1232" s="46">
        <f>IF(W1232&lt;0, W1232, 0)</f>
        <v>-116.99999999999888</v>
      </c>
      <c r="Y1232" s="46">
        <f>X1232*H1232</f>
        <v>-3110.24999999997</v>
      </c>
      <c r="Z1232" s="46">
        <f t="shared" si="273"/>
        <v>-3110.24999999997</v>
      </c>
      <c r="AA1232" s="46">
        <f t="shared" si="282"/>
        <v>-17763.416666666621</v>
      </c>
      <c r="AB1232" s="46">
        <v>-2724488.5416666656</v>
      </c>
      <c r="AC1232" s="46">
        <f t="shared" si="279"/>
        <v>3110.24999999997</v>
      </c>
      <c r="AD1232" s="46">
        <f>(AC1232*S1232)*($AW$31/100)</f>
        <v>2488.1999999999762</v>
      </c>
      <c r="AE1232" s="46">
        <f>AE1231+AD1232</f>
        <v>14210.733333333297</v>
      </c>
      <c r="AF1232" s="46">
        <v>2179590.8333333326</v>
      </c>
      <c r="BF1232">
        <f t="shared" si="270"/>
        <v>0</v>
      </c>
      <c r="BG1232">
        <f t="shared" si="271"/>
        <v>97.3</v>
      </c>
      <c r="BH1232">
        <f t="shared" si="272"/>
        <v>27.027777777777775</v>
      </c>
    </row>
    <row r="1233" spans="2:60">
      <c r="B1233" s="6" t="s">
        <v>53</v>
      </c>
      <c r="C1233" s="6">
        <v>1225</v>
      </c>
      <c r="D1233" s="6">
        <v>203</v>
      </c>
      <c r="E1233" s="12">
        <v>95.5</v>
      </c>
      <c r="F1233" s="35">
        <f t="shared" si="280"/>
        <v>-5.5555555555556344E-2</v>
      </c>
      <c r="G1233" s="35">
        <f t="shared" si="281"/>
        <v>-0.20000000000000284</v>
      </c>
      <c r="H1233" s="24">
        <f t="shared" si="274"/>
        <v>26.527777777777779</v>
      </c>
      <c r="I1233" s="24">
        <f>$AW$28*$AW$26*9.81</f>
        <v>179.05212</v>
      </c>
      <c r="J1233" s="24">
        <f>0.5*$AW$30*$AW$29*$AW$27*(H1233^2)</f>
        <v>226.29092520254628</v>
      </c>
      <c r="K1233" s="24">
        <f>$AW$26*F1233</f>
        <v>-78.000000000001108</v>
      </c>
      <c r="L1233" s="24">
        <f t="shared" si="275"/>
        <v>327.34304520254511</v>
      </c>
      <c r="M1233" s="24">
        <f t="shared" si="276"/>
        <v>8683.6835602341835</v>
      </c>
      <c r="N1233" s="24">
        <f t="shared" si="277"/>
        <v>8.6836835602341829</v>
      </c>
      <c r="O1233" s="24">
        <v>3333119.5391653995</v>
      </c>
      <c r="P1233" s="24">
        <v>-2726557.7083333321</v>
      </c>
      <c r="S1233" s="46">
        <f>C1234-C1233</f>
        <v>1</v>
      </c>
      <c r="T1233" s="46">
        <v>8683.6835602341835</v>
      </c>
      <c r="U1233" s="46">
        <f>M1233*S1233</f>
        <v>8683.6835602341835</v>
      </c>
      <c r="V1233" s="46">
        <f t="shared" si="278"/>
        <v>3333119.5391653995</v>
      </c>
      <c r="W1233" s="46">
        <f>$AW$26*F1233</f>
        <v>-78.000000000001108</v>
      </c>
      <c r="X1233" s="46">
        <f>IF(W1233&lt;0, W1233, 0)</f>
        <v>-78.000000000001108</v>
      </c>
      <c r="Y1233" s="46">
        <f>X1233*H1233</f>
        <v>-2069.1666666666961</v>
      </c>
      <c r="Z1233" s="46">
        <f t="shared" si="273"/>
        <v>-2069.1666666666961</v>
      </c>
      <c r="AA1233" s="46">
        <f t="shared" si="282"/>
        <v>-19832.583333333318</v>
      </c>
      <c r="AB1233" s="46">
        <v>-2726557.7083333321</v>
      </c>
      <c r="AC1233" s="46">
        <f t="shared" si="279"/>
        <v>2069.1666666666961</v>
      </c>
      <c r="AD1233" s="46">
        <f>(AC1233*S1233)*($AW$31/100)</f>
        <v>1655.3333333333569</v>
      </c>
      <c r="AE1233" s="46">
        <f>AE1232+AD1233</f>
        <v>15866.066666666655</v>
      </c>
      <c r="AF1233" s="46">
        <v>2181246.166666666</v>
      </c>
      <c r="BF1233">
        <f t="shared" ref="BF1233:BF1296" si="283">IF(E1224&lt;1,1,0)</f>
        <v>0</v>
      </c>
      <c r="BG1233">
        <f t="shared" ref="BG1233:BG1296" si="284">IF(BF1233=1,"",E1224)</f>
        <v>97.3</v>
      </c>
      <c r="BH1233">
        <f t="shared" ref="BH1233:BH1296" si="285">E1224/3.6</f>
        <v>27.027777777777775</v>
      </c>
    </row>
    <row r="1234" spans="2:60">
      <c r="B1234" s="6" t="s">
        <v>53</v>
      </c>
      <c r="C1234" s="6">
        <v>1226</v>
      </c>
      <c r="D1234" s="6">
        <v>204</v>
      </c>
      <c r="E1234" s="12">
        <v>95.3</v>
      </c>
      <c r="F1234" s="35">
        <f t="shared" si="280"/>
        <v>-4.1666666666666269E-2</v>
      </c>
      <c r="G1234" s="35">
        <f t="shared" si="281"/>
        <v>-0.14999999999999858</v>
      </c>
      <c r="H1234" s="24">
        <f t="shared" si="274"/>
        <v>26.472222222222221</v>
      </c>
      <c r="I1234" s="24">
        <f>$AW$28*$AW$26*9.81</f>
        <v>179.05212</v>
      </c>
      <c r="J1234" s="24">
        <f>0.5*$AW$30*$AW$29*$AW$27*(H1234^2)</f>
        <v>225.34410228587961</v>
      </c>
      <c r="K1234" s="24">
        <f>$AW$26*F1234</f>
        <v>-58.499999999999439</v>
      </c>
      <c r="L1234" s="24">
        <f t="shared" si="275"/>
        <v>345.89622228588019</v>
      </c>
      <c r="M1234" s="24">
        <f t="shared" si="276"/>
        <v>9156.641662178994</v>
      </c>
      <c r="N1234" s="24">
        <f t="shared" si="277"/>
        <v>9.1566416621789948</v>
      </c>
      <c r="O1234" s="24">
        <v>3342276.1808275785</v>
      </c>
      <c r="P1234" s="24">
        <v>-2728106.3333333321</v>
      </c>
      <c r="S1234" s="46">
        <f>C1235-C1234</f>
        <v>1</v>
      </c>
      <c r="T1234" s="46">
        <v>9156.641662178994</v>
      </c>
      <c r="U1234" s="46">
        <f>M1234*S1234</f>
        <v>9156.641662178994</v>
      </c>
      <c r="V1234" s="46">
        <f t="shared" si="278"/>
        <v>3342276.1808275785</v>
      </c>
      <c r="W1234" s="46">
        <f>$AW$26*F1234</f>
        <v>-58.499999999999439</v>
      </c>
      <c r="X1234" s="46">
        <f>IF(W1234&lt;0, W1234, 0)</f>
        <v>-58.499999999999439</v>
      </c>
      <c r="Y1234" s="46">
        <f>X1234*H1234</f>
        <v>-1548.624999999985</v>
      </c>
      <c r="Z1234" s="46">
        <f t="shared" si="273"/>
        <v>-1548.624999999985</v>
      </c>
      <c r="AA1234" s="46">
        <f t="shared" si="282"/>
        <v>-21381.208333333303</v>
      </c>
      <c r="AB1234" s="46">
        <v>-2728106.3333333321</v>
      </c>
      <c r="AC1234" s="46">
        <f t="shared" si="279"/>
        <v>1548.624999999985</v>
      </c>
      <c r="AD1234" s="46">
        <f>(AC1234*S1234)*($AW$31/100)</f>
        <v>1238.899999999988</v>
      </c>
      <c r="AE1234" s="46">
        <f>AE1233+AD1234</f>
        <v>17104.966666666642</v>
      </c>
      <c r="AF1234" s="46">
        <v>2182485.066666666</v>
      </c>
      <c r="BF1234">
        <f t="shared" si="283"/>
        <v>0</v>
      </c>
      <c r="BG1234">
        <f t="shared" si="284"/>
        <v>97.2</v>
      </c>
      <c r="BH1234">
        <f t="shared" si="285"/>
        <v>27</v>
      </c>
    </row>
    <row r="1235" spans="2:60">
      <c r="B1235" s="6" t="s">
        <v>53</v>
      </c>
      <c r="C1235" s="6">
        <v>1227</v>
      </c>
      <c r="D1235" s="6">
        <v>205</v>
      </c>
      <c r="E1235" s="12">
        <v>95.2</v>
      </c>
      <c r="F1235" s="35">
        <f t="shared" si="280"/>
        <v>-4.1666666666666269E-2</v>
      </c>
      <c r="G1235" s="35">
        <f t="shared" si="281"/>
        <v>-0.14999999999999858</v>
      </c>
      <c r="H1235" s="24">
        <f t="shared" si="274"/>
        <v>26.444444444444443</v>
      </c>
      <c r="I1235" s="24">
        <f>$AW$28*$AW$26*9.81</f>
        <v>179.05212</v>
      </c>
      <c r="J1235" s="24">
        <f>0.5*$AW$30*$AW$29*$AW$27*(H1235^2)</f>
        <v>224.87143518518513</v>
      </c>
      <c r="K1235" s="24">
        <f>$AW$26*F1235</f>
        <v>-58.499999999999439</v>
      </c>
      <c r="L1235" s="24">
        <f t="shared" si="275"/>
        <v>345.42355518518571</v>
      </c>
      <c r="M1235" s="24">
        <f t="shared" si="276"/>
        <v>9134.5340148971318</v>
      </c>
      <c r="N1235" s="24">
        <f t="shared" si="277"/>
        <v>9.134534014897131</v>
      </c>
      <c r="O1235" s="24">
        <v>3351410.7148424755</v>
      </c>
      <c r="P1235" s="24">
        <v>-2729653.3333333321</v>
      </c>
      <c r="S1235" s="46">
        <f>C1236-C1235</f>
        <v>1</v>
      </c>
      <c r="T1235" s="46">
        <v>9134.5340148971318</v>
      </c>
      <c r="U1235" s="46">
        <f>M1235*S1235</f>
        <v>9134.5340148971318</v>
      </c>
      <c r="V1235" s="46">
        <f t="shared" si="278"/>
        <v>3351410.7148424755</v>
      </c>
      <c r="W1235" s="46">
        <f>$AW$26*F1235</f>
        <v>-58.499999999999439</v>
      </c>
      <c r="X1235" s="46">
        <f>IF(W1235&lt;0, W1235, 0)</f>
        <v>-58.499999999999439</v>
      </c>
      <c r="Y1235" s="46">
        <f>X1235*H1235</f>
        <v>-1546.999999999985</v>
      </c>
      <c r="Z1235" s="46">
        <f t="shared" si="273"/>
        <v>-1546.999999999985</v>
      </c>
      <c r="AA1235" s="46">
        <f t="shared" si="282"/>
        <v>-22928.208333333288</v>
      </c>
      <c r="AB1235" s="46">
        <v>-2729653.3333333321</v>
      </c>
      <c r="AC1235" s="46">
        <f t="shared" si="279"/>
        <v>1546.999999999985</v>
      </c>
      <c r="AD1235" s="46">
        <f>(AC1235*S1235)*($AW$31/100)</f>
        <v>1237.5999999999881</v>
      </c>
      <c r="AE1235" s="46">
        <f>AE1234+AD1235</f>
        <v>18342.566666666629</v>
      </c>
      <c r="AF1235" s="46">
        <v>2183722.666666666</v>
      </c>
      <c r="BF1235">
        <f t="shared" si="283"/>
        <v>0</v>
      </c>
      <c r="BG1235">
        <f t="shared" si="284"/>
        <v>97.1</v>
      </c>
      <c r="BH1235">
        <f t="shared" si="285"/>
        <v>26.972222222222221</v>
      </c>
    </row>
    <row r="1236" spans="2:60">
      <c r="B1236" s="6" t="s">
        <v>53</v>
      </c>
      <c r="C1236" s="6">
        <v>1228</v>
      </c>
      <c r="D1236" s="6">
        <v>206</v>
      </c>
      <c r="E1236" s="12">
        <v>95</v>
      </c>
      <c r="F1236" s="35">
        <f t="shared" si="280"/>
        <v>-4.1666666666666269E-2</v>
      </c>
      <c r="G1236" s="35">
        <f t="shared" si="281"/>
        <v>-0.14999999999999858</v>
      </c>
      <c r="H1236" s="24">
        <f t="shared" si="274"/>
        <v>26.388888888888889</v>
      </c>
      <c r="I1236" s="24">
        <f>$AW$28*$AW$26*9.81</f>
        <v>179.05212</v>
      </c>
      <c r="J1236" s="24">
        <f>0.5*$AW$30*$AW$29*$AW$27*(H1236^2)</f>
        <v>223.92758969907405</v>
      </c>
      <c r="K1236" s="24">
        <f>$AW$26*F1236</f>
        <v>-58.499999999999439</v>
      </c>
      <c r="L1236" s="24">
        <f t="shared" si="275"/>
        <v>344.47970969907465</v>
      </c>
      <c r="M1236" s="24">
        <f t="shared" si="276"/>
        <v>9090.4367837255813</v>
      </c>
      <c r="N1236" s="24">
        <f t="shared" si="277"/>
        <v>9.0904367837255808</v>
      </c>
      <c r="O1236" s="24">
        <v>3360501.1516262009</v>
      </c>
      <c r="P1236" s="24">
        <v>-2731197.0833333321</v>
      </c>
      <c r="S1236" s="46">
        <f>C1237-C1236</f>
        <v>1</v>
      </c>
      <c r="T1236" s="46">
        <v>9090.4367837255813</v>
      </c>
      <c r="U1236" s="46">
        <f>M1236*S1236</f>
        <v>9090.4367837255813</v>
      </c>
      <c r="V1236" s="46">
        <f t="shared" si="278"/>
        <v>3360501.1516262009</v>
      </c>
      <c r="W1236" s="46">
        <f>$AW$26*F1236</f>
        <v>-58.499999999999439</v>
      </c>
      <c r="X1236" s="46">
        <f>IF(W1236&lt;0, W1236, 0)</f>
        <v>-58.499999999999439</v>
      </c>
      <c r="Y1236" s="46">
        <f>X1236*H1236</f>
        <v>-1543.7499999999852</v>
      </c>
      <c r="Z1236" s="46">
        <f t="shared" si="273"/>
        <v>-1543.7499999999852</v>
      </c>
      <c r="AA1236" s="46">
        <f t="shared" si="282"/>
        <v>-24471.958333333274</v>
      </c>
      <c r="AB1236" s="46">
        <v>-2731197.0833333321</v>
      </c>
      <c r="AC1236" s="46">
        <f t="shared" si="279"/>
        <v>1543.7499999999852</v>
      </c>
      <c r="AD1236" s="46">
        <f>(AC1236*S1236)*($AW$31/100)</f>
        <v>1234.9999999999882</v>
      </c>
      <c r="AE1236" s="46">
        <f>AE1235+AD1236</f>
        <v>19577.566666666618</v>
      </c>
      <c r="AF1236" s="46">
        <v>2184957.666666666</v>
      </c>
      <c r="BF1236">
        <f t="shared" si="283"/>
        <v>0</v>
      </c>
      <c r="BG1236">
        <f t="shared" si="284"/>
        <v>97</v>
      </c>
      <c r="BH1236">
        <f t="shared" si="285"/>
        <v>26.944444444444443</v>
      </c>
    </row>
    <row r="1237" spans="2:60">
      <c r="B1237" s="6" t="s">
        <v>53</v>
      </c>
      <c r="C1237" s="6">
        <v>1229</v>
      </c>
      <c r="D1237" s="6">
        <v>207</v>
      </c>
      <c r="E1237" s="12">
        <v>94.9</v>
      </c>
      <c r="F1237" s="35">
        <f t="shared" si="280"/>
        <v>-4.1666666666666269E-2</v>
      </c>
      <c r="G1237" s="35">
        <f t="shared" si="281"/>
        <v>-0.14999999999999858</v>
      </c>
      <c r="H1237" s="24">
        <f t="shared" si="274"/>
        <v>26.361111111111111</v>
      </c>
      <c r="I1237" s="24">
        <f>$AW$28*$AW$26*9.81</f>
        <v>179.05212</v>
      </c>
      <c r="J1237" s="24">
        <f>0.5*$AW$30*$AW$29*$AW$27*(H1237^2)</f>
        <v>223.45641131365736</v>
      </c>
      <c r="K1237" s="24">
        <f>$AW$26*F1237</f>
        <v>-58.499999999999439</v>
      </c>
      <c r="L1237" s="24">
        <f t="shared" si="275"/>
        <v>344.00853131365795</v>
      </c>
      <c r="M1237" s="24">
        <f t="shared" si="276"/>
        <v>9068.4471171294826</v>
      </c>
      <c r="N1237" s="24">
        <f t="shared" si="277"/>
        <v>9.068447117129482</v>
      </c>
      <c r="O1237" s="24">
        <v>3369569.5987433302</v>
      </c>
      <c r="P1237" s="24">
        <v>-2732739.2083333321</v>
      </c>
      <c r="S1237" s="46">
        <f>C1238-C1237</f>
        <v>1</v>
      </c>
      <c r="T1237" s="46">
        <v>9068.4471171294826</v>
      </c>
      <c r="U1237" s="46">
        <f>M1237*S1237</f>
        <v>9068.4471171294826</v>
      </c>
      <c r="V1237" s="46">
        <f t="shared" si="278"/>
        <v>3369569.5987433302</v>
      </c>
      <c r="W1237" s="46">
        <f>$AW$26*F1237</f>
        <v>-58.499999999999439</v>
      </c>
      <c r="X1237" s="46">
        <f>IF(W1237&lt;0, W1237, 0)</f>
        <v>-58.499999999999439</v>
      </c>
      <c r="Y1237" s="46">
        <f>X1237*H1237</f>
        <v>-1542.1249999999852</v>
      </c>
      <c r="Z1237" s="46">
        <f t="shared" si="273"/>
        <v>-1542.1249999999852</v>
      </c>
      <c r="AA1237" s="46">
        <f t="shared" si="282"/>
        <v>-26014.083333333259</v>
      </c>
      <c r="AB1237" s="46">
        <v>-2732739.2083333321</v>
      </c>
      <c r="AC1237" s="46">
        <f t="shared" si="279"/>
        <v>1542.1249999999852</v>
      </c>
      <c r="AD1237" s="46">
        <f>(AC1237*S1237)*($AW$31/100)</f>
        <v>1233.6999999999882</v>
      </c>
      <c r="AE1237" s="46">
        <f>AE1236+AD1237</f>
        <v>20811.266666666608</v>
      </c>
      <c r="AF1237" s="46">
        <v>2186191.3666666662</v>
      </c>
      <c r="BF1237">
        <f t="shared" si="283"/>
        <v>0</v>
      </c>
      <c r="BG1237">
        <f t="shared" si="284"/>
        <v>96.9</v>
      </c>
      <c r="BH1237">
        <f t="shared" si="285"/>
        <v>26.916666666666668</v>
      </c>
    </row>
    <row r="1238" spans="2:60">
      <c r="B1238" s="6" t="s">
        <v>53</v>
      </c>
      <c r="C1238" s="6">
        <v>1230</v>
      </c>
      <c r="D1238" s="6">
        <v>208</v>
      </c>
      <c r="E1238" s="12">
        <v>94.7</v>
      </c>
      <c r="F1238" s="35">
        <f t="shared" si="280"/>
        <v>-5.5555555555556344E-2</v>
      </c>
      <c r="G1238" s="35">
        <f t="shared" si="281"/>
        <v>-0.20000000000000284</v>
      </c>
      <c r="H1238" s="24">
        <f t="shared" si="274"/>
        <v>26.305555555555557</v>
      </c>
      <c r="I1238" s="24">
        <f>$AW$28*$AW$26*9.81</f>
        <v>179.05212</v>
      </c>
      <c r="J1238" s="24">
        <f>0.5*$AW$30*$AW$29*$AW$27*(H1238^2)</f>
        <v>222.51554325810187</v>
      </c>
      <c r="K1238" s="24">
        <f>$AW$26*F1238</f>
        <v>-78.000000000001108</v>
      </c>
      <c r="L1238" s="24">
        <f t="shared" si="275"/>
        <v>323.56766325810077</v>
      </c>
      <c r="M1238" s="24">
        <f t="shared" si="276"/>
        <v>8511.6271418172619</v>
      </c>
      <c r="N1238" s="24">
        <f t="shared" si="277"/>
        <v>8.5116271418172627</v>
      </c>
      <c r="O1238" s="24">
        <v>3378081.2258851477</v>
      </c>
      <c r="P1238" s="24">
        <v>-2734791.0416666656</v>
      </c>
      <c r="S1238" s="46">
        <f>C1239-C1238</f>
        <v>1</v>
      </c>
      <c r="T1238" s="46">
        <v>8511.6271418172619</v>
      </c>
      <c r="U1238" s="46">
        <f>M1238*S1238</f>
        <v>8511.6271418172619</v>
      </c>
      <c r="V1238" s="46">
        <f t="shared" si="278"/>
        <v>3378081.2258851477</v>
      </c>
      <c r="W1238" s="46">
        <f>$AW$26*F1238</f>
        <v>-78.000000000001108</v>
      </c>
      <c r="X1238" s="46">
        <f>IF(W1238&lt;0, W1238, 0)</f>
        <v>-78.000000000001108</v>
      </c>
      <c r="Y1238" s="46">
        <f>X1238*H1238</f>
        <v>-2051.8333333333626</v>
      </c>
      <c r="Z1238" s="46">
        <f t="shared" si="273"/>
        <v>-2051.8333333333626</v>
      </c>
      <c r="AA1238" s="46">
        <f t="shared" si="282"/>
        <v>-28065.916666666621</v>
      </c>
      <c r="AB1238" s="46">
        <v>-2734791.0416666656</v>
      </c>
      <c r="AC1238" s="46">
        <f t="shared" si="279"/>
        <v>2051.8333333333626</v>
      </c>
      <c r="AD1238" s="46">
        <f>(AC1238*S1238)*($AW$31/100)</f>
        <v>1641.4666666666901</v>
      </c>
      <c r="AE1238" s="46">
        <f>AE1237+AD1238</f>
        <v>22452.733333333297</v>
      </c>
      <c r="AF1238" s="46">
        <v>2187832.833333333</v>
      </c>
      <c r="BF1238">
        <f t="shared" si="283"/>
        <v>0</v>
      </c>
      <c r="BG1238">
        <f t="shared" si="284"/>
        <v>96.7</v>
      </c>
      <c r="BH1238">
        <f t="shared" si="285"/>
        <v>26.861111111111111</v>
      </c>
    </row>
    <row r="1239" spans="2:60">
      <c r="B1239" s="6" t="s">
        <v>53</v>
      </c>
      <c r="C1239" s="6">
        <v>1231</v>
      </c>
      <c r="D1239" s="6">
        <v>209</v>
      </c>
      <c r="E1239" s="12">
        <v>94.5</v>
      </c>
      <c r="F1239" s="35">
        <f t="shared" si="280"/>
        <v>-4.1666666666666269E-2</v>
      </c>
      <c r="G1239" s="35">
        <f t="shared" si="281"/>
        <v>-0.14999999999999858</v>
      </c>
      <c r="H1239" s="24">
        <f t="shared" si="274"/>
        <v>26.25</v>
      </c>
      <c r="I1239" s="24">
        <f>$AW$28*$AW$26*9.81</f>
        <v>179.05212</v>
      </c>
      <c r="J1239" s="24">
        <f>0.5*$AW$30*$AW$29*$AW$27*(H1239^2)</f>
        <v>221.57666015624997</v>
      </c>
      <c r="K1239" s="24">
        <f>$AW$26*F1239</f>
        <v>-58.499999999999439</v>
      </c>
      <c r="L1239" s="24">
        <f t="shared" si="275"/>
        <v>342.12878015625051</v>
      </c>
      <c r="M1239" s="24">
        <f t="shared" si="276"/>
        <v>8980.8804791015755</v>
      </c>
      <c r="N1239" s="24">
        <f t="shared" si="277"/>
        <v>8.9808804791015753</v>
      </c>
      <c r="O1239" s="24">
        <v>3387062.1063642493</v>
      </c>
      <c r="P1239" s="24">
        <v>-2736326.6666666656</v>
      </c>
      <c r="S1239" s="46">
        <f>C1240-C1239</f>
        <v>1</v>
      </c>
      <c r="T1239" s="46">
        <v>8980.8804791015755</v>
      </c>
      <c r="U1239" s="46">
        <f>M1239*S1239</f>
        <v>8980.8804791015755</v>
      </c>
      <c r="V1239" s="46">
        <f t="shared" si="278"/>
        <v>3387062.1063642493</v>
      </c>
      <c r="W1239" s="46">
        <f>$AW$26*F1239</f>
        <v>-58.499999999999439</v>
      </c>
      <c r="X1239" s="46">
        <f>IF(W1239&lt;0, W1239, 0)</f>
        <v>-58.499999999999439</v>
      </c>
      <c r="Y1239" s="46">
        <f>X1239*H1239</f>
        <v>-1535.6249999999852</v>
      </c>
      <c r="Z1239" s="46">
        <f t="shared" si="273"/>
        <v>-1535.6249999999852</v>
      </c>
      <c r="AA1239" s="46">
        <f t="shared" si="282"/>
        <v>-29601.541666666606</v>
      </c>
      <c r="AB1239" s="46">
        <v>-2736326.6666666656</v>
      </c>
      <c r="AC1239" s="46">
        <f t="shared" si="279"/>
        <v>1535.6249999999852</v>
      </c>
      <c r="AD1239" s="46">
        <f>(AC1239*S1239)*($AW$31/100)</f>
        <v>1228.4999999999882</v>
      </c>
      <c r="AE1239" s="46">
        <f>AE1238+AD1239</f>
        <v>23681.233333333286</v>
      </c>
      <c r="AF1239" s="46">
        <v>2189061.333333333</v>
      </c>
      <c r="BF1239">
        <f t="shared" si="283"/>
        <v>0</v>
      </c>
      <c r="BG1239">
        <f t="shared" si="284"/>
        <v>96.4</v>
      </c>
      <c r="BH1239">
        <f t="shared" si="285"/>
        <v>26.777777777777779</v>
      </c>
    </row>
    <row r="1240" spans="2:60">
      <c r="B1240" s="6" t="s">
        <v>53</v>
      </c>
      <c r="C1240" s="6">
        <v>1232</v>
      </c>
      <c r="D1240" s="6">
        <v>210</v>
      </c>
      <c r="E1240" s="12">
        <v>94.4</v>
      </c>
      <c r="F1240" s="35">
        <f t="shared" si="280"/>
        <v>-1.3888888888888099E-2</v>
      </c>
      <c r="G1240" s="35">
        <f t="shared" si="281"/>
        <v>-4.9999999999997158E-2</v>
      </c>
      <c r="H1240" s="24">
        <f t="shared" si="274"/>
        <v>26.222222222222221</v>
      </c>
      <c r="I1240" s="24">
        <f>$AW$28*$AW$26*9.81</f>
        <v>179.05212</v>
      </c>
      <c r="J1240" s="24">
        <f>0.5*$AW$30*$AW$29*$AW$27*(H1240^2)</f>
        <v>221.10796296296292</v>
      </c>
      <c r="K1240" s="24">
        <f>$AW$26*F1240</f>
        <v>-19.499999999998892</v>
      </c>
      <c r="L1240" s="24">
        <f t="shared" si="275"/>
        <v>380.660082962964</v>
      </c>
      <c r="M1240" s="24">
        <f t="shared" si="276"/>
        <v>9981.7532865843896</v>
      </c>
      <c r="N1240" s="24">
        <f t="shared" si="277"/>
        <v>9.9817532865843894</v>
      </c>
      <c r="O1240" s="24">
        <v>3397043.8596508335</v>
      </c>
      <c r="P1240" s="24">
        <v>-2736837.9999999991</v>
      </c>
      <c r="S1240" s="46">
        <f>C1241-C1240</f>
        <v>1</v>
      </c>
      <c r="T1240" s="46">
        <v>9981.7532865843896</v>
      </c>
      <c r="U1240" s="46">
        <f>M1240*S1240</f>
        <v>9981.7532865843896</v>
      </c>
      <c r="V1240" s="46">
        <f t="shared" si="278"/>
        <v>3397043.8596508335</v>
      </c>
      <c r="W1240" s="46">
        <f>$AW$26*F1240</f>
        <v>-19.499999999998892</v>
      </c>
      <c r="X1240" s="46">
        <f>IF(W1240&lt;0, W1240, 0)</f>
        <v>-19.499999999998892</v>
      </c>
      <c r="Y1240" s="46">
        <f>X1240*H1240</f>
        <v>-511.33333333330427</v>
      </c>
      <c r="Z1240" s="46">
        <f t="shared" si="273"/>
        <v>-511.33333333330427</v>
      </c>
      <c r="AA1240" s="46">
        <f t="shared" si="282"/>
        <v>-30112.874999999909</v>
      </c>
      <c r="AB1240" s="46">
        <v>-2736837.9999999991</v>
      </c>
      <c r="AC1240" s="46">
        <f t="shared" si="279"/>
        <v>511.33333333330427</v>
      </c>
      <c r="AD1240" s="46">
        <f>(AC1240*S1240)*($AW$31/100)</f>
        <v>409.06666666664341</v>
      </c>
      <c r="AE1240" s="46">
        <f>AE1239+AD1240</f>
        <v>24090.29999999993</v>
      </c>
      <c r="AF1240" s="46">
        <v>2189470.3999999994</v>
      </c>
      <c r="BF1240">
        <f t="shared" si="283"/>
        <v>0</v>
      </c>
      <c r="BG1240">
        <f t="shared" si="284"/>
        <v>96.1</v>
      </c>
      <c r="BH1240">
        <f t="shared" si="285"/>
        <v>26.694444444444443</v>
      </c>
    </row>
    <row r="1241" spans="2:60">
      <c r="B1241" s="6" t="s">
        <v>53</v>
      </c>
      <c r="C1241" s="6">
        <v>1233</v>
      </c>
      <c r="D1241" s="6">
        <v>211</v>
      </c>
      <c r="E1241" s="12">
        <v>94.4</v>
      </c>
      <c r="F1241" s="35">
        <f t="shared" si="280"/>
        <v>-1.3888888888890073E-2</v>
      </c>
      <c r="G1241" s="35">
        <f t="shared" si="281"/>
        <v>-5.0000000000004263E-2</v>
      </c>
      <c r="H1241" s="24">
        <f t="shared" si="274"/>
        <v>26.222222222222221</v>
      </c>
      <c r="I1241" s="24">
        <f>$AW$28*$AW$26*9.81</f>
        <v>179.05212</v>
      </c>
      <c r="J1241" s="24">
        <f>0.5*$AW$30*$AW$29*$AW$27*(H1241^2)</f>
        <v>221.10796296296292</v>
      </c>
      <c r="K1241" s="24">
        <f>$AW$26*F1241</f>
        <v>-19.500000000001663</v>
      </c>
      <c r="L1241" s="24">
        <f t="shared" si="275"/>
        <v>380.66008296296127</v>
      </c>
      <c r="M1241" s="24">
        <f t="shared" si="276"/>
        <v>9981.7532865843168</v>
      </c>
      <c r="N1241" s="24">
        <f t="shared" si="277"/>
        <v>9.9817532865843166</v>
      </c>
      <c r="O1241" s="24">
        <v>3407025.6129374178</v>
      </c>
      <c r="P1241" s="24">
        <v>-2737349.3333333326</v>
      </c>
      <c r="S1241" s="46">
        <f>C1242-C1241</f>
        <v>1</v>
      </c>
      <c r="T1241" s="46">
        <v>9981.7532865843168</v>
      </c>
      <c r="U1241" s="46">
        <f>M1241*S1241</f>
        <v>9981.7532865843168</v>
      </c>
      <c r="V1241" s="46">
        <f t="shared" si="278"/>
        <v>3407025.6129374178</v>
      </c>
      <c r="W1241" s="46">
        <f>$AW$26*F1241</f>
        <v>-19.500000000001663</v>
      </c>
      <c r="X1241" s="46">
        <f>IF(W1241&lt;0, W1241, 0)</f>
        <v>-19.500000000001663</v>
      </c>
      <c r="Y1241" s="46">
        <f>X1241*H1241</f>
        <v>-511.33333333337691</v>
      </c>
      <c r="Z1241" s="46">
        <f t="shared" si="273"/>
        <v>-511.33333333337691</v>
      </c>
      <c r="AA1241" s="46">
        <f t="shared" si="282"/>
        <v>-30624.208333333285</v>
      </c>
      <c r="AB1241" s="46">
        <v>-2737349.3333333326</v>
      </c>
      <c r="AC1241" s="46">
        <f t="shared" si="279"/>
        <v>511.33333333337691</v>
      </c>
      <c r="AD1241" s="46">
        <f>(AC1241*S1241)*($AW$31/100)</f>
        <v>409.06666666670156</v>
      </c>
      <c r="AE1241" s="46">
        <f>AE1240+AD1241</f>
        <v>24499.366666666632</v>
      </c>
      <c r="AF1241" s="46">
        <v>2189879.4666666663</v>
      </c>
      <c r="BF1241">
        <f t="shared" si="283"/>
        <v>0</v>
      </c>
      <c r="BG1241">
        <f t="shared" si="284"/>
        <v>95.7</v>
      </c>
      <c r="BH1241">
        <f t="shared" si="285"/>
        <v>26.583333333333332</v>
      </c>
    </row>
    <row r="1242" spans="2:60">
      <c r="B1242" s="6" t="s">
        <v>53</v>
      </c>
      <c r="C1242" s="6">
        <v>1234</v>
      </c>
      <c r="D1242" s="6">
        <v>212</v>
      </c>
      <c r="E1242" s="12">
        <v>94.3</v>
      </c>
      <c r="F1242" s="35">
        <f t="shared" si="280"/>
        <v>-1.3888888888890073E-2</v>
      </c>
      <c r="G1242" s="35">
        <f t="shared" si="281"/>
        <v>-5.0000000000004263E-2</v>
      </c>
      <c r="H1242" s="24">
        <f t="shared" si="274"/>
        <v>26.194444444444443</v>
      </c>
      <c r="I1242" s="24">
        <f>$AW$28*$AW$26*9.81</f>
        <v>179.05212</v>
      </c>
      <c r="J1242" s="24">
        <f>0.5*$AW$30*$AW$29*$AW$27*(H1242^2)</f>
        <v>220.63976200810183</v>
      </c>
      <c r="K1242" s="24">
        <f>$AW$26*F1242</f>
        <v>-19.500000000001663</v>
      </c>
      <c r="L1242" s="24">
        <f t="shared" si="275"/>
        <v>380.19188200810021</v>
      </c>
      <c r="M1242" s="24">
        <f t="shared" si="276"/>
        <v>9958.9151314899573</v>
      </c>
      <c r="N1242" s="24">
        <f t="shared" si="277"/>
        <v>9.9589151314899578</v>
      </c>
      <c r="O1242" s="24">
        <v>3416984.5280689076</v>
      </c>
      <c r="P1242" s="24">
        <v>-2737860.1249999991</v>
      </c>
      <c r="S1242" s="46">
        <f>C1243-C1242</f>
        <v>1</v>
      </c>
      <c r="T1242" s="46">
        <v>9958.9151314899573</v>
      </c>
      <c r="U1242" s="46">
        <f>M1242*S1242</f>
        <v>9958.9151314899573</v>
      </c>
      <c r="V1242" s="46">
        <f t="shared" si="278"/>
        <v>3416984.5280689076</v>
      </c>
      <c r="W1242" s="46">
        <f>$AW$26*F1242</f>
        <v>-19.500000000001663</v>
      </c>
      <c r="X1242" s="46">
        <f>IF(W1242&lt;0, W1242, 0)</f>
        <v>-19.500000000001663</v>
      </c>
      <c r="Y1242" s="46">
        <f>X1242*H1242</f>
        <v>-510.79166666671017</v>
      </c>
      <c r="Z1242" s="46">
        <f t="shared" si="273"/>
        <v>-510.79166666671017</v>
      </c>
      <c r="AA1242" s="46">
        <f t="shared" si="282"/>
        <v>-31134.999999999996</v>
      </c>
      <c r="AB1242" s="46">
        <v>-2737860.1249999991</v>
      </c>
      <c r="AC1242" s="46">
        <f t="shared" si="279"/>
        <v>510.79166666671017</v>
      </c>
      <c r="AD1242" s="46">
        <f>(AC1242*S1242)*($AW$31/100)</f>
        <v>408.63333333336817</v>
      </c>
      <c r="AE1242" s="46">
        <f>AE1241+AD1242</f>
        <v>24908</v>
      </c>
      <c r="AF1242" s="46">
        <v>2190288.0999999996</v>
      </c>
      <c r="BF1242">
        <f t="shared" si="283"/>
        <v>0</v>
      </c>
      <c r="BG1242">
        <f t="shared" si="284"/>
        <v>95.5</v>
      </c>
      <c r="BH1242">
        <f t="shared" si="285"/>
        <v>26.527777777777779</v>
      </c>
    </row>
    <row r="1243" spans="2:60">
      <c r="B1243" s="6" t="s">
        <v>53</v>
      </c>
      <c r="C1243" s="6">
        <v>1235</v>
      </c>
      <c r="D1243" s="6">
        <v>213</v>
      </c>
      <c r="E1243" s="12">
        <v>94.3</v>
      </c>
      <c r="F1243" s="35">
        <f t="shared" si="280"/>
        <v>-2.7777777777778172E-2</v>
      </c>
      <c r="G1243" s="35">
        <f t="shared" si="281"/>
        <v>-0.10000000000000142</v>
      </c>
      <c r="H1243" s="24">
        <f t="shared" si="274"/>
        <v>26.194444444444443</v>
      </c>
      <c r="I1243" s="24">
        <f>$AW$28*$AW$26*9.81</f>
        <v>179.05212</v>
      </c>
      <c r="J1243" s="24">
        <f>0.5*$AW$30*$AW$29*$AW$27*(H1243^2)</f>
        <v>220.63976200810183</v>
      </c>
      <c r="K1243" s="24">
        <f>$AW$26*F1243</f>
        <v>-39.000000000000554</v>
      </c>
      <c r="L1243" s="24">
        <f t="shared" si="275"/>
        <v>360.69188200810129</v>
      </c>
      <c r="M1243" s="24">
        <f t="shared" si="276"/>
        <v>9448.1234648233185</v>
      </c>
      <c r="N1243" s="24">
        <f t="shared" si="277"/>
        <v>9.4481234648233183</v>
      </c>
      <c r="O1243" s="24">
        <v>3426432.6515337308</v>
      </c>
      <c r="P1243" s="24">
        <v>-2738881.7083333326</v>
      </c>
      <c r="S1243" s="46">
        <f>C1244-C1243</f>
        <v>1</v>
      </c>
      <c r="T1243" s="46">
        <v>9448.1234648233185</v>
      </c>
      <c r="U1243" s="46">
        <f>M1243*S1243</f>
        <v>9448.1234648233185</v>
      </c>
      <c r="V1243" s="46">
        <f t="shared" si="278"/>
        <v>3426432.6515337308</v>
      </c>
      <c r="W1243" s="46">
        <f>$AW$26*F1243</f>
        <v>-39.000000000000554</v>
      </c>
      <c r="X1243" s="46">
        <f>IF(W1243&lt;0, W1243, 0)</f>
        <v>-39.000000000000554</v>
      </c>
      <c r="Y1243" s="46">
        <f>X1243*H1243</f>
        <v>-1021.5833333333478</v>
      </c>
      <c r="Z1243" s="46">
        <f t="shared" si="273"/>
        <v>-1021.5833333333478</v>
      </c>
      <c r="AA1243" s="46">
        <f t="shared" si="282"/>
        <v>-32156.583333333343</v>
      </c>
      <c r="AB1243" s="46">
        <v>-2738881.7083333326</v>
      </c>
      <c r="AC1243" s="46">
        <f t="shared" si="279"/>
        <v>1021.5833333333478</v>
      </c>
      <c r="AD1243" s="46">
        <f>(AC1243*S1243)*($AW$31/100)</f>
        <v>817.26666666667825</v>
      </c>
      <c r="AE1243" s="46">
        <f>AE1242+AD1243</f>
        <v>25725.266666666677</v>
      </c>
      <c r="AF1243" s="46">
        <v>2191105.3666666662</v>
      </c>
      <c r="BF1243">
        <f t="shared" si="283"/>
        <v>0</v>
      </c>
      <c r="BG1243">
        <f t="shared" si="284"/>
        <v>95.3</v>
      </c>
      <c r="BH1243">
        <f t="shared" si="285"/>
        <v>26.472222222222221</v>
      </c>
    </row>
    <row r="1244" spans="2:60">
      <c r="B1244" s="6" t="s">
        <v>53</v>
      </c>
      <c r="C1244" s="6">
        <v>1236</v>
      </c>
      <c r="D1244" s="6">
        <v>214</v>
      </c>
      <c r="E1244" s="12">
        <v>94.1</v>
      </c>
      <c r="F1244" s="35">
        <f t="shared" si="280"/>
        <v>-5.5555555555554373E-2</v>
      </c>
      <c r="G1244" s="35">
        <f t="shared" si="281"/>
        <v>-0.19999999999999574</v>
      </c>
      <c r="H1244" s="24">
        <f t="shared" si="274"/>
        <v>26.138888888888886</v>
      </c>
      <c r="I1244" s="24">
        <f>$AW$28*$AW$26*9.81</f>
        <v>179.05212</v>
      </c>
      <c r="J1244" s="24">
        <f>0.5*$AW$30*$AW$29*$AW$27*(H1244^2)</f>
        <v>219.70484881365735</v>
      </c>
      <c r="K1244" s="24">
        <f>$AW$26*F1244</f>
        <v>-77.999999999998337</v>
      </c>
      <c r="L1244" s="24">
        <f t="shared" si="275"/>
        <v>320.756968813659</v>
      </c>
      <c r="M1244" s="24">
        <f t="shared" si="276"/>
        <v>8384.230768157031</v>
      </c>
      <c r="N1244" s="24">
        <f t="shared" si="277"/>
        <v>8.3842307681570318</v>
      </c>
      <c r="O1244" s="24">
        <v>3434816.882301888</v>
      </c>
      <c r="P1244" s="24">
        <v>-2740920.541666666</v>
      </c>
      <c r="S1244" s="46">
        <f>C1245-C1244</f>
        <v>1</v>
      </c>
      <c r="T1244" s="46">
        <v>8384.230768157031</v>
      </c>
      <c r="U1244" s="46">
        <f>M1244*S1244</f>
        <v>8384.230768157031</v>
      </c>
      <c r="V1244" s="46">
        <f t="shared" si="278"/>
        <v>3434816.882301888</v>
      </c>
      <c r="W1244" s="46">
        <f>$AW$26*F1244</f>
        <v>-77.999999999998337</v>
      </c>
      <c r="X1244" s="46">
        <f>IF(W1244&lt;0, W1244, 0)</f>
        <v>-77.999999999998337</v>
      </c>
      <c r="Y1244" s="46">
        <f>X1244*H1244</f>
        <v>-2038.8333333332896</v>
      </c>
      <c r="Z1244" s="46">
        <f t="shared" si="273"/>
        <v>-2038.8333333332896</v>
      </c>
      <c r="AA1244" s="46">
        <f t="shared" si="282"/>
        <v>-34195.416666666635</v>
      </c>
      <c r="AB1244" s="46">
        <v>-2740920.541666666</v>
      </c>
      <c r="AC1244" s="46">
        <f t="shared" si="279"/>
        <v>2038.8333333332896</v>
      </c>
      <c r="AD1244" s="46">
        <f>(AC1244*S1244)*($AW$31/100)</f>
        <v>1631.0666666666318</v>
      </c>
      <c r="AE1244" s="46">
        <f>AE1243+AD1244</f>
        <v>27356.33333333331</v>
      </c>
      <c r="AF1244" s="46">
        <v>2192736.4333333327</v>
      </c>
      <c r="BF1244">
        <f t="shared" si="283"/>
        <v>0</v>
      </c>
      <c r="BG1244">
        <f t="shared" si="284"/>
        <v>95.2</v>
      </c>
      <c r="BH1244">
        <f t="shared" si="285"/>
        <v>26.444444444444443</v>
      </c>
    </row>
    <row r="1245" spans="2:60">
      <c r="B1245" s="6" t="s">
        <v>53</v>
      </c>
      <c r="C1245" s="6">
        <v>1237</v>
      </c>
      <c r="D1245" s="6">
        <v>215</v>
      </c>
      <c r="E1245" s="12">
        <v>93.9</v>
      </c>
      <c r="F1245" s="35">
        <f t="shared" si="280"/>
        <v>-9.7222222222220642E-2</v>
      </c>
      <c r="G1245" s="35">
        <f t="shared" si="281"/>
        <v>-0.34999999999999432</v>
      </c>
      <c r="H1245" s="24">
        <f t="shared" si="274"/>
        <v>26.083333333333336</v>
      </c>
      <c r="I1245" s="24">
        <f>$AW$28*$AW$26*9.81</f>
        <v>179.05212</v>
      </c>
      <c r="J1245" s="24">
        <f>0.5*$AW$30*$AW$29*$AW$27*(H1245^2)</f>
        <v>218.77192057291671</v>
      </c>
      <c r="K1245" s="24">
        <f>$AW$26*F1245</f>
        <v>-136.49999999999778</v>
      </c>
      <c r="L1245" s="24">
        <f t="shared" si="275"/>
        <v>261.32404057291893</v>
      </c>
      <c r="M1245" s="24">
        <f t="shared" si="276"/>
        <v>6816.2020582769692</v>
      </c>
      <c r="N1245" s="24">
        <f t="shared" si="277"/>
        <v>6.8162020582769696</v>
      </c>
      <c r="O1245" s="24">
        <v>3441633.0843601651</v>
      </c>
      <c r="P1245" s="24">
        <v>-2744480.916666666</v>
      </c>
      <c r="S1245" s="46">
        <f>C1246-C1245</f>
        <v>1</v>
      </c>
      <c r="T1245" s="46">
        <v>6816.2020582769692</v>
      </c>
      <c r="U1245" s="46">
        <f>M1245*S1245</f>
        <v>6816.2020582769692</v>
      </c>
      <c r="V1245" s="46">
        <f t="shared" si="278"/>
        <v>3441633.0843601651</v>
      </c>
      <c r="W1245" s="46">
        <f>$AW$26*F1245</f>
        <v>-136.49999999999778</v>
      </c>
      <c r="X1245" s="46">
        <f>IF(W1245&lt;0, W1245, 0)</f>
        <v>-136.49999999999778</v>
      </c>
      <c r="Y1245" s="46">
        <f>X1245*H1245</f>
        <v>-3560.3749999999427</v>
      </c>
      <c r="Z1245" s="46">
        <f t="shared" si="273"/>
        <v>-3560.3749999999427</v>
      </c>
      <c r="AA1245" s="46">
        <f t="shared" si="282"/>
        <v>-37755.791666666577</v>
      </c>
      <c r="AB1245" s="46">
        <v>-2744480.916666666</v>
      </c>
      <c r="AC1245" s="46">
        <f t="shared" si="279"/>
        <v>3560.3749999999427</v>
      </c>
      <c r="AD1245" s="46">
        <f>(AC1245*S1245)*($AW$31/100)</f>
        <v>2848.2999999999543</v>
      </c>
      <c r="AE1245" s="46">
        <f>AE1244+AD1245</f>
        <v>30204.633333333266</v>
      </c>
      <c r="AF1245" s="46">
        <v>2195584.7333333325</v>
      </c>
      <c r="BF1245">
        <f t="shared" si="283"/>
        <v>0</v>
      </c>
      <c r="BG1245">
        <f t="shared" si="284"/>
        <v>95</v>
      </c>
      <c r="BH1245">
        <f t="shared" si="285"/>
        <v>26.388888888888889</v>
      </c>
    </row>
    <row r="1246" spans="2:60">
      <c r="B1246" s="6" t="s">
        <v>53</v>
      </c>
      <c r="C1246" s="6">
        <v>1238</v>
      </c>
      <c r="D1246" s="6">
        <v>216</v>
      </c>
      <c r="E1246" s="12">
        <v>93.4</v>
      </c>
      <c r="F1246" s="35">
        <f t="shared" si="280"/>
        <v>-0.15277777777777896</v>
      </c>
      <c r="G1246" s="35">
        <f t="shared" si="281"/>
        <v>-0.55000000000000426</v>
      </c>
      <c r="H1246" s="24">
        <f t="shared" si="274"/>
        <v>25.944444444444446</v>
      </c>
      <c r="I1246" s="24">
        <f>$AW$28*$AW$26*9.81</f>
        <v>179.05212</v>
      </c>
      <c r="J1246" s="24">
        <f>0.5*$AW$30*$AW$29*$AW$27*(H1246^2)</f>
        <v>216.44828414351855</v>
      </c>
      <c r="K1246" s="24">
        <f>$AW$26*F1246</f>
        <v>-214.50000000000165</v>
      </c>
      <c r="L1246" s="24">
        <f t="shared" si="275"/>
        <v>181.0004041435169</v>
      </c>
      <c r="M1246" s="24">
        <f t="shared" si="276"/>
        <v>4695.9549297234671</v>
      </c>
      <c r="N1246" s="24">
        <f t="shared" si="277"/>
        <v>4.6959549297234675</v>
      </c>
      <c r="O1246" s="24">
        <v>3446329.0392898885</v>
      </c>
      <c r="P1246" s="24">
        <v>-2750045.9999999995</v>
      </c>
      <c r="S1246" s="46">
        <f>C1247-C1246</f>
        <v>1</v>
      </c>
      <c r="T1246" s="46">
        <v>4695.9549297234671</v>
      </c>
      <c r="U1246" s="46">
        <f>M1246*S1246</f>
        <v>4695.9549297234671</v>
      </c>
      <c r="V1246" s="46">
        <f t="shared" si="278"/>
        <v>3446329.0392898885</v>
      </c>
      <c r="W1246" s="46">
        <f>$AW$26*F1246</f>
        <v>-214.50000000000165</v>
      </c>
      <c r="X1246" s="46">
        <f>IF(W1246&lt;0, W1246, 0)</f>
        <v>-214.50000000000165</v>
      </c>
      <c r="Y1246" s="46">
        <f>X1246*H1246</f>
        <v>-5565.0833333333767</v>
      </c>
      <c r="Z1246" s="46">
        <f t="shared" si="273"/>
        <v>-5565.0833333333767</v>
      </c>
      <c r="AA1246" s="46">
        <f t="shared" si="282"/>
        <v>-43320.874999999956</v>
      </c>
      <c r="AB1246" s="46">
        <v>-2750045.9999999995</v>
      </c>
      <c r="AC1246" s="46">
        <f t="shared" si="279"/>
        <v>5565.0833333333767</v>
      </c>
      <c r="AD1246" s="46">
        <f>(AC1246*S1246)*($AW$31/100)</f>
        <v>4452.0666666667012</v>
      </c>
      <c r="AE1246" s="46">
        <f>AE1245+AD1246</f>
        <v>34656.699999999968</v>
      </c>
      <c r="AF1246" s="46">
        <v>2200036.7999999993</v>
      </c>
      <c r="BF1246">
        <f t="shared" si="283"/>
        <v>0</v>
      </c>
      <c r="BG1246">
        <f t="shared" si="284"/>
        <v>94.9</v>
      </c>
      <c r="BH1246">
        <f t="shared" si="285"/>
        <v>26.361111111111111</v>
      </c>
    </row>
    <row r="1247" spans="2:60">
      <c r="B1247" s="6" t="s">
        <v>53</v>
      </c>
      <c r="C1247" s="6">
        <v>1239</v>
      </c>
      <c r="D1247" s="6">
        <v>217</v>
      </c>
      <c r="E1247" s="12">
        <v>92.8</v>
      </c>
      <c r="F1247" s="35">
        <f t="shared" si="280"/>
        <v>-0.19444444444444522</v>
      </c>
      <c r="G1247" s="35">
        <f t="shared" si="281"/>
        <v>-0.70000000000000284</v>
      </c>
      <c r="H1247" s="24">
        <f t="shared" si="274"/>
        <v>25.777777777777775</v>
      </c>
      <c r="I1247" s="24">
        <f>$AW$28*$AW$26*9.81</f>
        <v>179.05212</v>
      </c>
      <c r="J1247" s="24">
        <f>0.5*$AW$30*$AW$29*$AW$27*(H1247^2)</f>
        <v>213.67629629629621</v>
      </c>
      <c r="K1247" s="24">
        <f>$AW$26*F1247</f>
        <v>-273.00000000000108</v>
      </c>
      <c r="L1247" s="24">
        <f t="shared" si="275"/>
        <v>119.72841629629517</v>
      </c>
      <c r="M1247" s="24">
        <f t="shared" si="276"/>
        <v>3086.3325089711639</v>
      </c>
      <c r="N1247" s="24">
        <f t="shared" si="277"/>
        <v>3.086332508971164</v>
      </c>
      <c r="O1247" s="24">
        <v>3449415.3717988594</v>
      </c>
      <c r="P1247" s="24">
        <v>-2757083.333333333</v>
      </c>
      <c r="S1247" s="46">
        <f>C1248-C1247</f>
        <v>1</v>
      </c>
      <c r="T1247" s="46">
        <v>3086.3325089711639</v>
      </c>
      <c r="U1247" s="46">
        <f>M1247*S1247</f>
        <v>3086.3325089711639</v>
      </c>
      <c r="V1247" s="46">
        <f t="shared" si="278"/>
        <v>3449415.3717988594</v>
      </c>
      <c r="W1247" s="46">
        <f>$AW$26*F1247</f>
        <v>-273.00000000000108</v>
      </c>
      <c r="X1247" s="46">
        <f>IF(W1247&lt;0, W1247, 0)</f>
        <v>-273.00000000000108</v>
      </c>
      <c r="Y1247" s="46">
        <f>X1247*H1247</f>
        <v>-7037.3333333333603</v>
      </c>
      <c r="Z1247" s="46">
        <f t="shared" si="273"/>
        <v>-7037.3333333333603</v>
      </c>
      <c r="AA1247" s="46">
        <f t="shared" si="282"/>
        <v>-50358.208333333314</v>
      </c>
      <c r="AB1247" s="46">
        <v>-2757083.333333333</v>
      </c>
      <c r="AC1247" s="46">
        <f t="shared" si="279"/>
        <v>7037.3333333333603</v>
      </c>
      <c r="AD1247" s="46">
        <f>(AC1247*S1247)*($AW$31/100)</f>
        <v>5629.8666666666886</v>
      </c>
      <c r="AE1247" s="46">
        <f>AE1246+AD1247</f>
        <v>40286.566666666658</v>
      </c>
      <c r="AF1247" s="46">
        <v>2205666.666666666</v>
      </c>
      <c r="BF1247">
        <f t="shared" si="283"/>
        <v>0</v>
      </c>
      <c r="BG1247">
        <f t="shared" si="284"/>
        <v>94.7</v>
      </c>
      <c r="BH1247">
        <f t="shared" si="285"/>
        <v>26.305555555555557</v>
      </c>
    </row>
    <row r="1248" spans="2:60">
      <c r="B1248" s="6" t="s">
        <v>53</v>
      </c>
      <c r="C1248" s="6">
        <v>1240</v>
      </c>
      <c r="D1248" s="6">
        <v>218</v>
      </c>
      <c r="E1248" s="12">
        <v>92</v>
      </c>
      <c r="F1248" s="35">
        <f t="shared" si="280"/>
        <v>-0.20833333333333331</v>
      </c>
      <c r="G1248" s="35">
        <f t="shared" si="281"/>
        <v>-0.75</v>
      </c>
      <c r="H1248" s="24">
        <f t="shared" si="274"/>
        <v>25.555555555555554</v>
      </c>
      <c r="I1248" s="24">
        <f>$AW$28*$AW$26*9.81</f>
        <v>179.05212</v>
      </c>
      <c r="J1248" s="24">
        <f>0.5*$AW$30*$AW$29*$AW$27*(H1248^2)</f>
        <v>210.00810185185182</v>
      </c>
      <c r="K1248" s="24">
        <f>$AW$26*F1248</f>
        <v>-292.5</v>
      </c>
      <c r="L1248" s="24">
        <f t="shared" si="275"/>
        <v>96.560221851851793</v>
      </c>
      <c r="M1248" s="24">
        <f t="shared" si="276"/>
        <v>2467.6501139917677</v>
      </c>
      <c r="N1248" s="24">
        <f t="shared" si="277"/>
        <v>2.4676501139917679</v>
      </c>
      <c r="O1248" s="24">
        <v>3451883.0219128514</v>
      </c>
      <c r="P1248" s="24">
        <v>-2764558.333333333</v>
      </c>
      <c r="S1248" s="46">
        <f>C1249-C1248</f>
        <v>1</v>
      </c>
      <c r="T1248" s="46">
        <v>2467.6501139917677</v>
      </c>
      <c r="U1248" s="46">
        <f>M1248*S1248</f>
        <v>2467.6501139917677</v>
      </c>
      <c r="V1248" s="46">
        <f t="shared" si="278"/>
        <v>3451883.0219128514</v>
      </c>
      <c r="W1248" s="46">
        <f>$AW$26*F1248</f>
        <v>-292.5</v>
      </c>
      <c r="X1248" s="46">
        <f>IF(W1248&lt;0, W1248, 0)</f>
        <v>-292.5</v>
      </c>
      <c r="Y1248" s="46">
        <f>X1248*H1248</f>
        <v>-7474.9999999999991</v>
      </c>
      <c r="Z1248" s="46">
        <f t="shared" si="273"/>
        <v>-7474.9999999999991</v>
      </c>
      <c r="AA1248" s="46">
        <f t="shared" si="282"/>
        <v>-57833.208333333314</v>
      </c>
      <c r="AB1248" s="46">
        <v>-2764558.333333333</v>
      </c>
      <c r="AC1248" s="46">
        <f t="shared" si="279"/>
        <v>7474.9999999999991</v>
      </c>
      <c r="AD1248" s="46">
        <f>(AC1248*S1248)*($AW$31/100)</f>
        <v>5980</v>
      </c>
      <c r="AE1248" s="46">
        <f>AE1247+AD1248</f>
        <v>46266.566666666658</v>
      </c>
      <c r="AF1248" s="46">
        <v>2211646.666666666</v>
      </c>
      <c r="BF1248">
        <f t="shared" si="283"/>
        <v>0</v>
      </c>
      <c r="BG1248">
        <f t="shared" si="284"/>
        <v>94.5</v>
      </c>
      <c r="BH1248">
        <f t="shared" si="285"/>
        <v>26.25</v>
      </c>
    </row>
    <row r="1249" spans="2:60">
      <c r="B1249" s="6" t="s">
        <v>53</v>
      </c>
      <c r="C1249" s="6">
        <v>1241</v>
      </c>
      <c r="D1249" s="6">
        <v>219</v>
      </c>
      <c r="E1249" s="12">
        <v>91.3</v>
      </c>
      <c r="F1249" s="35">
        <f t="shared" si="280"/>
        <v>-0.19444444444444522</v>
      </c>
      <c r="G1249" s="35">
        <f t="shared" si="281"/>
        <v>-0.70000000000000284</v>
      </c>
      <c r="H1249" s="24">
        <f t="shared" si="274"/>
        <v>25.361111111111111</v>
      </c>
      <c r="I1249" s="24">
        <f>$AW$28*$AW$26*9.81</f>
        <v>179.05212</v>
      </c>
      <c r="J1249" s="24">
        <f>0.5*$AW$30*$AW$29*$AW$27*(H1249^2)</f>
        <v>206.82448423032406</v>
      </c>
      <c r="K1249" s="24">
        <f>$AW$26*F1249</f>
        <v>-273.00000000000108</v>
      </c>
      <c r="L1249" s="24">
        <f t="shared" si="275"/>
        <v>112.87660423032298</v>
      </c>
      <c r="M1249" s="24">
        <f t="shared" si="276"/>
        <v>2862.6761017301355</v>
      </c>
      <c r="N1249" s="24">
        <f t="shared" si="277"/>
        <v>2.8626761017301354</v>
      </c>
      <c r="O1249" s="24">
        <v>3454745.6980145816</v>
      </c>
      <c r="P1249" s="24">
        <v>-2771481.9166666665</v>
      </c>
      <c r="S1249" s="46">
        <f>C1250-C1249</f>
        <v>1</v>
      </c>
      <c r="T1249" s="46">
        <v>2862.6761017301355</v>
      </c>
      <c r="U1249" s="46">
        <f>M1249*S1249</f>
        <v>2862.6761017301355</v>
      </c>
      <c r="V1249" s="46">
        <f t="shared" si="278"/>
        <v>3454745.6980145816</v>
      </c>
      <c r="W1249" s="46">
        <f>$AW$26*F1249</f>
        <v>-273.00000000000108</v>
      </c>
      <c r="X1249" s="46">
        <f>IF(W1249&lt;0, W1249, 0)</f>
        <v>-273.00000000000108</v>
      </c>
      <c r="Y1249" s="46">
        <f>X1249*H1249</f>
        <v>-6923.5833333333603</v>
      </c>
      <c r="Z1249" s="46">
        <f t="shared" si="273"/>
        <v>-6923.5833333333603</v>
      </c>
      <c r="AA1249" s="46">
        <f t="shared" si="282"/>
        <v>-64756.791666666672</v>
      </c>
      <c r="AB1249" s="46">
        <v>-2771481.9166666665</v>
      </c>
      <c r="AC1249" s="46">
        <f t="shared" si="279"/>
        <v>6923.5833333333603</v>
      </c>
      <c r="AD1249" s="46">
        <f>(AC1249*S1249)*($AW$31/100)</f>
        <v>5538.8666666666886</v>
      </c>
      <c r="AE1249" s="46">
        <f>AE1248+AD1249</f>
        <v>51805.433333333349</v>
      </c>
      <c r="AF1249" s="46">
        <v>2217185.5333333327</v>
      </c>
      <c r="BF1249">
        <f t="shared" si="283"/>
        <v>0</v>
      </c>
      <c r="BG1249">
        <f t="shared" si="284"/>
        <v>94.4</v>
      </c>
      <c r="BH1249">
        <f t="shared" si="285"/>
        <v>26.222222222222221</v>
      </c>
    </row>
    <row r="1250" spans="2:60">
      <c r="B1250" s="6" t="s">
        <v>53</v>
      </c>
      <c r="C1250" s="6">
        <v>1242</v>
      </c>
      <c r="D1250" s="6">
        <v>220</v>
      </c>
      <c r="E1250" s="12">
        <v>90.6</v>
      </c>
      <c r="F1250" s="35">
        <f t="shared" si="280"/>
        <v>-0.18055555555555516</v>
      </c>
      <c r="G1250" s="35">
        <f t="shared" si="281"/>
        <v>-0.64999999999999858</v>
      </c>
      <c r="H1250" s="24">
        <f t="shared" si="274"/>
        <v>25.166666666666664</v>
      </c>
      <c r="I1250" s="24">
        <f>$AW$28*$AW$26*9.81</f>
        <v>179.05212</v>
      </c>
      <c r="J1250" s="24">
        <f>0.5*$AW$30*$AW$29*$AW$27*(H1250^2)</f>
        <v>203.66518229166661</v>
      </c>
      <c r="K1250" s="24">
        <f>$AW$26*F1250</f>
        <v>-253.49999999999946</v>
      </c>
      <c r="L1250" s="24">
        <f t="shared" si="275"/>
        <v>129.21730229166715</v>
      </c>
      <c r="M1250" s="24">
        <f t="shared" si="276"/>
        <v>3251.9687743402897</v>
      </c>
      <c r="N1250" s="24">
        <f t="shared" si="277"/>
        <v>3.2519687743402899</v>
      </c>
      <c r="O1250" s="24">
        <v>3457997.6667889217</v>
      </c>
      <c r="P1250" s="24">
        <v>-2777861.6666666665</v>
      </c>
      <c r="S1250" s="46">
        <f>C1251-C1250</f>
        <v>1</v>
      </c>
      <c r="T1250" s="46">
        <v>3251.9687743402897</v>
      </c>
      <c r="U1250" s="46">
        <f>M1250*S1250</f>
        <v>3251.9687743402897</v>
      </c>
      <c r="V1250" s="46">
        <f t="shared" si="278"/>
        <v>3457997.6667889217</v>
      </c>
      <c r="W1250" s="46">
        <f>$AW$26*F1250</f>
        <v>-253.49999999999946</v>
      </c>
      <c r="X1250" s="46">
        <f>IF(W1250&lt;0, W1250, 0)</f>
        <v>-253.49999999999946</v>
      </c>
      <c r="Y1250" s="46">
        <f>X1250*H1250</f>
        <v>-6379.7499999999854</v>
      </c>
      <c r="Z1250" s="46">
        <f t="shared" si="273"/>
        <v>-6379.7499999999854</v>
      </c>
      <c r="AA1250" s="46">
        <f t="shared" si="282"/>
        <v>-71136.541666666657</v>
      </c>
      <c r="AB1250" s="46">
        <v>-2777861.6666666665</v>
      </c>
      <c r="AC1250" s="46">
        <f t="shared" si="279"/>
        <v>6379.7499999999854</v>
      </c>
      <c r="AD1250" s="46">
        <f>(AC1250*S1250)*($AW$31/100)</f>
        <v>5103.7999999999884</v>
      </c>
      <c r="AE1250" s="46">
        <f>AE1249+AD1250</f>
        <v>56909.233333333337</v>
      </c>
      <c r="AF1250" s="46">
        <v>2222289.3333333326</v>
      </c>
      <c r="BF1250">
        <f t="shared" si="283"/>
        <v>0</v>
      </c>
      <c r="BG1250">
        <f t="shared" si="284"/>
        <v>94.4</v>
      </c>
      <c r="BH1250">
        <f t="shared" si="285"/>
        <v>26.222222222222221</v>
      </c>
    </row>
    <row r="1251" spans="2:60">
      <c r="B1251" s="6" t="s">
        <v>53</v>
      </c>
      <c r="C1251" s="6">
        <v>1243</v>
      </c>
      <c r="D1251" s="6">
        <v>221</v>
      </c>
      <c r="E1251" s="12">
        <v>90</v>
      </c>
      <c r="F1251" s="35">
        <f t="shared" si="280"/>
        <v>-0.18055555555555516</v>
      </c>
      <c r="G1251" s="35">
        <f t="shared" si="281"/>
        <v>-0.64999999999999858</v>
      </c>
      <c r="H1251" s="24">
        <f t="shared" si="274"/>
        <v>25</v>
      </c>
      <c r="I1251" s="24">
        <f>$AW$28*$AW$26*9.81</f>
        <v>179.05212</v>
      </c>
      <c r="J1251" s="24">
        <f>0.5*$AW$30*$AW$29*$AW$27*(H1251^2)</f>
        <v>200.97656249999997</v>
      </c>
      <c r="K1251" s="24">
        <f>$AW$26*F1251</f>
        <v>-253.49999999999946</v>
      </c>
      <c r="L1251" s="24">
        <f t="shared" si="275"/>
        <v>126.52868250000049</v>
      </c>
      <c r="M1251" s="24">
        <f t="shared" si="276"/>
        <v>3163.2170625000122</v>
      </c>
      <c r="N1251" s="24">
        <f t="shared" si="277"/>
        <v>3.1632170625000122</v>
      </c>
      <c r="O1251" s="24">
        <v>3461160.8838514215</v>
      </c>
      <c r="P1251" s="24">
        <v>-2784199.1666666665</v>
      </c>
      <c r="S1251" s="46">
        <f>C1252-C1251</f>
        <v>1</v>
      </c>
      <c r="T1251" s="46">
        <v>3163.2170625000122</v>
      </c>
      <c r="U1251" s="46">
        <f>M1251*S1251</f>
        <v>3163.2170625000122</v>
      </c>
      <c r="V1251" s="46">
        <f t="shared" si="278"/>
        <v>3461160.8838514215</v>
      </c>
      <c r="W1251" s="46">
        <f>$AW$26*F1251</f>
        <v>-253.49999999999946</v>
      </c>
      <c r="X1251" s="46">
        <f>IF(W1251&lt;0, W1251, 0)</f>
        <v>-253.49999999999946</v>
      </c>
      <c r="Y1251" s="46">
        <f>X1251*H1251</f>
        <v>-6337.4999999999864</v>
      </c>
      <c r="Z1251" s="46">
        <f t="shared" si="273"/>
        <v>-6337.4999999999864</v>
      </c>
      <c r="AA1251" s="46">
        <f t="shared" si="282"/>
        <v>-77474.041666666642</v>
      </c>
      <c r="AB1251" s="46">
        <v>-2784199.1666666665</v>
      </c>
      <c r="AC1251" s="46">
        <f t="shared" si="279"/>
        <v>6337.4999999999864</v>
      </c>
      <c r="AD1251" s="46">
        <f>(AC1251*S1251)*($AW$31/100)</f>
        <v>5069.9999999999891</v>
      </c>
      <c r="AE1251" s="46">
        <f>AE1250+AD1251</f>
        <v>61979.233333333323</v>
      </c>
      <c r="AF1251" s="46">
        <v>2227359.3333333326</v>
      </c>
      <c r="BF1251">
        <f t="shared" si="283"/>
        <v>0</v>
      </c>
      <c r="BG1251">
        <f t="shared" si="284"/>
        <v>94.3</v>
      </c>
      <c r="BH1251">
        <f t="shared" si="285"/>
        <v>26.194444444444443</v>
      </c>
    </row>
    <row r="1252" spans="2:60">
      <c r="B1252" s="6" t="s">
        <v>53</v>
      </c>
      <c r="C1252" s="6">
        <v>1244</v>
      </c>
      <c r="D1252" s="6">
        <v>222</v>
      </c>
      <c r="E1252" s="12">
        <v>89.3</v>
      </c>
      <c r="F1252" s="35">
        <f t="shared" si="280"/>
        <v>-0.18055555555555516</v>
      </c>
      <c r="G1252" s="35">
        <f t="shared" si="281"/>
        <v>-0.64999999999999858</v>
      </c>
      <c r="H1252" s="24">
        <f t="shared" si="274"/>
        <v>24.805555555555554</v>
      </c>
      <c r="I1252" s="24">
        <f>$AW$28*$AW$26*9.81</f>
        <v>179.05212</v>
      </c>
      <c r="J1252" s="24">
        <f>0.5*$AW$30*$AW$29*$AW$27*(H1252^2)</f>
        <v>197.8624182581018</v>
      </c>
      <c r="K1252" s="24">
        <f>$AW$26*F1252</f>
        <v>-253.49999999999946</v>
      </c>
      <c r="L1252" s="24">
        <f t="shared" si="275"/>
        <v>123.41453825810234</v>
      </c>
      <c r="M1252" s="24">
        <f t="shared" si="276"/>
        <v>3061.3661851245938</v>
      </c>
      <c r="N1252" s="24">
        <f t="shared" si="277"/>
        <v>3.0613661851245939</v>
      </c>
      <c r="O1252" s="24">
        <v>3464222.250036546</v>
      </c>
      <c r="P1252" s="24">
        <v>-2790487.375</v>
      </c>
      <c r="S1252" s="46">
        <f>C1253-C1252</f>
        <v>1</v>
      </c>
      <c r="T1252" s="46">
        <v>3061.3661851245938</v>
      </c>
      <c r="U1252" s="46">
        <f>M1252*S1252</f>
        <v>3061.3661851245938</v>
      </c>
      <c r="V1252" s="46">
        <f t="shared" si="278"/>
        <v>3464222.250036546</v>
      </c>
      <c r="W1252" s="46">
        <f>$AW$26*F1252</f>
        <v>-253.49999999999946</v>
      </c>
      <c r="X1252" s="46">
        <f>IF(W1252&lt;0, W1252, 0)</f>
        <v>-253.49999999999946</v>
      </c>
      <c r="Y1252" s="46">
        <f>X1252*H1252</f>
        <v>-6288.2083333333194</v>
      </c>
      <c r="Z1252" s="46">
        <f t="shared" si="273"/>
        <v>-6288.2083333333194</v>
      </c>
      <c r="AA1252" s="46">
        <f t="shared" si="282"/>
        <v>-83762.249999999956</v>
      </c>
      <c r="AB1252" s="46">
        <v>-2790487.375</v>
      </c>
      <c r="AC1252" s="46">
        <f t="shared" si="279"/>
        <v>6288.2083333333194</v>
      </c>
      <c r="AD1252" s="46">
        <f>(AC1252*S1252)*($AW$31/100)</f>
        <v>5030.5666666666557</v>
      </c>
      <c r="AE1252" s="46">
        <f>AE1251+AD1252</f>
        <v>67009.799999999974</v>
      </c>
      <c r="AF1252" s="46">
        <v>2232389.8999999994</v>
      </c>
      <c r="BF1252">
        <f t="shared" si="283"/>
        <v>0</v>
      </c>
      <c r="BG1252">
        <f t="shared" si="284"/>
        <v>94.3</v>
      </c>
      <c r="BH1252">
        <f t="shared" si="285"/>
        <v>26.194444444444443</v>
      </c>
    </row>
    <row r="1253" spans="2:60">
      <c r="B1253" s="6" t="s">
        <v>53</v>
      </c>
      <c r="C1253" s="6">
        <v>1245</v>
      </c>
      <c r="D1253" s="6">
        <v>223</v>
      </c>
      <c r="E1253" s="12">
        <v>88.7</v>
      </c>
      <c r="F1253" s="35">
        <f t="shared" si="280"/>
        <v>-0.16666666666666705</v>
      </c>
      <c r="G1253" s="35">
        <f t="shared" si="281"/>
        <v>-0.60000000000000142</v>
      </c>
      <c r="H1253" s="24">
        <f t="shared" si="274"/>
        <v>24.638888888888889</v>
      </c>
      <c r="I1253" s="24">
        <f>$AW$28*$AW$26*9.81</f>
        <v>179.05212</v>
      </c>
      <c r="J1253" s="24">
        <f>0.5*$AW$30*$AW$29*$AW$27*(H1253^2)</f>
        <v>195.2125050636574</v>
      </c>
      <c r="K1253" s="24">
        <f>$AW$26*F1253</f>
        <v>-234.00000000000054</v>
      </c>
      <c r="L1253" s="24">
        <f t="shared" si="275"/>
        <v>140.26462506365684</v>
      </c>
      <c r="M1253" s="24">
        <f t="shared" si="276"/>
        <v>3455.9645119851007</v>
      </c>
      <c r="N1253" s="24">
        <f t="shared" si="277"/>
        <v>3.4559645119851008</v>
      </c>
      <c r="O1253" s="24">
        <v>3467678.214548531</v>
      </c>
      <c r="P1253" s="24">
        <v>-2796252.875</v>
      </c>
      <c r="S1253" s="46">
        <f>C1254-C1253</f>
        <v>1</v>
      </c>
      <c r="T1253" s="46">
        <v>3455.9645119851007</v>
      </c>
      <c r="U1253" s="46">
        <f>M1253*S1253</f>
        <v>3455.9645119851007</v>
      </c>
      <c r="V1253" s="46">
        <f t="shared" si="278"/>
        <v>3467678.214548531</v>
      </c>
      <c r="W1253" s="46">
        <f>$AW$26*F1253</f>
        <v>-234.00000000000054</v>
      </c>
      <c r="X1253" s="46">
        <f>IF(W1253&lt;0, W1253, 0)</f>
        <v>-234.00000000000054</v>
      </c>
      <c r="Y1253" s="46">
        <f>X1253*H1253</f>
        <v>-5765.5000000000136</v>
      </c>
      <c r="Z1253" s="46">
        <f t="shared" si="273"/>
        <v>-5765.5000000000136</v>
      </c>
      <c r="AA1253" s="46">
        <f t="shared" si="282"/>
        <v>-89527.749999999971</v>
      </c>
      <c r="AB1253" s="46">
        <v>-2796252.875</v>
      </c>
      <c r="AC1253" s="46">
        <f t="shared" si="279"/>
        <v>5765.5000000000136</v>
      </c>
      <c r="AD1253" s="46">
        <f>(AC1253*S1253)*($AW$31/100)</f>
        <v>4612.4000000000115</v>
      </c>
      <c r="AE1253" s="46">
        <f>AE1252+AD1253</f>
        <v>71622.199999999983</v>
      </c>
      <c r="AF1253" s="46">
        <v>2237002.2999999993</v>
      </c>
      <c r="BF1253">
        <f t="shared" si="283"/>
        <v>0</v>
      </c>
      <c r="BG1253">
        <f t="shared" si="284"/>
        <v>94.1</v>
      </c>
      <c r="BH1253">
        <f t="shared" si="285"/>
        <v>26.138888888888886</v>
      </c>
    </row>
    <row r="1254" spans="2:60">
      <c r="B1254" s="6" t="s">
        <v>53</v>
      </c>
      <c r="C1254" s="6">
        <v>1246</v>
      </c>
      <c r="D1254" s="6">
        <v>224</v>
      </c>
      <c r="E1254" s="12">
        <v>88.1</v>
      </c>
      <c r="F1254" s="35">
        <f t="shared" si="280"/>
        <v>-0.18055555555555516</v>
      </c>
      <c r="G1254" s="35">
        <f t="shared" si="281"/>
        <v>-0.64999999999999858</v>
      </c>
      <c r="H1254" s="24">
        <f t="shared" si="274"/>
        <v>24.472222222222221</v>
      </c>
      <c r="I1254" s="24">
        <f>$AW$28*$AW$26*9.81</f>
        <v>179.05212</v>
      </c>
      <c r="J1254" s="24">
        <f>0.5*$AW$30*$AW$29*$AW$27*(H1254^2)</f>
        <v>192.58045645254629</v>
      </c>
      <c r="K1254" s="24">
        <f>$AW$26*F1254</f>
        <v>-253.49999999999946</v>
      </c>
      <c r="L1254" s="24">
        <f t="shared" si="275"/>
        <v>118.13257645254683</v>
      </c>
      <c r="M1254" s="24">
        <f t="shared" si="276"/>
        <v>2890.966662630382</v>
      </c>
      <c r="N1254" s="24">
        <f t="shared" si="277"/>
        <v>2.8909666626303818</v>
      </c>
      <c r="O1254" s="24">
        <v>3470569.1812111614</v>
      </c>
      <c r="P1254" s="24">
        <v>-2802456.5833333335</v>
      </c>
      <c r="S1254" s="46">
        <f>C1255-C1254</f>
        <v>1</v>
      </c>
      <c r="T1254" s="46">
        <v>2890.966662630382</v>
      </c>
      <c r="U1254" s="46">
        <f>M1254*S1254</f>
        <v>2890.966662630382</v>
      </c>
      <c r="V1254" s="46">
        <f t="shared" si="278"/>
        <v>3470569.1812111614</v>
      </c>
      <c r="W1254" s="46">
        <f>$AW$26*F1254</f>
        <v>-253.49999999999946</v>
      </c>
      <c r="X1254" s="46">
        <f>IF(W1254&lt;0, W1254, 0)</f>
        <v>-253.49999999999946</v>
      </c>
      <c r="Y1254" s="46">
        <f>X1254*H1254</f>
        <v>-6203.7083333333203</v>
      </c>
      <c r="Z1254" s="46">
        <f t="shared" si="273"/>
        <v>-6203.7083333333203</v>
      </c>
      <c r="AA1254" s="46">
        <f t="shared" si="282"/>
        <v>-95731.458333333285</v>
      </c>
      <c r="AB1254" s="46">
        <v>-2802456.5833333335</v>
      </c>
      <c r="AC1254" s="46">
        <f t="shared" si="279"/>
        <v>6203.7083333333203</v>
      </c>
      <c r="AD1254" s="46">
        <f>(AC1254*S1254)*($AW$31/100)</f>
        <v>4962.9666666666562</v>
      </c>
      <c r="AE1254" s="46">
        <f>AE1253+AD1254</f>
        <v>76585.166666666642</v>
      </c>
      <c r="AF1254" s="46">
        <v>2241965.2666666661</v>
      </c>
      <c r="BF1254">
        <f t="shared" si="283"/>
        <v>0</v>
      </c>
      <c r="BG1254">
        <f t="shared" si="284"/>
        <v>93.9</v>
      </c>
      <c r="BH1254">
        <f t="shared" si="285"/>
        <v>26.083333333333336</v>
      </c>
    </row>
    <row r="1255" spans="2:60">
      <c r="B1255" s="6" t="s">
        <v>53</v>
      </c>
      <c r="C1255" s="6">
        <v>1247</v>
      </c>
      <c r="D1255" s="6">
        <v>225</v>
      </c>
      <c r="E1255" s="12">
        <v>87.4</v>
      </c>
      <c r="F1255" s="35">
        <f t="shared" si="280"/>
        <v>-0.19444444444444325</v>
      </c>
      <c r="G1255" s="35">
        <f t="shared" si="281"/>
        <v>-0.69999999999999574</v>
      </c>
      <c r="H1255" s="24">
        <f t="shared" si="274"/>
        <v>24.277777777777779</v>
      </c>
      <c r="I1255" s="24">
        <f>$AW$28*$AW$26*9.81</f>
        <v>179.05212</v>
      </c>
      <c r="J1255" s="24">
        <f>0.5*$AW$30*$AW$29*$AW$27*(H1255^2)</f>
        <v>189.5323119212963</v>
      </c>
      <c r="K1255" s="24">
        <f>$AW$26*F1255</f>
        <v>-272.99999999999835</v>
      </c>
      <c r="L1255" s="24">
        <f t="shared" si="275"/>
        <v>95.584431921297949</v>
      </c>
      <c r="M1255" s="24">
        <f t="shared" si="276"/>
        <v>2320.5775972004003</v>
      </c>
      <c r="N1255" s="24">
        <f t="shared" si="277"/>
        <v>2.3205775972004004</v>
      </c>
      <c r="O1255" s="24">
        <v>3472889.7588083618</v>
      </c>
      <c r="P1255" s="24">
        <v>-2809084.416666667</v>
      </c>
      <c r="S1255" s="46">
        <f>C1256-C1255</f>
        <v>1</v>
      </c>
      <c r="T1255" s="46">
        <v>2320.5775972004003</v>
      </c>
      <c r="U1255" s="46">
        <f>M1255*S1255</f>
        <v>2320.5775972004003</v>
      </c>
      <c r="V1255" s="46">
        <f t="shared" si="278"/>
        <v>3472889.7588083618</v>
      </c>
      <c r="W1255" s="46">
        <f>$AW$26*F1255</f>
        <v>-272.99999999999835</v>
      </c>
      <c r="X1255" s="46">
        <f>IF(W1255&lt;0, W1255, 0)</f>
        <v>-272.99999999999835</v>
      </c>
      <c r="Y1255" s="46">
        <f>X1255*H1255</f>
        <v>-6627.8333333332939</v>
      </c>
      <c r="Z1255" s="46">
        <f t="shared" si="273"/>
        <v>-6627.8333333332939</v>
      </c>
      <c r="AA1255" s="46">
        <f t="shared" si="282"/>
        <v>-102359.29166666658</v>
      </c>
      <c r="AB1255" s="46">
        <v>-2809084.416666667</v>
      </c>
      <c r="AC1255" s="46">
        <f t="shared" si="279"/>
        <v>6627.8333333332939</v>
      </c>
      <c r="AD1255" s="46">
        <f>(AC1255*S1255)*($AW$31/100)</f>
        <v>5302.2666666666355</v>
      </c>
      <c r="AE1255" s="46">
        <f>AE1254+AD1255</f>
        <v>81887.433333333276</v>
      </c>
      <c r="AF1255" s="46">
        <v>2247267.5333333327</v>
      </c>
      <c r="BF1255">
        <f t="shared" si="283"/>
        <v>0</v>
      </c>
      <c r="BG1255">
        <f t="shared" si="284"/>
        <v>93.4</v>
      </c>
      <c r="BH1255">
        <f t="shared" si="285"/>
        <v>25.944444444444446</v>
      </c>
    </row>
    <row r="1256" spans="2:60">
      <c r="B1256" s="6" t="s">
        <v>53</v>
      </c>
      <c r="C1256" s="6">
        <v>1248</v>
      </c>
      <c r="D1256" s="6">
        <v>226</v>
      </c>
      <c r="E1256" s="12">
        <v>86.7</v>
      </c>
      <c r="F1256" s="35">
        <f t="shared" si="280"/>
        <v>-0.19444444444444522</v>
      </c>
      <c r="G1256" s="35">
        <f t="shared" si="281"/>
        <v>-0.70000000000000284</v>
      </c>
      <c r="H1256" s="24">
        <f t="shared" si="274"/>
        <v>24.083333333333332</v>
      </c>
      <c r="I1256" s="24">
        <f>$AW$28*$AW$26*9.81</f>
        <v>179.05212</v>
      </c>
      <c r="J1256" s="24">
        <f>0.5*$AW$30*$AW$29*$AW$27*(H1256^2)</f>
        <v>186.50848307291662</v>
      </c>
      <c r="K1256" s="24">
        <f>$AW$26*F1256</f>
        <v>-273.00000000000108</v>
      </c>
      <c r="L1256" s="24">
        <f t="shared" si="275"/>
        <v>92.560603072915512</v>
      </c>
      <c r="M1256" s="24">
        <f t="shared" si="276"/>
        <v>2229.167857339382</v>
      </c>
      <c r="N1256" s="24">
        <f t="shared" si="277"/>
        <v>2.2291678573393821</v>
      </c>
      <c r="O1256" s="24">
        <v>3475118.9266657014</v>
      </c>
      <c r="P1256" s="24">
        <v>-2815659.166666667</v>
      </c>
      <c r="S1256" s="46">
        <f>C1257-C1256</f>
        <v>1</v>
      </c>
      <c r="T1256" s="46">
        <v>2229.167857339382</v>
      </c>
      <c r="U1256" s="46">
        <f>M1256*S1256</f>
        <v>2229.167857339382</v>
      </c>
      <c r="V1256" s="46">
        <f t="shared" si="278"/>
        <v>3475118.9266657014</v>
      </c>
      <c r="W1256" s="46">
        <f>$AW$26*F1256</f>
        <v>-273.00000000000108</v>
      </c>
      <c r="X1256" s="46">
        <f>IF(W1256&lt;0, W1256, 0)</f>
        <v>-273.00000000000108</v>
      </c>
      <c r="Y1256" s="46">
        <f>X1256*H1256</f>
        <v>-6574.7500000000255</v>
      </c>
      <c r="Z1256" s="46">
        <f t="shared" si="273"/>
        <v>-6574.7500000000255</v>
      </c>
      <c r="AA1256" s="46">
        <f t="shared" si="282"/>
        <v>-108934.04166666661</v>
      </c>
      <c r="AB1256" s="46">
        <v>-2815659.166666667</v>
      </c>
      <c r="AC1256" s="46">
        <f t="shared" si="279"/>
        <v>6574.7500000000255</v>
      </c>
      <c r="AD1256" s="46">
        <f>(AC1256*S1256)*($AW$31/100)</f>
        <v>5259.8000000000211</v>
      </c>
      <c r="AE1256" s="46">
        <f>AE1255+AD1256</f>
        <v>87147.233333333294</v>
      </c>
      <c r="AF1256" s="46">
        <v>2252527.3333333326</v>
      </c>
      <c r="BF1256">
        <f t="shared" si="283"/>
        <v>0</v>
      </c>
      <c r="BG1256">
        <f t="shared" si="284"/>
        <v>92.8</v>
      </c>
      <c r="BH1256">
        <f t="shared" si="285"/>
        <v>25.777777777777775</v>
      </c>
    </row>
    <row r="1257" spans="2:60">
      <c r="B1257" s="6" t="s">
        <v>53</v>
      </c>
      <c r="C1257" s="6">
        <v>1249</v>
      </c>
      <c r="D1257" s="6">
        <v>227</v>
      </c>
      <c r="E1257" s="12">
        <v>86</v>
      </c>
      <c r="F1257" s="35">
        <f t="shared" si="280"/>
        <v>-0.19444444444444522</v>
      </c>
      <c r="G1257" s="35">
        <f t="shared" si="281"/>
        <v>-0.70000000000000284</v>
      </c>
      <c r="H1257" s="24">
        <f t="shared" si="274"/>
        <v>23.888888888888889</v>
      </c>
      <c r="I1257" s="24">
        <f>$AW$28*$AW$26*9.81</f>
        <v>179.05212</v>
      </c>
      <c r="J1257" s="24">
        <f>0.5*$AW$30*$AW$29*$AW$27*(H1257^2)</f>
        <v>183.50896990740739</v>
      </c>
      <c r="K1257" s="24">
        <f>$AW$26*F1257</f>
        <v>-273.00000000000108</v>
      </c>
      <c r="L1257" s="24">
        <f t="shared" si="275"/>
        <v>89.561089907406313</v>
      </c>
      <c r="M1257" s="24">
        <f t="shared" si="276"/>
        <v>2139.5149255658175</v>
      </c>
      <c r="N1257" s="24">
        <f t="shared" si="277"/>
        <v>2.1395149255658175</v>
      </c>
      <c r="O1257" s="24">
        <v>3477258.4415912675</v>
      </c>
      <c r="P1257" s="24">
        <v>-2822180.8333333335</v>
      </c>
      <c r="S1257" s="46">
        <f>C1258-C1257</f>
        <v>1</v>
      </c>
      <c r="T1257" s="46">
        <v>2139.5149255658175</v>
      </c>
      <c r="U1257" s="46">
        <f>M1257*S1257</f>
        <v>2139.5149255658175</v>
      </c>
      <c r="V1257" s="46">
        <f t="shared" si="278"/>
        <v>3477258.4415912675</v>
      </c>
      <c r="W1257" s="46">
        <f>$AW$26*F1257</f>
        <v>-273.00000000000108</v>
      </c>
      <c r="X1257" s="46">
        <f>IF(W1257&lt;0, W1257, 0)</f>
        <v>-273.00000000000108</v>
      </c>
      <c r="Y1257" s="46">
        <f>X1257*H1257</f>
        <v>-6521.6666666666924</v>
      </c>
      <c r="Z1257" s="46">
        <f t="shared" si="273"/>
        <v>-6521.6666666666924</v>
      </c>
      <c r="AA1257" s="46">
        <f t="shared" si="282"/>
        <v>-115455.7083333333</v>
      </c>
      <c r="AB1257" s="46">
        <v>-2822180.8333333335</v>
      </c>
      <c r="AC1257" s="46">
        <f t="shared" si="279"/>
        <v>6521.6666666666924</v>
      </c>
      <c r="AD1257" s="46">
        <f>(AC1257*S1257)*($AW$31/100)</f>
        <v>5217.3333333333539</v>
      </c>
      <c r="AE1257" s="46">
        <f>AE1256+AD1257</f>
        <v>92364.566666666651</v>
      </c>
      <c r="AF1257" s="46">
        <v>2257744.666666666</v>
      </c>
      <c r="BF1257">
        <f t="shared" si="283"/>
        <v>0</v>
      </c>
      <c r="BG1257">
        <f t="shared" si="284"/>
        <v>92</v>
      </c>
      <c r="BH1257">
        <f t="shared" si="285"/>
        <v>25.555555555555554</v>
      </c>
    </row>
    <row r="1258" spans="2:60">
      <c r="B1258" s="6" t="s">
        <v>53</v>
      </c>
      <c r="C1258" s="6">
        <v>1250</v>
      </c>
      <c r="D1258" s="6">
        <v>228</v>
      </c>
      <c r="E1258" s="12">
        <v>85.3</v>
      </c>
      <c r="F1258" s="35">
        <f t="shared" si="280"/>
        <v>-0.18055555555555516</v>
      </c>
      <c r="G1258" s="35">
        <f t="shared" si="281"/>
        <v>-0.64999999999999858</v>
      </c>
      <c r="H1258" s="24">
        <f t="shared" si="274"/>
        <v>23.694444444444443</v>
      </c>
      <c r="I1258" s="24">
        <f>$AW$28*$AW$26*9.81</f>
        <v>179.05212</v>
      </c>
      <c r="J1258" s="24">
        <f>0.5*$AW$30*$AW$29*$AW$27*(H1258^2)</f>
        <v>180.53377242476847</v>
      </c>
      <c r="K1258" s="24">
        <f>$AW$26*F1258</f>
        <v>-253.49999999999946</v>
      </c>
      <c r="L1258" s="24">
        <f t="shared" si="275"/>
        <v>106.08589242476901</v>
      </c>
      <c r="M1258" s="24">
        <f t="shared" si="276"/>
        <v>2513.6462843979989</v>
      </c>
      <c r="N1258" s="24">
        <f t="shared" si="277"/>
        <v>2.513646284397999</v>
      </c>
      <c r="O1258" s="24">
        <v>3479772.0878756656</v>
      </c>
      <c r="P1258" s="24">
        <v>-2828187.375</v>
      </c>
      <c r="S1258" s="46">
        <f>C1259-C1258</f>
        <v>1</v>
      </c>
      <c r="T1258" s="46">
        <v>2513.6462843979989</v>
      </c>
      <c r="U1258" s="46">
        <f>M1258*S1258</f>
        <v>2513.6462843979989</v>
      </c>
      <c r="V1258" s="46">
        <f t="shared" si="278"/>
        <v>3479772.0878756656</v>
      </c>
      <c r="W1258" s="46">
        <f>$AW$26*F1258</f>
        <v>-253.49999999999946</v>
      </c>
      <c r="X1258" s="46">
        <f>IF(W1258&lt;0, W1258, 0)</f>
        <v>-253.49999999999946</v>
      </c>
      <c r="Y1258" s="46">
        <f>X1258*H1258</f>
        <v>-6006.5416666666533</v>
      </c>
      <c r="Z1258" s="46">
        <f t="shared" si="273"/>
        <v>-6006.5416666666533</v>
      </c>
      <c r="AA1258" s="46">
        <f t="shared" si="282"/>
        <v>-121462.24999999996</v>
      </c>
      <c r="AB1258" s="46">
        <v>-2828187.375</v>
      </c>
      <c r="AC1258" s="46">
        <f t="shared" si="279"/>
        <v>6006.5416666666533</v>
      </c>
      <c r="AD1258" s="46">
        <f>(AC1258*S1258)*($AW$31/100)</f>
        <v>4805.2333333333227</v>
      </c>
      <c r="AE1258" s="46">
        <f>AE1257+AD1258</f>
        <v>97169.799999999974</v>
      </c>
      <c r="AF1258" s="46">
        <v>2262549.8999999994</v>
      </c>
      <c r="BF1258">
        <f t="shared" si="283"/>
        <v>0</v>
      </c>
      <c r="BG1258">
        <f t="shared" si="284"/>
        <v>91.3</v>
      </c>
      <c r="BH1258">
        <f t="shared" si="285"/>
        <v>25.361111111111111</v>
      </c>
    </row>
    <row r="1259" spans="2:60">
      <c r="B1259" s="6" t="s">
        <v>53</v>
      </c>
      <c r="C1259" s="6">
        <v>1251</v>
      </c>
      <c r="D1259" s="6">
        <v>229</v>
      </c>
      <c r="E1259" s="12">
        <v>84.7</v>
      </c>
      <c r="F1259" s="35">
        <f t="shared" si="280"/>
        <v>-0.16666666666666705</v>
      </c>
      <c r="G1259" s="35">
        <f t="shared" si="281"/>
        <v>-0.60000000000000142</v>
      </c>
      <c r="H1259" s="24">
        <f t="shared" si="274"/>
        <v>23.527777777777779</v>
      </c>
      <c r="I1259" s="24">
        <f>$AW$28*$AW$26*9.81</f>
        <v>179.05212</v>
      </c>
      <c r="J1259" s="24">
        <f>0.5*$AW$30*$AW$29*$AW$27*(H1259^2)</f>
        <v>178.0029564525463</v>
      </c>
      <c r="K1259" s="24">
        <f>$AW$26*F1259</f>
        <v>-234.00000000000054</v>
      </c>
      <c r="L1259" s="24">
        <f t="shared" si="275"/>
        <v>123.05507645254576</v>
      </c>
      <c r="M1259" s="24">
        <f t="shared" si="276"/>
        <v>2895.2124932029519</v>
      </c>
      <c r="N1259" s="24">
        <f t="shared" si="277"/>
        <v>2.8952124932029517</v>
      </c>
      <c r="O1259" s="24">
        <v>3482667.3003688687</v>
      </c>
      <c r="P1259" s="24">
        <v>-2833692.875</v>
      </c>
      <c r="S1259" s="46">
        <f>C1260-C1259</f>
        <v>1</v>
      </c>
      <c r="T1259" s="46">
        <v>2895.2124932029519</v>
      </c>
      <c r="U1259" s="46">
        <f>M1259*S1259</f>
        <v>2895.2124932029519</v>
      </c>
      <c r="V1259" s="46">
        <f t="shared" si="278"/>
        <v>3482667.3003688687</v>
      </c>
      <c r="W1259" s="46">
        <f>$AW$26*F1259</f>
        <v>-234.00000000000054</v>
      </c>
      <c r="X1259" s="46">
        <f>IF(W1259&lt;0, W1259, 0)</f>
        <v>-234.00000000000054</v>
      </c>
      <c r="Y1259" s="46">
        <f>X1259*H1259</f>
        <v>-5505.5000000000127</v>
      </c>
      <c r="Z1259" s="46">
        <f t="shared" si="273"/>
        <v>-5505.5000000000127</v>
      </c>
      <c r="AA1259" s="46">
        <f t="shared" si="282"/>
        <v>-126967.74999999997</v>
      </c>
      <c r="AB1259" s="46">
        <v>-2833692.875</v>
      </c>
      <c r="AC1259" s="46">
        <f t="shared" si="279"/>
        <v>5505.5000000000127</v>
      </c>
      <c r="AD1259" s="46">
        <f>(AC1259*S1259)*($AW$31/100)</f>
        <v>4404.4000000000106</v>
      </c>
      <c r="AE1259" s="46">
        <f>AE1258+AD1259</f>
        <v>101574.19999999998</v>
      </c>
      <c r="AF1259" s="46">
        <v>2266954.2999999993</v>
      </c>
      <c r="BF1259">
        <f t="shared" si="283"/>
        <v>0</v>
      </c>
      <c r="BG1259">
        <f t="shared" si="284"/>
        <v>90.6</v>
      </c>
      <c r="BH1259">
        <f t="shared" si="285"/>
        <v>25.166666666666664</v>
      </c>
    </row>
    <row r="1260" spans="2:60">
      <c r="B1260" s="6" t="s">
        <v>53</v>
      </c>
      <c r="C1260" s="6">
        <v>1252</v>
      </c>
      <c r="D1260" s="6">
        <v>230</v>
      </c>
      <c r="E1260" s="12">
        <v>84.1</v>
      </c>
      <c r="F1260" s="35">
        <f t="shared" si="280"/>
        <v>-0.16666666666666705</v>
      </c>
      <c r="G1260" s="35">
        <f t="shared" si="281"/>
        <v>-0.60000000000000142</v>
      </c>
      <c r="H1260" s="24">
        <f t="shared" si="274"/>
        <v>23.361111111111111</v>
      </c>
      <c r="I1260" s="24">
        <f>$AW$28*$AW$26*9.81</f>
        <v>179.05212</v>
      </c>
      <c r="J1260" s="24">
        <f>0.5*$AW$30*$AW$29*$AW$27*(H1260^2)</f>
        <v>175.49000506365738</v>
      </c>
      <c r="K1260" s="24">
        <f>$AW$26*F1260</f>
        <v>-234.00000000000054</v>
      </c>
      <c r="L1260" s="24">
        <f t="shared" si="275"/>
        <v>120.54212506365687</v>
      </c>
      <c r="M1260" s="24">
        <f t="shared" si="276"/>
        <v>2815.9979771815397</v>
      </c>
      <c r="N1260" s="24">
        <f t="shared" si="277"/>
        <v>2.8159979771815395</v>
      </c>
      <c r="O1260" s="24">
        <v>3485483.2983460501</v>
      </c>
      <c r="P1260" s="24">
        <v>-2839159.375</v>
      </c>
      <c r="S1260" s="46">
        <f>C1261-C1260</f>
        <v>1</v>
      </c>
      <c r="T1260" s="46">
        <v>2815.9979771815397</v>
      </c>
      <c r="U1260" s="46">
        <f>M1260*S1260</f>
        <v>2815.9979771815397</v>
      </c>
      <c r="V1260" s="46">
        <f t="shared" si="278"/>
        <v>3485483.2983460501</v>
      </c>
      <c r="W1260" s="46">
        <f>$AW$26*F1260</f>
        <v>-234.00000000000054</v>
      </c>
      <c r="X1260" s="46">
        <f>IF(W1260&lt;0, W1260, 0)</f>
        <v>-234.00000000000054</v>
      </c>
      <c r="Y1260" s="46">
        <f>X1260*H1260</f>
        <v>-5466.5000000000127</v>
      </c>
      <c r="Z1260" s="46">
        <f t="shared" si="273"/>
        <v>-5466.5000000000127</v>
      </c>
      <c r="AA1260" s="46">
        <f t="shared" si="282"/>
        <v>-132434.24999999997</v>
      </c>
      <c r="AB1260" s="46">
        <v>-2839159.375</v>
      </c>
      <c r="AC1260" s="46">
        <f t="shared" si="279"/>
        <v>5466.5000000000127</v>
      </c>
      <c r="AD1260" s="46">
        <f>(AC1260*S1260)*($AW$31/100)</f>
        <v>4373.2000000000107</v>
      </c>
      <c r="AE1260" s="46">
        <f>AE1259+AD1260</f>
        <v>105947.4</v>
      </c>
      <c r="AF1260" s="46">
        <v>2271327.4999999995</v>
      </c>
      <c r="BF1260">
        <f t="shared" si="283"/>
        <v>0</v>
      </c>
      <c r="BG1260">
        <f t="shared" si="284"/>
        <v>90</v>
      </c>
      <c r="BH1260">
        <f t="shared" si="285"/>
        <v>25</v>
      </c>
    </row>
    <row r="1261" spans="2:60">
      <c r="B1261" s="6" t="s">
        <v>53</v>
      </c>
      <c r="C1261" s="6">
        <v>1253</v>
      </c>
      <c r="D1261" s="6">
        <v>231</v>
      </c>
      <c r="E1261" s="12">
        <v>83.5</v>
      </c>
      <c r="F1261" s="35">
        <f t="shared" si="280"/>
        <v>-0.16666666666666508</v>
      </c>
      <c r="G1261" s="35">
        <f t="shared" si="281"/>
        <v>-0.59999999999999432</v>
      </c>
      <c r="H1261" s="24">
        <f t="shared" si="274"/>
        <v>23.194444444444443</v>
      </c>
      <c r="I1261" s="24">
        <f>$AW$28*$AW$26*9.81</f>
        <v>179.05212</v>
      </c>
      <c r="J1261" s="24">
        <f>0.5*$AW$30*$AW$29*$AW$27*(H1261^2)</f>
        <v>172.99491825810179</v>
      </c>
      <c r="K1261" s="24">
        <f>$AW$26*F1261</f>
        <v>-233.99999999999775</v>
      </c>
      <c r="L1261" s="24">
        <f t="shared" si="275"/>
        <v>118.04703825810404</v>
      </c>
      <c r="M1261" s="24">
        <f t="shared" si="276"/>
        <v>2738.0354707088018</v>
      </c>
      <c r="N1261" s="24">
        <f t="shared" si="277"/>
        <v>2.7380354707088017</v>
      </c>
      <c r="O1261" s="24">
        <v>3488221.3338167588</v>
      </c>
      <c r="P1261" s="24">
        <v>-2844586.875</v>
      </c>
      <c r="S1261" s="46">
        <f>C1262-C1261</f>
        <v>1</v>
      </c>
      <c r="T1261" s="46">
        <v>2738.0354707088018</v>
      </c>
      <c r="U1261" s="46">
        <f>M1261*S1261</f>
        <v>2738.0354707088018</v>
      </c>
      <c r="V1261" s="46">
        <f t="shared" si="278"/>
        <v>3488221.3338167588</v>
      </c>
      <c r="W1261" s="46">
        <f>$AW$26*F1261</f>
        <v>-233.99999999999775</v>
      </c>
      <c r="X1261" s="46">
        <f>IF(W1261&lt;0, W1261, 0)</f>
        <v>-233.99999999999775</v>
      </c>
      <c r="Y1261" s="46">
        <f>X1261*H1261</f>
        <v>-5427.4999999999472</v>
      </c>
      <c r="Z1261" s="46">
        <f t="shared" si="273"/>
        <v>-5427.4999999999472</v>
      </c>
      <c r="AA1261" s="46">
        <f t="shared" si="282"/>
        <v>-137861.74999999991</v>
      </c>
      <c r="AB1261" s="46">
        <v>-2844586.875</v>
      </c>
      <c r="AC1261" s="46">
        <f t="shared" si="279"/>
        <v>5427.4999999999472</v>
      </c>
      <c r="AD1261" s="46">
        <f>(AC1261*S1261)*($AW$31/100)</f>
        <v>4341.9999999999582</v>
      </c>
      <c r="AE1261" s="46">
        <f>AE1260+AD1261</f>
        <v>110289.39999999995</v>
      </c>
      <c r="AF1261" s="46">
        <v>2275669.4999999995</v>
      </c>
      <c r="BF1261">
        <f t="shared" si="283"/>
        <v>0</v>
      </c>
      <c r="BG1261">
        <f t="shared" si="284"/>
        <v>89.3</v>
      </c>
      <c r="BH1261">
        <f t="shared" si="285"/>
        <v>24.805555555555554</v>
      </c>
    </row>
    <row r="1262" spans="2:60">
      <c r="B1262" s="6" t="s">
        <v>53</v>
      </c>
      <c r="C1262" s="6">
        <v>1254</v>
      </c>
      <c r="D1262" s="6">
        <v>232</v>
      </c>
      <c r="E1262" s="12">
        <v>82.9</v>
      </c>
      <c r="F1262" s="35">
        <f t="shared" si="280"/>
        <v>-0.16666666666666705</v>
      </c>
      <c r="G1262" s="35">
        <f t="shared" si="281"/>
        <v>-0.60000000000000142</v>
      </c>
      <c r="H1262" s="24">
        <f t="shared" si="274"/>
        <v>23.027777777777779</v>
      </c>
      <c r="I1262" s="24">
        <f>$AW$28*$AW$26*9.81</f>
        <v>179.05212</v>
      </c>
      <c r="J1262" s="24">
        <f>0.5*$AW$30*$AW$29*$AW$27*(H1262^2)</f>
        <v>170.51769603587962</v>
      </c>
      <c r="K1262" s="24">
        <f>$AW$26*F1262</f>
        <v>-234.00000000000054</v>
      </c>
      <c r="L1262" s="24">
        <f t="shared" si="275"/>
        <v>115.56981603587909</v>
      </c>
      <c r="M1262" s="24">
        <f t="shared" si="276"/>
        <v>2661.3160414928825</v>
      </c>
      <c r="N1262" s="24">
        <f t="shared" si="277"/>
        <v>2.6613160414928827</v>
      </c>
      <c r="O1262" s="24">
        <v>3490882.6498582517</v>
      </c>
      <c r="P1262" s="24">
        <v>-2849975.375</v>
      </c>
      <c r="S1262" s="46">
        <f>C1263-C1262</f>
        <v>1</v>
      </c>
      <c r="T1262" s="46">
        <v>2661.3160414928825</v>
      </c>
      <c r="U1262" s="46">
        <f>M1262*S1262</f>
        <v>2661.3160414928825</v>
      </c>
      <c r="V1262" s="46">
        <f t="shared" si="278"/>
        <v>3490882.6498582517</v>
      </c>
      <c r="W1262" s="46">
        <f>$AW$26*F1262</f>
        <v>-234.00000000000054</v>
      </c>
      <c r="X1262" s="46">
        <f>IF(W1262&lt;0, W1262, 0)</f>
        <v>-234.00000000000054</v>
      </c>
      <c r="Y1262" s="46">
        <f>X1262*H1262</f>
        <v>-5388.5000000000127</v>
      </c>
      <c r="Z1262" s="46">
        <f t="shared" si="273"/>
        <v>-5388.5000000000127</v>
      </c>
      <c r="AA1262" s="46">
        <f t="shared" si="282"/>
        <v>-143250.24999999991</v>
      </c>
      <c r="AB1262" s="46">
        <v>-2849975.375</v>
      </c>
      <c r="AC1262" s="46">
        <f t="shared" si="279"/>
        <v>5388.5000000000127</v>
      </c>
      <c r="AD1262" s="46">
        <f>(AC1262*S1262)*($AW$31/100)</f>
        <v>4310.8000000000102</v>
      </c>
      <c r="AE1262" s="46">
        <f>AE1261+AD1262</f>
        <v>114600.19999999995</v>
      </c>
      <c r="AF1262" s="46">
        <v>2279980.2999999993</v>
      </c>
      <c r="BF1262">
        <f t="shared" si="283"/>
        <v>0</v>
      </c>
      <c r="BG1262">
        <f t="shared" si="284"/>
        <v>88.7</v>
      </c>
      <c r="BH1262">
        <f t="shared" si="285"/>
        <v>24.638888888888889</v>
      </c>
    </row>
    <row r="1263" spans="2:60">
      <c r="B1263" s="6" t="s">
        <v>53</v>
      </c>
      <c r="C1263" s="6">
        <v>1255</v>
      </c>
      <c r="D1263" s="6">
        <v>233</v>
      </c>
      <c r="E1263" s="12">
        <v>82.3</v>
      </c>
      <c r="F1263" s="35">
        <f t="shared" si="280"/>
        <v>-0.16666666666666705</v>
      </c>
      <c r="G1263" s="35">
        <f t="shared" si="281"/>
        <v>-0.60000000000000142</v>
      </c>
      <c r="H1263" s="24">
        <f t="shared" si="274"/>
        <v>22.861111111111111</v>
      </c>
      <c r="I1263" s="24">
        <f>$AW$28*$AW$26*9.81</f>
        <v>179.05212</v>
      </c>
      <c r="J1263" s="24">
        <f>0.5*$AW$30*$AW$29*$AW$27*(H1263^2)</f>
        <v>168.05833839699073</v>
      </c>
      <c r="K1263" s="24">
        <f>$AW$26*F1263</f>
        <v>-234.00000000000054</v>
      </c>
      <c r="L1263" s="24">
        <f t="shared" si="275"/>
        <v>113.1104583969902</v>
      </c>
      <c r="M1263" s="24">
        <f t="shared" si="276"/>
        <v>2585.8307572423037</v>
      </c>
      <c r="N1263" s="24">
        <f t="shared" si="277"/>
        <v>2.5858307572423036</v>
      </c>
      <c r="O1263" s="24">
        <v>3493468.4806154938</v>
      </c>
      <c r="P1263" s="24">
        <v>-2855324.875</v>
      </c>
      <c r="S1263" s="46">
        <f>C1264-C1263</f>
        <v>1</v>
      </c>
      <c r="T1263" s="46">
        <v>2585.8307572423037</v>
      </c>
      <c r="U1263" s="46">
        <f>M1263*S1263</f>
        <v>2585.8307572423037</v>
      </c>
      <c r="V1263" s="46">
        <f t="shared" si="278"/>
        <v>3493468.4806154938</v>
      </c>
      <c r="W1263" s="46">
        <f>$AW$26*F1263</f>
        <v>-234.00000000000054</v>
      </c>
      <c r="X1263" s="46">
        <f>IF(W1263&lt;0, W1263, 0)</f>
        <v>-234.00000000000054</v>
      </c>
      <c r="Y1263" s="46">
        <f>X1263*H1263</f>
        <v>-5349.5000000000118</v>
      </c>
      <c r="Z1263" s="46">
        <f t="shared" si="273"/>
        <v>-5349.5000000000118</v>
      </c>
      <c r="AA1263" s="46">
        <f t="shared" si="282"/>
        <v>-148599.74999999991</v>
      </c>
      <c r="AB1263" s="46">
        <v>-2855324.875</v>
      </c>
      <c r="AC1263" s="46">
        <f t="shared" si="279"/>
        <v>5349.5000000000118</v>
      </c>
      <c r="AD1263" s="46">
        <f>(AC1263*S1263)*($AW$31/100)</f>
        <v>4279.6000000000095</v>
      </c>
      <c r="AE1263" s="46">
        <f>AE1262+AD1263</f>
        <v>118879.79999999996</v>
      </c>
      <c r="AF1263" s="46">
        <v>2284259.8999999994</v>
      </c>
      <c r="BF1263">
        <f t="shared" si="283"/>
        <v>0</v>
      </c>
      <c r="BG1263">
        <f t="shared" si="284"/>
        <v>88.1</v>
      </c>
      <c r="BH1263">
        <f t="shared" si="285"/>
        <v>24.472222222222221</v>
      </c>
    </row>
    <row r="1264" spans="2:60">
      <c r="B1264" s="6" t="s">
        <v>53</v>
      </c>
      <c r="C1264" s="6">
        <v>1256</v>
      </c>
      <c r="D1264" s="6">
        <v>234</v>
      </c>
      <c r="E1264" s="12">
        <v>81.7</v>
      </c>
      <c r="F1264" s="35">
        <f t="shared" si="280"/>
        <v>-0.16666666666666705</v>
      </c>
      <c r="G1264" s="35">
        <f t="shared" si="281"/>
        <v>-0.60000000000000142</v>
      </c>
      <c r="H1264" s="24">
        <f t="shared" si="274"/>
        <v>22.694444444444446</v>
      </c>
      <c r="I1264" s="24">
        <f>$AW$28*$AW$26*9.81</f>
        <v>179.05212</v>
      </c>
      <c r="J1264" s="24">
        <f>0.5*$AW$30*$AW$29*$AW$27*(H1264^2)</f>
        <v>165.61684534143521</v>
      </c>
      <c r="K1264" s="24">
        <f>$AW$26*F1264</f>
        <v>-234.00000000000054</v>
      </c>
      <c r="L1264" s="24">
        <f t="shared" si="275"/>
        <v>110.66896534143464</v>
      </c>
      <c r="M1264" s="24">
        <f t="shared" si="276"/>
        <v>2511.5706856653364</v>
      </c>
      <c r="N1264" s="24">
        <f t="shared" si="277"/>
        <v>2.5115706856653364</v>
      </c>
      <c r="O1264" s="24">
        <v>3495980.051301159</v>
      </c>
      <c r="P1264" s="24">
        <v>-2860635.375</v>
      </c>
      <c r="S1264" s="46">
        <f>C1265-C1264</f>
        <v>1</v>
      </c>
      <c r="T1264" s="46">
        <v>2511.5706856653364</v>
      </c>
      <c r="U1264" s="46">
        <f>M1264*S1264</f>
        <v>2511.5706856653364</v>
      </c>
      <c r="V1264" s="46">
        <f t="shared" si="278"/>
        <v>3495980.051301159</v>
      </c>
      <c r="W1264" s="46">
        <f>$AW$26*F1264</f>
        <v>-234.00000000000054</v>
      </c>
      <c r="X1264" s="46">
        <f>IF(W1264&lt;0, W1264, 0)</f>
        <v>-234.00000000000054</v>
      </c>
      <c r="Y1264" s="46">
        <f>X1264*H1264</f>
        <v>-5310.5000000000127</v>
      </c>
      <c r="Z1264" s="46">
        <f t="shared" si="273"/>
        <v>-5310.5000000000127</v>
      </c>
      <c r="AA1264" s="46">
        <f t="shared" si="282"/>
        <v>-153910.24999999991</v>
      </c>
      <c r="AB1264" s="46">
        <v>-2860635.375</v>
      </c>
      <c r="AC1264" s="46">
        <f t="shared" si="279"/>
        <v>5310.5000000000127</v>
      </c>
      <c r="AD1264" s="46">
        <f>(AC1264*S1264)*($AW$31/100)</f>
        <v>4248.4000000000106</v>
      </c>
      <c r="AE1264" s="46">
        <f>AE1263+AD1264</f>
        <v>123128.19999999997</v>
      </c>
      <c r="AF1264" s="46">
        <v>2288508.2999999993</v>
      </c>
      <c r="BF1264">
        <f t="shared" si="283"/>
        <v>0</v>
      </c>
      <c r="BG1264">
        <f t="shared" si="284"/>
        <v>87.4</v>
      </c>
      <c r="BH1264">
        <f t="shared" si="285"/>
        <v>24.277777777777779</v>
      </c>
    </row>
    <row r="1265" spans="2:60">
      <c r="B1265" s="6" t="s">
        <v>53</v>
      </c>
      <c r="C1265" s="6">
        <v>1257</v>
      </c>
      <c r="D1265" s="6">
        <v>235</v>
      </c>
      <c r="E1265" s="12">
        <v>81.099999999999994</v>
      </c>
      <c r="F1265" s="35">
        <f t="shared" si="280"/>
        <v>-0.16666666666666705</v>
      </c>
      <c r="G1265" s="35">
        <f t="shared" si="281"/>
        <v>-0.60000000000000142</v>
      </c>
      <c r="H1265" s="24">
        <f t="shared" si="274"/>
        <v>22.527777777777775</v>
      </c>
      <c r="I1265" s="24">
        <f>$AW$28*$AW$26*9.81</f>
        <v>179.05212</v>
      </c>
      <c r="J1265" s="24">
        <f>0.5*$AW$30*$AW$29*$AW$27*(H1265^2)</f>
        <v>163.1932168692129</v>
      </c>
      <c r="K1265" s="24">
        <f>$AW$26*F1265</f>
        <v>-234.00000000000054</v>
      </c>
      <c r="L1265" s="24">
        <f t="shared" si="275"/>
        <v>108.24533686921237</v>
      </c>
      <c r="M1265" s="24">
        <f t="shared" si="276"/>
        <v>2438.5268944703116</v>
      </c>
      <c r="N1265" s="24">
        <f t="shared" si="277"/>
        <v>2.4385268944703116</v>
      </c>
      <c r="O1265" s="24">
        <v>3498418.5781956292</v>
      </c>
      <c r="P1265" s="24">
        <v>-2865906.875</v>
      </c>
      <c r="S1265" s="46">
        <f>C1266-C1265</f>
        <v>1</v>
      </c>
      <c r="T1265" s="46">
        <v>2438.5268944703116</v>
      </c>
      <c r="U1265" s="46">
        <f>M1265*S1265</f>
        <v>2438.5268944703116</v>
      </c>
      <c r="V1265" s="46">
        <f t="shared" si="278"/>
        <v>3498418.5781956292</v>
      </c>
      <c r="W1265" s="46">
        <f>$AW$26*F1265</f>
        <v>-234.00000000000054</v>
      </c>
      <c r="X1265" s="46">
        <f>IF(W1265&lt;0, W1265, 0)</f>
        <v>-234.00000000000054</v>
      </c>
      <c r="Y1265" s="46">
        <f>X1265*H1265</f>
        <v>-5271.5000000000118</v>
      </c>
      <c r="Z1265" s="46">
        <f t="shared" si="273"/>
        <v>-5271.5000000000118</v>
      </c>
      <c r="AA1265" s="46">
        <f t="shared" si="282"/>
        <v>-159181.74999999991</v>
      </c>
      <c r="AB1265" s="46">
        <v>-2865906.875</v>
      </c>
      <c r="AC1265" s="46">
        <f t="shared" si="279"/>
        <v>5271.5000000000118</v>
      </c>
      <c r="AD1265" s="46">
        <f>(AC1265*S1265)*($AW$31/100)</f>
        <v>4217.2000000000098</v>
      </c>
      <c r="AE1265" s="46">
        <f>AE1264+AD1265</f>
        <v>127345.39999999998</v>
      </c>
      <c r="AF1265" s="46">
        <v>2292725.4999999995</v>
      </c>
      <c r="BF1265">
        <f t="shared" si="283"/>
        <v>0</v>
      </c>
      <c r="BG1265">
        <f t="shared" si="284"/>
        <v>86.7</v>
      </c>
      <c r="BH1265">
        <f t="shared" si="285"/>
        <v>24.083333333333332</v>
      </c>
    </row>
    <row r="1266" spans="2:60">
      <c r="B1266" s="6" t="s">
        <v>53</v>
      </c>
      <c r="C1266" s="6">
        <v>1258</v>
      </c>
      <c r="D1266" s="6">
        <v>236</v>
      </c>
      <c r="E1266" s="12">
        <v>80.5</v>
      </c>
      <c r="F1266" s="35">
        <f t="shared" si="280"/>
        <v>-0.16666666666666508</v>
      </c>
      <c r="G1266" s="35">
        <f t="shared" si="281"/>
        <v>-0.59999999999999432</v>
      </c>
      <c r="H1266" s="24">
        <f t="shared" si="274"/>
        <v>22.361111111111111</v>
      </c>
      <c r="I1266" s="24">
        <f>$AW$28*$AW$26*9.81</f>
        <v>179.05212</v>
      </c>
      <c r="J1266" s="24">
        <f>0.5*$AW$30*$AW$29*$AW$27*(H1266^2)</f>
        <v>160.78745298032405</v>
      </c>
      <c r="K1266" s="24">
        <f>$AW$26*F1266</f>
        <v>-233.99999999999775</v>
      </c>
      <c r="L1266" s="24">
        <f t="shared" si="275"/>
        <v>105.83957298032632</v>
      </c>
      <c r="M1266" s="24">
        <f t="shared" si="276"/>
        <v>2366.6904513656305</v>
      </c>
      <c r="N1266" s="24">
        <f t="shared" si="277"/>
        <v>2.3666904513656304</v>
      </c>
      <c r="O1266" s="24">
        <v>3500785.2686469946</v>
      </c>
      <c r="P1266" s="24">
        <v>-2871139.375</v>
      </c>
      <c r="S1266" s="46">
        <f>C1267-C1266</f>
        <v>1</v>
      </c>
      <c r="T1266" s="46">
        <v>2366.6904513656305</v>
      </c>
      <c r="U1266" s="46">
        <f>M1266*S1266</f>
        <v>2366.6904513656305</v>
      </c>
      <c r="V1266" s="46">
        <f t="shared" si="278"/>
        <v>3500785.2686469946</v>
      </c>
      <c r="W1266" s="46">
        <f>$AW$26*F1266</f>
        <v>-233.99999999999775</v>
      </c>
      <c r="X1266" s="46">
        <f>IF(W1266&lt;0, W1266, 0)</f>
        <v>-233.99999999999775</v>
      </c>
      <c r="Y1266" s="46">
        <f>X1266*H1266</f>
        <v>-5232.49999999995</v>
      </c>
      <c r="Z1266" s="46">
        <f t="shared" si="273"/>
        <v>-5232.49999999995</v>
      </c>
      <c r="AA1266" s="46">
        <f t="shared" si="282"/>
        <v>-164414.24999999985</v>
      </c>
      <c r="AB1266" s="46">
        <v>-2871139.375</v>
      </c>
      <c r="AC1266" s="46">
        <f t="shared" si="279"/>
        <v>5232.49999999995</v>
      </c>
      <c r="AD1266" s="46">
        <f>(AC1266*S1266)*($AW$31/100)</f>
        <v>4185.99999999996</v>
      </c>
      <c r="AE1266" s="46">
        <f>AE1265+AD1266</f>
        <v>131531.39999999994</v>
      </c>
      <c r="AF1266" s="46">
        <v>2296911.4999999995</v>
      </c>
      <c r="BF1266">
        <f t="shared" si="283"/>
        <v>0</v>
      </c>
      <c r="BG1266">
        <f t="shared" si="284"/>
        <v>86</v>
      </c>
      <c r="BH1266">
        <f t="shared" si="285"/>
        <v>23.888888888888889</v>
      </c>
    </row>
    <row r="1267" spans="2:60">
      <c r="B1267" s="6" t="s">
        <v>53</v>
      </c>
      <c r="C1267" s="6">
        <v>1259</v>
      </c>
      <c r="D1267" s="6">
        <v>237</v>
      </c>
      <c r="E1267" s="12">
        <v>79.900000000000006</v>
      </c>
      <c r="F1267" s="35">
        <f t="shared" si="280"/>
        <v>-0.15277777777777699</v>
      </c>
      <c r="G1267" s="35">
        <f t="shared" si="281"/>
        <v>-0.54999999999999716</v>
      </c>
      <c r="H1267" s="24">
        <f t="shared" si="274"/>
        <v>22.194444444444446</v>
      </c>
      <c r="I1267" s="24">
        <f>$AW$28*$AW$26*9.81</f>
        <v>179.05212</v>
      </c>
      <c r="J1267" s="24">
        <f>0.5*$AW$30*$AW$29*$AW$27*(H1267^2)</f>
        <v>158.39955367476853</v>
      </c>
      <c r="K1267" s="24">
        <f>$AW$26*F1267</f>
        <v>-214.49999999999889</v>
      </c>
      <c r="L1267" s="24">
        <f t="shared" si="275"/>
        <v>122.95167367476964</v>
      </c>
      <c r="M1267" s="24">
        <f t="shared" si="276"/>
        <v>2728.8440907261374</v>
      </c>
      <c r="N1267" s="24">
        <f t="shared" si="277"/>
        <v>2.7288440907261373</v>
      </c>
      <c r="O1267" s="24">
        <v>3503514.1127377208</v>
      </c>
      <c r="P1267" s="24">
        <v>-2875900.0833333335</v>
      </c>
      <c r="S1267" s="46">
        <f>C1268-C1267</f>
        <v>1</v>
      </c>
      <c r="T1267" s="46">
        <v>2728.8440907261374</v>
      </c>
      <c r="U1267" s="46">
        <f>M1267*S1267</f>
        <v>2728.8440907261374</v>
      </c>
      <c r="V1267" s="46">
        <f t="shared" si="278"/>
        <v>3503514.1127377208</v>
      </c>
      <c r="W1267" s="46">
        <f>$AW$26*F1267</f>
        <v>-214.49999999999889</v>
      </c>
      <c r="X1267" s="46">
        <f>IF(W1267&lt;0, W1267, 0)</f>
        <v>-214.49999999999889</v>
      </c>
      <c r="Y1267" s="46">
        <f>X1267*H1267</f>
        <v>-4760.7083333333094</v>
      </c>
      <c r="Z1267" s="46">
        <f t="shared" si="273"/>
        <v>-4760.7083333333094</v>
      </c>
      <c r="AA1267" s="46">
        <f t="shared" si="282"/>
        <v>-169174.95833333317</v>
      </c>
      <c r="AB1267" s="46">
        <v>-2875900.0833333335</v>
      </c>
      <c r="AC1267" s="46">
        <f t="shared" si="279"/>
        <v>4760.7083333333094</v>
      </c>
      <c r="AD1267" s="46">
        <f>(AC1267*S1267)*($AW$31/100)</f>
        <v>3808.5666666666475</v>
      </c>
      <c r="AE1267" s="46">
        <f>AE1266+AD1267</f>
        <v>135339.96666666659</v>
      </c>
      <c r="AF1267" s="46">
        <v>2300720.066666666</v>
      </c>
      <c r="BF1267">
        <f t="shared" si="283"/>
        <v>0</v>
      </c>
      <c r="BG1267">
        <f t="shared" si="284"/>
        <v>85.3</v>
      </c>
      <c r="BH1267">
        <f t="shared" si="285"/>
        <v>23.694444444444443</v>
      </c>
    </row>
    <row r="1268" spans="2:60">
      <c r="B1268" s="6" t="s">
        <v>53</v>
      </c>
      <c r="C1268" s="6">
        <v>1260</v>
      </c>
      <c r="D1268" s="6">
        <v>238</v>
      </c>
      <c r="E1268" s="12">
        <v>79.400000000000006</v>
      </c>
      <c r="F1268" s="35">
        <f t="shared" si="280"/>
        <v>-0.12500000000000078</v>
      </c>
      <c r="G1268" s="35">
        <f t="shared" si="281"/>
        <v>-0.45000000000000284</v>
      </c>
      <c r="H1268" s="24">
        <f t="shared" si="274"/>
        <v>22.055555555555557</v>
      </c>
      <c r="I1268" s="24">
        <f>$AW$28*$AW$26*9.81</f>
        <v>179.05212</v>
      </c>
      <c r="J1268" s="24">
        <f>0.5*$AW$30*$AW$29*$AW$27*(H1268^2)</f>
        <v>156.42328414351852</v>
      </c>
      <c r="K1268" s="24">
        <f>$AW$26*F1268</f>
        <v>-175.50000000000108</v>
      </c>
      <c r="L1268" s="24">
        <f t="shared" si="275"/>
        <v>159.97540414351744</v>
      </c>
      <c r="M1268" s="24">
        <f t="shared" si="276"/>
        <v>3528.3464136098014</v>
      </c>
      <c r="N1268" s="24">
        <f t="shared" si="277"/>
        <v>3.5283464136098015</v>
      </c>
      <c r="O1268" s="24">
        <v>3507042.4591513304</v>
      </c>
      <c r="P1268" s="24">
        <v>-2879770.8333333335</v>
      </c>
      <c r="S1268" s="46">
        <f>C1269-C1268</f>
        <v>1</v>
      </c>
      <c r="T1268" s="46">
        <v>3528.3464136098014</v>
      </c>
      <c r="U1268" s="46">
        <f>M1268*S1268</f>
        <v>3528.3464136098014</v>
      </c>
      <c r="V1268" s="46">
        <f t="shared" si="278"/>
        <v>3507042.4591513304</v>
      </c>
      <c r="W1268" s="46">
        <f>$AW$26*F1268</f>
        <v>-175.50000000000108</v>
      </c>
      <c r="X1268" s="46">
        <f>IF(W1268&lt;0, W1268, 0)</f>
        <v>-175.50000000000108</v>
      </c>
      <c r="Y1268" s="46">
        <f>X1268*H1268</f>
        <v>-3870.7500000000241</v>
      </c>
      <c r="Z1268" s="46">
        <f t="shared" si="273"/>
        <v>-3870.7500000000241</v>
      </c>
      <c r="AA1268" s="46">
        <f t="shared" si="282"/>
        <v>-173045.7083333332</v>
      </c>
      <c r="AB1268" s="46">
        <v>-2879770.8333333335</v>
      </c>
      <c r="AC1268" s="46">
        <f t="shared" si="279"/>
        <v>3870.7500000000241</v>
      </c>
      <c r="AD1268" s="46">
        <f>(AC1268*S1268)*($AW$31/100)</f>
        <v>3096.6000000000195</v>
      </c>
      <c r="AE1268" s="46">
        <f>AE1267+AD1268</f>
        <v>138436.56666666659</v>
      </c>
      <c r="AF1268" s="46">
        <v>2303816.666666666</v>
      </c>
      <c r="BF1268">
        <f t="shared" si="283"/>
        <v>0</v>
      </c>
      <c r="BG1268">
        <f t="shared" si="284"/>
        <v>84.7</v>
      </c>
      <c r="BH1268">
        <f t="shared" si="285"/>
        <v>23.527777777777779</v>
      </c>
    </row>
    <row r="1269" spans="2:60">
      <c r="B1269" s="6" t="s">
        <v>53</v>
      </c>
      <c r="C1269" s="6">
        <v>1261</v>
      </c>
      <c r="D1269" s="6">
        <v>239</v>
      </c>
      <c r="E1269" s="12">
        <v>79</v>
      </c>
      <c r="F1269" s="35">
        <f t="shared" si="280"/>
        <v>-9.7222222222222612E-2</v>
      </c>
      <c r="G1269" s="35">
        <f t="shared" si="281"/>
        <v>-0.35000000000000142</v>
      </c>
      <c r="H1269" s="24">
        <f t="shared" si="274"/>
        <v>21.944444444444443</v>
      </c>
      <c r="I1269" s="24">
        <f>$AW$28*$AW$26*9.81</f>
        <v>179.05212</v>
      </c>
      <c r="J1269" s="24">
        <f>0.5*$AW$30*$AW$29*$AW$27*(H1269^2)</f>
        <v>154.85120081018513</v>
      </c>
      <c r="K1269" s="24">
        <f>$AW$26*F1269</f>
        <v>-136.50000000000054</v>
      </c>
      <c r="L1269" s="24">
        <f t="shared" si="275"/>
        <v>197.40332081018462</v>
      </c>
      <c r="M1269" s="24">
        <f t="shared" si="276"/>
        <v>4331.9062066679398</v>
      </c>
      <c r="N1269" s="24">
        <f t="shared" si="277"/>
        <v>4.3319062066679397</v>
      </c>
      <c r="O1269" s="24">
        <v>3511374.3653579983</v>
      </c>
      <c r="P1269" s="24">
        <v>-2882766.25</v>
      </c>
      <c r="S1269" s="46">
        <f>C1270-C1269</f>
        <v>1</v>
      </c>
      <c r="T1269" s="46">
        <v>4331.9062066679398</v>
      </c>
      <c r="U1269" s="46">
        <f>M1269*S1269</f>
        <v>4331.9062066679398</v>
      </c>
      <c r="V1269" s="46">
        <f t="shared" si="278"/>
        <v>3511374.3653579983</v>
      </c>
      <c r="W1269" s="46">
        <f>$AW$26*F1269</f>
        <v>-136.50000000000054</v>
      </c>
      <c r="X1269" s="46">
        <f>IF(W1269&lt;0, W1269, 0)</f>
        <v>-136.50000000000054</v>
      </c>
      <c r="Y1269" s="46">
        <f>X1269*H1269</f>
        <v>-2995.4166666666783</v>
      </c>
      <c r="Z1269" s="46">
        <f t="shared" si="273"/>
        <v>-2995.4166666666783</v>
      </c>
      <c r="AA1269" s="46">
        <f t="shared" si="282"/>
        <v>-176041.12499999988</v>
      </c>
      <c r="AB1269" s="46">
        <v>-2882766.25</v>
      </c>
      <c r="AC1269" s="46">
        <f t="shared" si="279"/>
        <v>2995.4166666666783</v>
      </c>
      <c r="AD1269" s="46">
        <f>(AC1269*S1269)*($AW$31/100)</f>
        <v>2396.3333333333426</v>
      </c>
      <c r="AE1269" s="46">
        <f>AE1268+AD1269</f>
        <v>140832.89999999994</v>
      </c>
      <c r="AF1269" s="46">
        <v>2306212.9999999995</v>
      </c>
      <c r="BF1269">
        <f t="shared" si="283"/>
        <v>0</v>
      </c>
      <c r="BG1269">
        <f t="shared" si="284"/>
        <v>84.1</v>
      </c>
      <c r="BH1269">
        <f t="shared" si="285"/>
        <v>23.361111111111111</v>
      </c>
    </row>
    <row r="1270" spans="2:60">
      <c r="B1270" s="6" t="s">
        <v>53</v>
      </c>
      <c r="C1270" s="6">
        <v>1262</v>
      </c>
      <c r="D1270" s="6">
        <v>240</v>
      </c>
      <c r="E1270" s="12">
        <v>78.7</v>
      </c>
      <c r="F1270" s="35">
        <f t="shared" si="280"/>
        <v>-4.1666666666666269E-2</v>
      </c>
      <c r="G1270" s="35">
        <f t="shared" si="281"/>
        <v>-0.14999999999999858</v>
      </c>
      <c r="H1270" s="24">
        <f t="shared" si="274"/>
        <v>21.861111111111111</v>
      </c>
      <c r="I1270" s="24">
        <f>$AW$28*$AW$26*9.81</f>
        <v>179.05212</v>
      </c>
      <c r="J1270" s="24">
        <f>0.5*$AW$30*$AW$29*$AW$27*(H1270^2)</f>
        <v>153.6773488136574</v>
      </c>
      <c r="K1270" s="24">
        <f>$AW$26*F1270</f>
        <v>-58.499999999999439</v>
      </c>
      <c r="L1270" s="24">
        <f t="shared" si="275"/>
        <v>274.22946881365795</v>
      </c>
      <c r="M1270" s="24">
        <f t="shared" si="276"/>
        <v>5994.9608876763559</v>
      </c>
      <c r="N1270" s="24">
        <f t="shared" si="277"/>
        <v>5.9949608876763563</v>
      </c>
      <c r="O1270" s="24">
        <v>3517369.3262456749</v>
      </c>
      <c r="P1270" s="24">
        <v>-2884045.125</v>
      </c>
      <c r="S1270" s="46">
        <f>C1271-C1270</f>
        <v>1</v>
      </c>
      <c r="T1270" s="46">
        <v>5994.9608876763559</v>
      </c>
      <c r="U1270" s="46">
        <f>M1270*S1270</f>
        <v>5994.9608876763559</v>
      </c>
      <c r="V1270" s="46">
        <f t="shared" si="278"/>
        <v>3517369.3262456749</v>
      </c>
      <c r="W1270" s="46">
        <f>$AW$26*F1270</f>
        <v>-58.499999999999439</v>
      </c>
      <c r="X1270" s="46">
        <f>IF(W1270&lt;0, W1270, 0)</f>
        <v>-58.499999999999439</v>
      </c>
      <c r="Y1270" s="46">
        <f>X1270*H1270</f>
        <v>-1278.8749999999877</v>
      </c>
      <c r="Z1270" s="46">
        <f t="shared" si="273"/>
        <v>-1278.8749999999877</v>
      </c>
      <c r="AA1270" s="46">
        <f t="shared" si="282"/>
        <v>-177319.99999999988</v>
      </c>
      <c r="AB1270" s="46">
        <v>-2884045.125</v>
      </c>
      <c r="AC1270" s="46">
        <f t="shared" si="279"/>
        <v>1278.8749999999877</v>
      </c>
      <c r="AD1270" s="46">
        <f>(AC1270*S1270)*($AW$31/100)</f>
        <v>1023.0999999999902</v>
      </c>
      <c r="AE1270" s="46">
        <f>AE1269+AD1270</f>
        <v>141855.99999999991</v>
      </c>
      <c r="AF1270" s="46">
        <v>2307236.0999999996</v>
      </c>
      <c r="BF1270">
        <f t="shared" si="283"/>
        <v>0</v>
      </c>
      <c r="BG1270">
        <f t="shared" si="284"/>
        <v>83.5</v>
      </c>
      <c r="BH1270">
        <f t="shared" si="285"/>
        <v>23.194444444444443</v>
      </c>
    </row>
    <row r="1271" spans="2:60">
      <c r="B1271" s="6" t="s">
        <v>53</v>
      </c>
      <c r="C1271" s="6">
        <v>1263</v>
      </c>
      <c r="D1271" s="6">
        <v>241</v>
      </c>
      <c r="E1271" s="12">
        <v>78.7</v>
      </c>
      <c r="F1271" s="35">
        <f t="shared" si="280"/>
        <v>1.3888888888888099E-2</v>
      </c>
      <c r="G1271" s="35">
        <f t="shared" si="281"/>
        <v>4.9999999999997158E-2</v>
      </c>
      <c r="H1271" s="24">
        <f t="shared" si="274"/>
        <v>21.861111111111111</v>
      </c>
      <c r="I1271" s="24">
        <f>$AW$28*$AW$26*9.81</f>
        <v>179.05212</v>
      </c>
      <c r="J1271" s="24">
        <f>0.5*$AW$30*$AW$29*$AW$27*(H1271^2)</f>
        <v>153.6773488136574</v>
      </c>
      <c r="K1271" s="24">
        <f>$AW$26*F1271</f>
        <v>19.499999999998892</v>
      </c>
      <c r="L1271" s="24">
        <f t="shared" si="275"/>
        <v>352.22946881365624</v>
      </c>
      <c r="M1271" s="24">
        <f t="shared" si="276"/>
        <v>7700.1275543429847</v>
      </c>
      <c r="N1271" s="24">
        <f t="shared" si="277"/>
        <v>7.700127554342985</v>
      </c>
      <c r="O1271" s="24">
        <v>3525069.4538000179</v>
      </c>
      <c r="P1271" s="24">
        <v>-2884045.125</v>
      </c>
      <c r="S1271" s="46">
        <f>C1272-C1271</f>
        <v>1</v>
      </c>
      <c r="T1271" s="46">
        <v>7700.1275543429847</v>
      </c>
      <c r="U1271" s="46">
        <f>M1271*S1271</f>
        <v>7700.1275543429847</v>
      </c>
      <c r="V1271" s="46">
        <f t="shared" si="278"/>
        <v>3525069.4538000179</v>
      </c>
      <c r="W1271" s="46">
        <f>$AW$26*F1271</f>
        <v>19.499999999998892</v>
      </c>
      <c r="X1271" s="46">
        <f>IF(W1271&lt;0, W1271, 0)</f>
        <v>0</v>
      </c>
      <c r="Y1271" s="46">
        <f>X1271*H1271</f>
        <v>0</v>
      </c>
      <c r="Z1271" s="46">
        <f t="shared" si="273"/>
        <v>0</v>
      </c>
      <c r="AA1271" s="46">
        <v>0</v>
      </c>
      <c r="AB1271" s="46">
        <v>-2884045.125</v>
      </c>
      <c r="AC1271" s="46">
        <f t="shared" si="279"/>
        <v>0</v>
      </c>
      <c r="AD1271" s="46">
        <f>(AC1271*S1271)*($AW$31/100)</f>
        <v>0</v>
      </c>
      <c r="AE1271" s="46">
        <v>0</v>
      </c>
      <c r="AF1271" s="46">
        <v>2307236.0999999996</v>
      </c>
      <c r="BF1271">
        <f t="shared" si="283"/>
        <v>0</v>
      </c>
      <c r="BG1271">
        <f t="shared" si="284"/>
        <v>82.9</v>
      </c>
      <c r="BH1271">
        <f t="shared" si="285"/>
        <v>23.027777777777779</v>
      </c>
    </row>
    <row r="1272" spans="2:60">
      <c r="B1272" s="6" t="s">
        <v>53</v>
      </c>
      <c r="C1272" s="6">
        <v>1264</v>
      </c>
      <c r="D1272" s="6">
        <v>242</v>
      </c>
      <c r="E1272" s="12">
        <v>78.8</v>
      </c>
      <c r="F1272" s="35">
        <f t="shared" si="280"/>
        <v>5.5555555555554373E-2</v>
      </c>
      <c r="G1272" s="35">
        <f t="shared" si="281"/>
        <v>0.19999999999999574</v>
      </c>
      <c r="H1272" s="24">
        <f t="shared" si="274"/>
        <v>21.888888888888889</v>
      </c>
      <c r="I1272" s="24">
        <f>$AW$28*$AW$26*9.81</f>
        <v>179.05212</v>
      </c>
      <c r="J1272" s="24">
        <f>0.5*$AW$30*$AW$29*$AW$27*(H1272^2)</f>
        <v>154.06813657407409</v>
      </c>
      <c r="K1272" s="24">
        <f>$AW$26*F1272</f>
        <v>77.999999999998337</v>
      </c>
      <c r="L1272" s="24">
        <f t="shared" si="275"/>
        <v>411.12025657407247</v>
      </c>
      <c r="M1272" s="24">
        <f t="shared" si="276"/>
        <v>8998.9656161213643</v>
      </c>
      <c r="N1272" s="24">
        <f t="shared" si="277"/>
        <v>8.9989656161213638</v>
      </c>
      <c r="O1272" s="24">
        <v>3534068.4194161394</v>
      </c>
      <c r="P1272" s="24">
        <v>-2884045.125</v>
      </c>
      <c r="S1272" s="46">
        <f>C1273-C1272</f>
        <v>1</v>
      </c>
      <c r="T1272" s="46">
        <v>8998.9656161213643</v>
      </c>
      <c r="U1272" s="46">
        <f>M1272*S1272</f>
        <v>8998.9656161213643</v>
      </c>
      <c r="V1272" s="46">
        <f t="shared" si="278"/>
        <v>3534068.4194161394</v>
      </c>
      <c r="W1272" s="46">
        <f>$AW$26*F1272</f>
        <v>77.999999999998337</v>
      </c>
      <c r="X1272" s="46">
        <f>IF(W1272&lt;0, W1272, 0)</f>
        <v>0</v>
      </c>
      <c r="Y1272" s="46">
        <f>X1272*H1272</f>
        <v>0</v>
      </c>
      <c r="Z1272" s="46">
        <f t="shared" si="273"/>
        <v>0</v>
      </c>
      <c r="AA1272" s="46">
        <f t="shared" ref="AA1272:AA1284" si="286">AA1271+Z1272</f>
        <v>0</v>
      </c>
      <c r="AB1272" s="46">
        <v>-2884045.125</v>
      </c>
      <c r="AC1272" s="46">
        <f t="shared" si="279"/>
        <v>0</v>
      </c>
      <c r="AD1272" s="46">
        <f>(AC1272*S1272)*($AW$31/100)</f>
        <v>0</v>
      </c>
      <c r="AE1272" s="46">
        <f>AE1271+AD1272</f>
        <v>0</v>
      </c>
      <c r="AF1272" s="46">
        <v>2307236.0999999996</v>
      </c>
      <c r="BF1272">
        <f t="shared" si="283"/>
        <v>0</v>
      </c>
      <c r="BG1272">
        <f t="shared" si="284"/>
        <v>82.3</v>
      </c>
      <c r="BH1272">
        <f t="shared" si="285"/>
        <v>22.861111111111111</v>
      </c>
    </row>
    <row r="1273" spans="2:60">
      <c r="B1273" s="6" t="s">
        <v>53</v>
      </c>
      <c r="C1273" s="6">
        <v>1265</v>
      </c>
      <c r="D1273" s="6">
        <v>243</v>
      </c>
      <c r="E1273" s="12">
        <v>79.099999999999994</v>
      </c>
      <c r="F1273" s="35">
        <f t="shared" si="280"/>
        <v>8.3333333333334522E-2</v>
      </c>
      <c r="G1273" s="35">
        <f t="shared" si="281"/>
        <v>0.30000000000000426</v>
      </c>
      <c r="H1273" s="24">
        <f t="shared" si="274"/>
        <v>21.972222222222221</v>
      </c>
      <c r="I1273" s="24">
        <f>$AW$28*$AW$26*9.81</f>
        <v>179.05212</v>
      </c>
      <c r="J1273" s="24">
        <f>0.5*$AW$30*$AW$29*$AW$27*(H1273^2)</f>
        <v>155.24347728587961</v>
      </c>
      <c r="K1273" s="24">
        <f>$AW$26*F1273</f>
        <v>117.00000000000166</v>
      </c>
      <c r="L1273" s="24">
        <f t="shared" si="275"/>
        <v>451.29559728588123</v>
      </c>
      <c r="M1273" s="24">
        <f t="shared" si="276"/>
        <v>9915.9671514758902</v>
      </c>
      <c r="N1273" s="24">
        <f t="shared" si="277"/>
        <v>9.9159671514758898</v>
      </c>
      <c r="O1273" s="24">
        <v>3543984.3865676154</v>
      </c>
      <c r="P1273" s="24">
        <v>-2884045.125</v>
      </c>
      <c r="S1273" s="46">
        <f>C1274-C1273</f>
        <v>1</v>
      </c>
      <c r="T1273" s="46">
        <v>9915.9671514758902</v>
      </c>
      <c r="U1273" s="46">
        <f>M1273*S1273</f>
        <v>9915.9671514758902</v>
      </c>
      <c r="V1273" s="46">
        <f t="shared" si="278"/>
        <v>3543984.3865676154</v>
      </c>
      <c r="W1273" s="46">
        <f>$AW$26*F1273</f>
        <v>117.00000000000166</v>
      </c>
      <c r="X1273" s="46">
        <f>IF(W1273&lt;0, W1273, 0)</f>
        <v>0</v>
      </c>
      <c r="Y1273" s="46">
        <f>X1273*H1273</f>
        <v>0</v>
      </c>
      <c r="Z1273" s="46">
        <f t="shared" si="273"/>
        <v>0</v>
      </c>
      <c r="AA1273" s="46">
        <f t="shared" si="286"/>
        <v>0</v>
      </c>
      <c r="AB1273" s="46">
        <v>-2884045.125</v>
      </c>
      <c r="AC1273" s="46">
        <f t="shared" si="279"/>
        <v>0</v>
      </c>
      <c r="AD1273" s="46">
        <f>(AC1273*S1273)*($AW$31/100)</f>
        <v>0</v>
      </c>
      <c r="AE1273" s="46">
        <f>AE1272+AD1273</f>
        <v>0</v>
      </c>
      <c r="AF1273" s="46">
        <v>2307236.0999999996</v>
      </c>
      <c r="BF1273">
        <f t="shared" si="283"/>
        <v>0</v>
      </c>
      <c r="BG1273">
        <f t="shared" si="284"/>
        <v>81.7</v>
      </c>
      <c r="BH1273">
        <f t="shared" si="285"/>
        <v>22.694444444444446</v>
      </c>
    </row>
    <row r="1274" spans="2:60">
      <c r="B1274" s="6" t="s">
        <v>53</v>
      </c>
      <c r="C1274" s="6">
        <v>1266</v>
      </c>
      <c r="D1274" s="6">
        <v>244</v>
      </c>
      <c r="E1274" s="12">
        <v>79.400000000000006</v>
      </c>
      <c r="F1274" s="35">
        <f t="shared" si="280"/>
        <v>6.9444444444444448E-2</v>
      </c>
      <c r="G1274" s="35">
        <f t="shared" si="281"/>
        <v>0.25</v>
      </c>
      <c r="H1274" s="24">
        <f t="shared" si="274"/>
        <v>22.055555555555557</v>
      </c>
      <c r="I1274" s="24">
        <f>$AW$28*$AW$26*9.81</f>
        <v>179.05212</v>
      </c>
      <c r="J1274" s="24">
        <f>0.5*$AW$30*$AW$29*$AW$27*(H1274^2)</f>
        <v>156.42328414351852</v>
      </c>
      <c r="K1274" s="24">
        <f>$AW$26*F1274</f>
        <v>97.5</v>
      </c>
      <c r="L1274" s="24">
        <f t="shared" si="275"/>
        <v>432.97540414351852</v>
      </c>
      <c r="M1274" s="24">
        <f t="shared" si="276"/>
        <v>9549.5130802764925</v>
      </c>
      <c r="N1274" s="24">
        <f t="shared" si="277"/>
        <v>9.5495130802764923</v>
      </c>
      <c r="O1274" s="24">
        <v>3553533.899647892</v>
      </c>
      <c r="P1274" s="24">
        <v>-2884045.125</v>
      </c>
      <c r="S1274" s="46">
        <f>C1275-C1274</f>
        <v>1</v>
      </c>
      <c r="T1274" s="46">
        <v>9549.5130802764925</v>
      </c>
      <c r="U1274" s="46">
        <f>M1274*S1274</f>
        <v>9549.5130802764925</v>
      </c>
      <c r="V1274" s="46">
        <f t="shared" si="278"/>
        <v>3553533.899647892</v>
      </c>
      <c r="W1274" s="46">
        <f>$AW$26*F1274</f>
        <v>97.5</v>
      </c>
      <c r="X1274" s="46">
        <f>IF(W1274&lt;0, W1274, 0)</f>
        <v>0</v>
      </c>
      <c r="Y1274" s="46">
        <f>X1274*H1274</f>
        <v>0</v>
      </c>
      <c r="Z1274" s="46">
        <f t="shared" si="273"/>
        <v>0</v>
      </c>
      <c r="AA1274" s="46">
        <f t="shared" si="286"/>
        <v>0</v>
      </c>
      <c r="AB1274" s="46">
        <v>-2884045.125</v>
      </c>
      <c r="AC1274" s="46">
        <f t="shared" si="279"/>
        <v>0</v>
      </c>
      <c r="AD1274" s="46">
        <f>(AC1274*S1274)*($AW$31/100)</f>
        <v>0</v>
      </c>
      <c r="AE1274" s="46">
        <f>AE1273+AD1274</f>
        <v>0</v>
      </c>
      <c r="AF1274" s="46">
        <v>2307236.0999999996</v>
      </c>
      <c r="BF1274">
        <f t="shared" si="283"/>
        <v>0</v>
      </c>
      <c r="BG1274">
        <f t="shared" si="284"/>
        <v>81.099999999999994</v>
      </c>
      <c r="BH1274">
        <f t="shared" si="285"/>
        <v>22.527777777777775</v>
      </c>
    </row>
    <row r="1275" spans="2:60">
      <c r="B1275" s="6" t="s">
        <v>53</v>
      </c>
      <c r="C1275" s="6">
        <v>1267</v>
      </c>
      <c r="D1275" s="6">
        <v>245</v>
      </c>
      <c r="E1275" s="12">
        <v>79.599999999999994</v>
      </c>
      <c r="F1275" s="35">
        <f t="shared" si="280"/>
        <v>5.5555555555554373E-2</v>
      </c>
      <c r="G1275" s="35">
        <f t="shared" si="281"/>
        <v>0.19999999999999574</v>
      </c>
      <c r="H1275" s="24">
        <f t="shared" si="274"/>
        <v>22.111111111111111</v>
      </c>
      <c r="I1275" s="24">
        <f>$AW$28*$AW$26*9.81</f>
        <v>179.05212</v>
      </c>
      <c r="J1275" s="24">
        <f>0.5*$AW$30*$AW$29*$AW$27*(H1275^2)</f>
        <v>157.21230324074071</v>
      </c>
      <c r="K1275" s="24">
        <f>$AW$26*F1275</f>
        <v>77.999999999998337</v>
      </c>
      <c r="L1275" s="24">
        <f t="shared" si="275"/>
        <v>414.26442324073906</v>
      </c>
      <c r="M1275" s="24">
        <f t="shared" si="276"/>
        <v>9159.8466916563411</v>
      </c>
      <c r="N1275" s="24">
        <f t="shared" si="277"/>
        <v>9.159846691656341</v>
      </c>
      <c r="O1275" s="24">
        <v>3562693.7463395484</v>
      </c>
      <c r="P1275" s="24">
        <v>-2884045.125</v>
      </c>
      <c r="S1275" s="46">
        <f>C1276-C1275</f>
        <v>1</v>
      </c>
      <c r="T1275" s="46">
        <v>9159.8466916563411</v>
      </c>
      <c r="U1275" s="46">
        <f>M1275*S1275</f>
        <v>9159.8466916563411</v>
      </c>
      <c r="V1275" s="46">
        <f t="shared" si="278"/>
        <v>3562693.7463395484</v>
      </c>
      <c r="W1275" s="46">
        <f>$AW$26*F1275</f>
        <v>77.999999999998337</v>
      </c>
      <c r="X1275" s="46">
        <f>IF(W1275&lt;0, W1275, 0)</f>
        <v>0</v>
      </c>
      <c r="Y1275" s="46">
        <f>X1275*H1275</f>
        <v>0</v>
      </c>
      <c r="Z1275" s="46">
        <f t="shared" si="273"/>
        <v>0</v>
      </c>
      <c r="AA1275" s="46">
        <f t="shared" si="286"/>
        <v>0</v>
      </c>
      <c r="AB1275" s="46">
        <v>-2884045.125</v>
      </c>
      <c r="AC1275" s="46">
        <f t="shared" si="279"/>
        <v>0</v>
      </c>
      <c r="AD1275" s="46">
        <f>(AC1275*S1275)*($AW$31/100)</f>
        <v>0</v>
      </c>
      <c r="AE1275" s="46">
        <f>AE1274+AD1275</f>
        <v>0</v>
      </c>
      <c r="AF1275" s="46">
        <v>2307236.0999999996</v>
      </c>
      <c r="BF1275">
        <f t="shared" si="283"/>
        <v>0</v>
      </c>
      <c r="BG1275">
        <f t="shared" si="284"/>
        <v>80.5</v>
      </c>
      <c r="BH1275">
        <f t="shared" si="285"/>
        <v>22.361111111111111</v>
      </c>
    </row>
    <row r="1276" spans="2:60">
      <c r="B1276" s="6" t="s">
        <v>53</v>
      </c>
      <c r="C1276" s="6">
        <v>1268</v>
      </c>
      <c r="D1276" s="6">
        <v>246</v>
      </c>
      <c r="E1276" s="12">
        <v>79.8</v>
      </c>
      <c r="F1276" s="35">
        <f t="shared" si="280"/>
        <v>2.7777777777778172E-2</v>
      </c>
      <c r="G1276" s="35">
        <f t="shared" si="281"/>
        <v>0.10000000000000142</v>
      </c>
      <c r="H1276" s="24">
        <f t="shared" si="274"/>
        <v>22.166666666666664</v>
      </c>
      <c r="I1276" s="24">
        <f>$AW$28*$AW$26*9.81</f>
        <v>179.05212</v>
      </c>
      <c r="J1276" s="24">
        <f>0.5*$AW$30*$AW$29*$AW$27*(H1276^2)</f>
        <v>158.00330729166663</v>
      </c>
      <c r="K1276" s="24">
        <f>$AW$26*F1276</f>
        <v>39.000000000000554</v>
      </c>
      <c r="L1276" s="24">
        <f t="shared" si="275"/>
        <v>376.05542729166723</v>
      </c>
      <c r="M1276" s="24">
        <f t="shared" si="276"/>
        <v>8335.8953049652901</v>
      </c>
      <c r="N1276" s="24">
        <f t="shared" si="277"/>
        <v>8.3358953049652893</v>
      </c>
      <c r="O1276" s="24">
        <v>3571029.6416445137</v>
      </c>
      <c r="P1276" s="24">
        <v>-2884045.125</v>
      </c>
      <c r="S1276" s="46">
        <f>C1277-C1276</f>
        <v>1</v>
      </c>
      <c r="T1276" s="46">
        <v>8335.8953049652901</v>
      </c>
      <c r="U1276" s="46">
        <f>M1276*S1276</f>
        <v>8335.8953049652901</v>
      </c>
      <c r="V1276" s="46">
        <f t="shared" si="278"/>
        <v>3571029.6416445137</v>
      </c>
      <c r="W1276" s="46">
        <f>$AW$26*F1276</f>
        <v>39.000000000000554</v>
      </c>
      <c r="X1276" s="46">
        <f>IF(W1276&lt;0, W1276, 0)</f>
        <v>0</v>
      </c>
      <c r="Y1276" s="46">
        <f>X1276*H1276</f>
        <v>0</v>
      </c>
      <c r="Z1276" s="46">
        <f t="shared" si="273"/>
        <v>0</v>
      </c>
      <c r="AA1276" s="46">
        <f t="shared" si="286"/>
        <v>0</v>
      </c>
      <c r="AB1276" s="46">
        <v>-2884045.125</v>
      </c>
      <c r="AC1276" s="46">
        <f t="shared" si="279"/>
        <v>0</v>
      </c>
      <c r="AD1276" s="46">
        <f>(AC1276*S1276)*($AW$31/100)</f>
        <v>0</v>
      </c>
      <c r="AE1276" s="46">
        <f>AE1275+AD1276</f>
        <v>0</v>
      </c>
      <c r="AF1276" s="46">
        <v>2307236.0999999996</v>
      </c>
      <c r="BF1276">
        <f t="shared" si="283"/>
        <v>0</v>
      </c>
      <c r="BG1276">
        <f t="shared" si="284"/>
        <v>79.900000000000006</v>
      </c>
      <c r="BH1276">
        <f t="shared" si="285"/>
        <v>22.194444444444446</v>
      </c>
    </row>
    <row r="1277" spans="2:60">
      <c r="B1277" s="6" t="s">
        <v>53</v>
      </c>
      <c r="C1277" s="6">
        <v>1269</v>
      </c>
      <c r="D1277" s="6">
        <v>247</v>
      </c>
      <c r="E1277" s="12">
        <v>79.8</v>
      </c>
      <c r="F1277" s="35">
        <f t="shared" si="280"/>
        <v>-2.7777777777778172E-2</v>
      </c>
      <c r="G1277" s="35">
        <f t="shared" si="281"/>
        <v>-0.10000000000000142</v>
      </c>
      <c r="H1277" s="24">
        <f t="shared" si="274"/>
        <v>22.166666666666664</v>
      </c>
      <c r="I1277" s="24">
        <f>$AW$28*$AW$26*9.81</f>
        <v>179.05212</v>
      </c>
      <c r="J1277" s="24">
        <f>0.5*$AW$30*$AW$29*$AW$27*(H1277^2)</f>
        <v>158.00330729166663</v>
      </c>
      <c r="K1277" s="24">
        <f>$AW$26*F1277</f>
        <v>-39.000000000000554</v>
      </c>
      <c r="L1277" s="24">
        <f t="shared" si="275"/>
        <v>298.05542729166609</v>
      </c>
      <c r="M1277" s="24">
        <f t="shared" si="276"/>
        <v>6606.8953049652646</v>
      </c>
      <c r="N1277" s="24">
        <f t="shared" si="277"/>
        <v>6.6068953049652643</v>
      </c>
      <c r="O1277" s="24">
        <v>3577636.536949479</v>
      </c>
      <c r="P1277" s="24">
        <v>-2884909.625</v>
      </c>
      <c r="S1277" s="46">
        <f>C1278-C1277</f>
        <v>1</v>
      </c>
      <c r="T1277" s="46">
        <v>6606.8953049652646</v>
      </c>
      <c r="U1277" s="46">
        <f>M1277*S1277</f>
        <v>6606.8953049652646</v>
      </c>
      <c r="V1277" s="46">
        <f t="shared" si="278"/>
        <v>3577636.536949479</v>
      </c>
      <c r="W1277" s="46">
        <f>$AW$26*F1277</f>
        <v>-39.000000000000554</v>
      </c>
      <c r="X1277" s="46">
        <f>IF(W1277&lt;0, W1277, 0)</f>
        <v>-39.000000000000554</v>
      </c>
      <c r="Y1277" s="46">
        <f>X1277*H1277</f>
        <v>-864.50000000001216</v>
      </c>
      <c r="Z1277" s="46">
        <f t="shared" si="273"/>
        <v>-864.50000000001216</v>
      </c>
      <c r="AA1277" s="46">
        <f t="shared" si="286"/>
        <v>-864.50000000001216</v>
      </c>
      <c r="AB1277" s="46">
        <v>-2884909.625</v>
      </c>
      <c r="AC1277" s="46">
        <f t="shared" si="279"/>
        <v>864.50000000001216</v>
      </c>
      <c r="AD1277" s="46">
        <f>(AC1277*S1277)*($AW$31/100)</f>
        <v>691.6000000000098</v>
      </c>
      <c r="AE1277" s="46">
        <f>AE1276+AD1277</f>
        <v>691.6000000000098</v>
      </c>
      <c r="AF1277" s="46">
        <v>2307927.6999999997</v>
      </c>
      <c r="BF1277">
        <f t="shared" si="283"/>
        <v>0</v>
      </c>
      <c r="BG1277">
        <f t="shared" si="284"/>
        <v>79.400000000000006</v>
      </c>
      <c r="BH1277">
        <f t="shared" si="285"/>
        <v>22.055555555555557</v>
      </c>
    </row>
    <row r="1278" spans="2:60">
      <c r="B1278" s="6" t="s">
        <v>53</v>
      </c>
      <c r="C1278" s="6">
        <v>1270</v>
      </c>
      <c r="D1278" s="6">
        <v>248</v>
      </c>
      <c r="E1278" s="12">
        <v>79.599999999999994</v>
      </c>
      <c r="F1278" s="35">
        <f t="shared" si="280"/>
        <v>-6.9444444444444448E-2</v>
      </c>
      <c r="G1278" s="35">
        <f t="shared" si="281"/>
        <v>-0.25</v>
      </c>
      <c r="H1278" s="24">
        <f t="shared" si="274"/>
        <v>22.111111111111111</v>
      </c>
      <c r="I1278" s="24">
        <f>$AW$28*$AW$26*9.81</f>
        <v>179.05212</v>
      </c>
      <c r="J1278" s="24">
        <f>0.5*$AW$30*$AW$29*$AW$27*(H1278^2)</f>
        <v>157.21230324074071</v>
      </c>
      <c r="K1278" s="24">
        <f>$AW$26*F1278</f>
        <v>-97.5</v>
      </c>
      <c r="L1278" s="24">
        <f t="shared" si="275"/>
        <v>238.76442324074071</v>
      </c>
      <c r="M1278" s="24">
        <f t="shared" si="276"/>
        <v>5279.3466916563775</v>
      </c>
      <c r="N1278" s="24">
        <f t="shared" si="277"/>
        <v>5.2793466916563778</v>
      </c>
      <c r="O1278" s="24">
        <v>3582915.8836411354</v>
      </c>
      <c r="P1278" s="24">
        <v>-2887065.4583333335</v>
      </c>
      <c r="S1278" s="46">
        <f>C1279-C1278</f>
        <v>1</v>
      </c>
      <c r="T1278" s="46">
        <v>5279.3466916563775</v>
      </c>
      <c r="U1278" s="46">
        <f>M1278*S1278</f>
        <v>5279.3466916563775</v>
      </c>
      <c r="V1278" s="46">
        <f t="shared" si="278"/>
        <v>3582915.8836411354</v>
      </c>
      <c r="W1278" s="46">
        <f>$AW$26*F1278</f>
        <v>-97.5</v>
      </c>
      <c r="X1278" s="46">
        <f>IF(W1278&lt;0, W1278, 0)</f>
        <v>-97.5</v>
      </c>
      <c r="Y1278" s="46">
        <f>X1278*H1278</f>
        <v>-2155.8333333333335</v>
      </c>
      <c r="Z1278" s="46">
        <f t="shared" si="273"/>
        <v>-2155.8333333333335</v>
      </c>
      <c r="AA1278" s="46">
        <f t="shared" si="286"/>
        <v>-3020.3333333333458</v>
      </c>
      <c r="AB1278" s="46">
        <v>-2887065.4583333335</v>
      </c>
      <c r="AC1278" s="46">
        <f t="shared" si="279"/>
        <v>2155.8333333333335</v>
      </c>
      <c r="AD1278" s="46">
        <f>(AC1278*S1278)*($AW$31/100)</f>
        <v>1724.666666666667</v>
      </c>
      <c r="AE1278" s="46">
        <f>AE1277+AD1278</f>
        <v>2416.2666666666769</v>
      </c>
      <c r="AF1278" s="46">
        <v>2309652.3666666662</v>
      </c>
      <c r="BF1278">
        <f t="shared" si="283"/>
        <v>0</v>
      </c>
      <c r="BG1278">
        <f t="shared" si="284"/>
        <v>79</v>
      </c>
      <c r="BH1278">
        <f t="shared" si="285"/>
        <v>21.944444444444443</v>
      </c>
    </row>
    <row r="1279" spans="2:60">
      <c r="B1279" s="6" t="s">
        <v>53</v>
      </c>
      <c r="C1279" s="6">
        <v>1271</v>
      </c>
      <c r="D1279" s="6">
        <v>249</v>
      </c>
      <c r="E1279" s="12">
        <v>79.3</v>
      </c>
      <c r="F1279" s="35">
        <f t="shared" si="280"/>
        <v>-9.7222222222220642E-2</v>
      </c>
      <c r="G1279" s="35">
        <f t="shared" si="281"/>
        <v>-0.34999999999999432</v>
      </c>
      <c r="H1279" s="24">
        <f t="shared" si="274"/>
        <v>22.027777777777775</v>
      </c>
      <c r="I1279" s="24">
        <f>$AW$28*$AW$26*9.81</f>
        <v>179.05212</v>
      </c>
      <c r="J1279" s="24">
        <f>0.5*$AW$30*$AW$29*$AW$27*(H1279^2)</f>
        <v>156.02951895254625</v>
      </c>
      <c r="K1279" s="24">
        <f>$AW$26*F1279</f>
        <v>-136.49999999999778</v>
      </c>
      <c r="L1279" s="24">
        <f t="shared" si="275"/>
        <v>198.58163895254847</v>
      </c>
      <c r="M1279" s="24">
        <f t="shared" si="276"/>
        <v>4374.3122135936364</v>
      </c>
      <c r="N1279" s="24">
        <f t="shared" si="277"/>
        <v>4.3743122135936368</v>
      </c>
      <c r="O1279" s="24">
        <v>3587290.195854729</v>
      </c>
      <c r="P1279" s="24">
        <v>-2890072.25</v>
      </c>
      <c r="S1279" s="46">
        <f>C1280-C1279</f>
        <v>1</v>
      </c>
      <c r="T1279" s="46">
        <v>4374.3122135936364</v>
      </c>
      <c r="U1279" s="46">
        <f>M1279*S1279</f>
        <v>4374.3122135936364</v>
      </c>
      <c r="V1279" s="46">
        <f t="shared" si="278"/>
        <v>3587290.195854729</v>
      </c>
      <c r="W1279" s="46">
        <f>$AW$26*F1279</f>
        <v>-136.49999999999778</v>
      </c>
      <c r="X1279" s="46">
        <f>IF(W1279&lt;0, W1279, 0)</f>
        <v>-136.49999999999778</v>
      </c>
      <c r="Y1279" s="46">
        <f>X1279*H1279</f>
        <v>-3006.7916666666174</v>
      </c>
      <c r="Z1279" s="46">
        <f t="shared" si="273"/>
        <v>-3006.7916666666174</v>
      </c>
      <c r="AA1279" s="46">
        <f t="shared" si="286"/>
        <v>-6027.1249999999636</v>
      </c>
      <c r="AB1279" s="46">
        <v>-2890072.25</v>
      </c>
      <c r="AC1279" s="46">
        <f t="shared" si="279"/>
        <v>3006.7916666666174</v>
      </c>
      <c r="AD1279" s="46">
        <f>(AC1279*S1279)*($AW$31/100)</f>
        <v>2405.4333333332938</v>
      </c>
      <c r="AE1279" s="46">
        <f>AE1278+AD1279</f>
        <v>4821.6999999999707</v>
      </c>
      <c r="AF1279" s="46">
        <v>2312057.7999999993</v>
      </c>
      <c r="BF1279">
        <f t="shared" si="283"/>
        <v>0</v>
      </c>
      <c r="BG1279">
        <f t="shared" si="284"/>
        <v>78.7</v>
      </c>
      <c r="BH1279">
        <f t="shared" si="285"/>
        <v>21.861111111111111</v>
      </c>
    </row>
    <row r="1280" spans="2:60">
      <c r="B1280" s="6" t="s">
        <v>53</v>
      </c>
      <c r="C1280" s="6">
        <v>1272</v>
      </c>
      <c r="D1280" s="6">
        <v>250</v>
      </c>
      <c r="E1280" s="12">
        <v>78.900000000000006</v>
      </c>
      <c r="F1280" s="35">
        <f t="shared" si="280"/>
        <v>-0.11111111111111072</v>
      </c>
      <c r="G1280" s="35">
        <f t="shared" si="281"/>
        <v>-0.39999999999999858</v>
      </c>
      <c r="H1280" s="24">
        <f t="shared" si="274"/>
        <v>21.916666666666668</v>
      </c>
      <c r="I1280" s="24">
        <f>$AW$28*$AW$26*9.81</f>
        <v>179.05212</v>
      </c>
      <c r="J1280" s="24">
        <f>0.5*$AW$30*$AW$29*$AW$27*(H1280^2)</f>
        <v>154.45942057291666</v>
      </c>
      <c r="K1280" s="24">
        <f>$AW$26*F1280</f>
        <v>-155.99999999999943</v>
      </c>
      <c r="L1280" s="24">
        <f t="shared" si="275"/>
        <v>177.51154057291723</v>
      </c>
      <c r="M1280" s="24">
        <f t="shared" si="276"/>
        <v>3890.4612642231027</v>
      </c>
      <c r="N1280" s="24">
        <f t="shared" si="277"/>
        <v>3.8904612642231027</v>
      </c>
      <c r="O1280" s="24">
        <v>3591180.6571189524</v>
      </c>
      <c r="P1280" s="24">
        <v>-2893491.25</v>
      </c>
      <c r="S1280" s="46">
        <f>C1281-C1280</f>
        <v>1</v>
      </c>
      <c r="T1280" s="46">
        <v>3890.4612642231027</v>
      </c>
      <c r="U1280" s="46">
        <f>M1280*S1280</f>
        <v>3890.4612642231027</v>
      </c>
      <c r="V1280" s="46">
        <f t="shared" si="278"/>
        <v>3591180.6571189524</v>
      </c>
      <c r="W1280" s="46">
        <f>$AW$26*F1280</f>
        <v>-155.99999999999943</v>
      </c>
      <c r="X1280" s="46">
        <f>IF(W1280&lt;0, W1280, 0)</f>
        <v>-155.99999999999943</v>
      </c>
      <c r="Y1280" s="46">
        <f>X1280*H1280</f>
        <v>-3418.9999999999877</v>
      </c>
      <c r="Z1280" s="46">
        <f t="shared" si="273"/>
        <v>-3418.9999999999877</v>
      </c>
      <c r="AA1280" s="46">
        <f t="shared" si="286"/>
        <v>-9446.1249999999509</v>
      </c>
      <c r="AB1280" s="46">
        <v>-2893491.25</v>
      </c>
      <c r="AC1280" s="46">
        <f t="shared" si="279"/>
        <v>3418.9999999999877</v>
      </c>
      <c r="AD1280" s="46">
        <f>(AC1280*S1280)*($AW$31/100)</f>
        <v>2735.1999999999903</v>
      </c>
      <c r="AE1280" s="46">
        <f>AE1279+AD1280</f>
        <v>7556.8999999999614</v>
      </c>
      <c r="AF1280" s="46">
        <v>2314792.9999999995</v>
      </c>
      <c r="BF1280">
        <f t="shared" si="283"/>
        <v>0</v>
      </c>
      <c r="BG1280">
        <f t="shared" si="284"/>
        <v>78.7</v>
      </c>
      <c r="BH1280">
        <f t="shared" si="285"/>
        <v>21.861111111111111</v>
      </c>
    </row>
    <row r="1281" spans="2:60">
      <c r="B1281" s="6" t="s">
        <v>53</v>
      </c>
      <c r="C1281" s="6">
        <v>1273</v>
      </c>
      <c r="D1281" s="6">
        <v>251</v>
      </c>
      <c r="E1281" s="12">
        <v>78.5</v>
      </c>
      <c r="F1281" s="35">
        <f t="shared" si="280"/>
        <v>-9.7222222222222612E-2</v>
      </c>
      <c r="G1281" s="35">
        <f t="shared" si="281"/>
        <v>-0.35000000000000142</v>
      </c>
      <c r="H1281" s="24">
        <f t="shared" si="274"/>
        <v>21.805555555555554</v>
      </c>
      <c r="I1281" s="24">
        <f>$AW$28*$AW$26*9.81</f>
        <v>179.05212</v>
      </c>
      <c r="J1281" s="24">
        <f>0.5*$AW$30*$AW$29*$AW$27*(H1281^2)</f>
        <v>152.89726200810182</v>
      </c>
      <c r="K1281" s="24">
        <f>$AW$26*F1281</f>
        <v>-136.50000000000054</v>
      </c>
      <c r="L1281" s="24">
        <f t="shared" si="275"/>
        <v>195.44938200810125</v>
      </c>
      <c r="M1281" s="24">
        <f t="shared" si="276"/>
        <v>4261.8823576766517</v>
      </c>
      <c r="N1281" s="24">
        <f t="shared" si="277"/>
        <v>4.2618823576766518</v>
      </c>
      <c r="O1281" s="24">
        <v>3595442.5394766289</v>
      </c>
      <c r="P1281" s="24">
        <v>-2896467.7083333335</v>
      </c>
      <c r="S1281" s="46">
        <f>C1282-C1281</f>
        <v>1</v>
      </c>
      <c r="T1281" s="46">
        <v>4261.8823576766517</v>
      </c>
      <c r="U1281" s="46">
        <f>M1281*S1281</f>
        <v>4261.8823576766517</v>
      </c>
      <c r="V1281" s="46">
        <f t="shared" si="278"/>
        <v>3595442.5394766289</v>
      </c>
      <c r="W1281" s="46">
        <f>$AW$26*F1281</f>
        <v>-136.50000000000054</v>
      </c>
      <c r="X1281" s="46">
        <f>IF(W1281&lt;0, W1281, 0)</f>
        <v>-136.50000000000054</v>
      </c>
      <c r="Y1281" s="46">
        <f>X1281*H1281</f>
        <v>-2976.4583333333449</v>
      </c>
      <c r="Z1281" s="46">
        <f t="shared" si="273"/>
        <v>-2976.4583333333449</v>
      </c>
      <c r="AA1281" s="46">
        <f t="shared" si="286"/>
        <v>-12422.583333333296</v>
      </c>
      <c r="AB1281" s="46">
        <v>-2896467.7083333335</v>
      </c>
      <c r="AC1281" s="46">
        <f t="shared" si="279"/>
        <v>2976.4583333333449</v>
      </c>
      <c r="AD1281" s="46">
        <f>(AC1281*S1281)*($AW$31/100)</f>
        <v>2381.1666666666761</v>
      </c>
      <c r="AE1281" s="46">
        <f>AE1280+AD1281</f>
        <v>9938.0666666666366</v>
      </c>
      <c r="AF1281" s="46">
        <v>2317174.166666666</v>
      </c>
      <c r="BF1281">
        <f t="shared" si="283"/>
        <v>0</v>
      </c>
      <c r="BG1281">
        <f t="shared" si="284"/>
        <v>78.8</v>
      </c>
      <c r="BH1281">
        <f t="shared" si="285"/>
        <v>21.888888888888889</v>
      </c>
    </row>
    <row r="1282" spans="2:60">
      <c r="B1282" s="6" t="s">
        <v>53</v>
      </c>
      <c r="C1282" s="6">
        <v>1274</v>
      </c>
      <c r="D1282" s="6">
        <v>252</v>
      </c>
      <c r="E1282" s="12">
        <v>78.2</v>
      </c>
      <c r="F1282" s="35">
        <f t="shared" si="280"/>
        <v>-8.3333333333332538E-2</v>
      </c>
      <c r="G1282" s="35">
        <f t="shared" si="281"/>
        <v>-0.29999999999999716</v>
      </c>
      <c r="H1282" s="24">
        <f t="shared" si="274"/>
        <v>21.722222222222221</v>
      </c>
      <c r="I1282" s="24">
        <f>$AW$28*$AW$26*9.81</f>
        <v>179.05212</v>
      </c>
      <c r="J1282" s="24">
        <f>0.5*$AW$30*$AW$29*$AW$27*(H1282^2)</f>
        <v>151.73085358796294</v>
      </c>
      <c r="K1282" s="24">
        <f>$AW$26*F1282</f>
        <v>-116.99999999999888</v>
      </c>
      <c r="L1282" s="24">
        <f t="shared" si="275"/>
        <v>213.78297358796408</v>
      </c>
      <c r="M1282" s="24">
        <f t="shared" si="276"/>
        <v>4643.8412596052194</v>
      </c>
      <c r="N1282" s="24">
        <f t="shared" si="277"/>
        <v>4.6438412596052192</v>
      </c>
      <c r="O1282" s="24">
        <v>3600086.3807362341</v>
      </c>
      <c r="P1282" s="24">
        <v>-2899009.2083333335</v>
      </c>
      <c r="S1282" s="46">
        <f>C1283-C1282</f>
        <v>1</v>
      </c>
      <c r="T1282" s="46">
        <v>4643.8412596052194</v>
      </c>
      <c r="U1282" s="46">
        <f>M1282*S1282</f>
        <v>4643.8412596052194</v>
      </c>
      <c r="V1282" s="46">
        <f t="shared" si="278"/>
        <v>3600086.3807362341</v>
      </c>
      <c r="W1282" s="46">
        <f>$AW$26*F1282</f>
        <v>-116.99999999999888</v>
      </c>
      <c r="X1282" s="46">
        <f>IF(W1282&lt;0, W1282, 0)</f>
        <v>-116.99999999999888</v>
      </c>
      <c r="Y1282" s="46">
        <f>X1282*H1282</f>
        <v>-2541.4999999999754</v>
      </c>
      <c r="Z1282" s="46">
        <f t="shared" si="273"/>
        <v>-2541.4999999999754</v>
      </c>
      <c r="AA1282" s="46">
        <f t="shared" si="286"/>
        <v>-14964.08333333327</v>
      </c>
      <c r="AB1282" s="46">
        <v>-2899009.2083333335</v>
      </c>
      <c r="AC1282" s="46">
        <f t="shared" si="279"/>
        <v>2541.4999999999754</v>
      </c>
      <c r="AD1282" s="46">
        <f>(AC1282*S1282)*($AW$31/100)</f>
        <v>2033.1999999999805</v>
      </c>
      <c r="AE1282" s="46">
        <f>AE1281+AD1282</f>
        <v>11971.266666666617</v>
      </c>
      <c r="AF1282" s="46">
        <v>2319207.3666666662</v>
      </c>
      <c r="BF1282">
        <f t="shared" si="283"/>
        <v>0</v>
      </c>
      <c r="BG1282">
        <f t="shared" si="284"/>
        <v>79.099999999999994</v>
      </c>
      <c r="BH1282">
        <f t="shared" si="285"/>
        <v>21.972222222222221</v>
      </c>
    </row>
    <row r="1283" spans="2:60">
      <c r="B1283" s="6" t="s">
        <v>53</v>
      </c>
      <c r="C1283" s="6">
        <v>1275</v>
      </c>
      <c r="D1283" s="6">
        <v>253</v>
      </c>
      <c r="E1283" s="12">
        <v>77.900000000000006</v>
      </c>
      <c r="F1283" s="35">
        <f t="shared" si="280"/>
        <v>-6.9444444444444448E-2</v>
      </c>
      <c r="G1283" s="35">
        <f t="shared" si="281"/>
        <v>-0.25</v>
      </c>
      <c r="H1283" s="24">
        <f t="shared" si="274"/>
        <v>21.638888888888889</v>
      </c>
      <c r="I1283" s="24">
        <f>$AW$28*$AW$26*9.81</f>
        <v>179.05212</v>
      </c>
      <c r="J1283" s="24">
        <f>0.5*$AW$30*$AW$29*$AW$27*(H1283^2)</f>
        <v>150.5689113136574</v>
      </c>
      <c r="K1283" s="24">
        <f>$AW$26*F1283</f>
        <v>-97.5</v>
      </c>
      <c r="L1283" s="24">
        <f t="shared" si="275"/>
        <v>232.1210313136574</v>
      </c>
      <c r="M1283" s="24">
        <f t="shared" si="276"/>
        <v>5022.8412053705306</v>
      </c>
      <c r="N1283" s="24">
        <f t="shared" si="277"/>
        <v>5.0228412053705309</v>
      </c>
      <c r="O1283" s="24">
        <v>3605109.2219416047</v>
      </c>
      <c r="P1283" s="24">
        <v>-2901119</v>
      </c>
      <c r="S1283" s="46">
        <f>C1284-C1283</f>
        <v>1</v>
      </c>
      <c r="T1283" s="46">
        <v>5022.8412053705306</v>
      </c>
      <c r="U1283" s="46">
        <f>M1283*S1283</f>
        <v>5022.8412053705306</v>
      </c>
      <c r="V1283" s="46">
        <f t="shared" si="278"/>
        <v>3605109.2219416047</v>
      </c>
      <c r="W1283" s="46">
        <f>$AW$26*F1283</f>
        <v>-97.5</v>
      </c>
      <c r="X1283" s="46">
        <f>IF(W1283&lt;0, W1283, 0)</f>
        <v>-97.5</v>
      </c>
      <c r="Y1283" s="46">
        <f>X1283*H1283</f>
        <v>-2109.7916666666665</v>
      </c>
      <c r="Z1283" s="46">
        <f t="shared" si="273"/>
        <v>-2109.7916666666665</v>
      </c>
      <c r="AA1283" s="46">
        <f t="shared" si="286"/>
        <v>-17073.874999999938</v>
      </c>
      <c r="AB1283" s="46">
        <v>-2901119</v>
      </c>
      <c r="AC1283" s="46">
        <f t="shared" si="279"/>
        <v>2109.7916666666665</v>
      </c>
      <c r="AD1283" s="46">
        <f>(AC1283*S1283)*($AW$31/100)</f>
        <v>1687.8333333333333</v>
      </c>
      <c r="AE1283" s="46">
        <f>AE1282+AD1283</f>
        <v>13659.099999999951</v>
      </c>
      <c r="AF1283" s="46">
        <v>2320895.1999999997</v>
      </c>
      <c r="BF1283">
        <f t="shared" si="283"/>
        <v>0</v>
      </c>
      <c r="BG1283">
        <f t="shared" si="284"/>
        <v>79.400000000000006</v>
      </c>
      <c r="BH1283">
        <f t="shared" si="285"/>
        <v>22.055555555555557</v>
      </c>
    </row>
    <row r="1284" spans="2:60">
      <c r="B1284" s="6" t="s">
        <v>53</v>
      </c>
      <c r="C1284" s="6">
        <v>1276</v>
      </c>
      <c r="D1284" s="6">
        <v>254</v>
      </c>
      <c r="E1284" s="12">
        <v>77.7</v>
      </c>
      <c r="F1284" s="35">
        <f t="shared" si="280"/>
        <v>-2.7777777777778172E-2</v>
      </c>
      <c r="G1284" s="35">
        <f t="shared" si="281"/>
        <v>-0.10000000000000142</v>
      </c>
      <c r="H1284" s="24">
        <f t="shared" si="274"/>
        <v>21.583333333333332</v>
      </c>
      <c r="I1284" s="24">
        <f>$AW$28*$AW$26*9.81</f>
        <v>179.05212</v>
      </c>
      <c r="J1284" s="24">
        <f>0.5*$AW$30*$AW$29*$AW$27*(H1284^2)</f>
        <v>149.79676432291663</v>
      </c>
      <c r="K1284" s="24">
        <f>$AW$26*F1284</f>
        <v>-39.000000000000554</v>
      </c>
      <c r="L1284" s="24">
        <f t="shared" si="275"/>
        <v>289.84888432291609</v>
      </c>
      <c r="M1284" s="24">
        <f t="shared" si="276"/>
        <v>6255.9050866362722</v>
      </c>
      <c r="N1284" s="24">
        <f t="shared" si="277"/>
        <v>6.2559050866362726</v>
      </c>
      <c r="O1284" s="24">
        <v>3611365.1270282408</v>
      </c>
      <c r="P1284" s="24">
        <v>-2901960.75</v>
      </c>
      <c r="S1284" s="46">
        <f>C1285-C1284</f>
        <v>1</v>
      </c>
      <c r="T1284" s="46">
        <v>6255.9050866362722</v>
      </c>
      <c r="U1284" s="46">
        <f>M1284*S1284</f>
        <v>6255.9050866362722</v>
      </c>
      <c r="V1284" s="46">
        <f t="shared" si="278"/>
        <v>3611365.1270282408</v>
      </c>
      <c r="W1284" s="46">
        <f>$AW$26*F1284</f>
        <v>-39.000000000000554</v>
      </c>
      <c r="X1284" s="46">
        <f>IF(W1284&lt;0, W1284, 0)</f>
        <v>-39.000000000000554</v>
      </c>
      <c r="Y1284" s="46">
        <f>X1284*H1284</f>
        <v>-841.75000000001194</v>
      </c>
      <c r="Z1284" s="46">
        <f t="shared" si="273"/>
        <v>-841.75000000001194</v>
      </c>
      <c r="AA1284" s="46">
        <f t="shared" si="286"/>
        <v>-17915.624999999949</v>
      </c>
      <c r="AB1284" s="46">
        <v>-2901960.75</v>
      </c>
      <c r="AC1284" s="46">
        <f t="shared" si="279"/>
        <v>841.75000000001194</v>
      </c>
      <c r="AD1284" s="46">
        <f>(AC1284*S1284)*($AW$31/100)</f>
        <v>673.40000000000964</v>
      </c>
      <c r="AE1284" s="46">
        <f>AE1283+AD1284</f>
        <v>14332.49999999996</v>
      </c>
      <c r="AF1284" s="46">
        <v>2321568.5999999996</v>
      </c>
      <c r="BF1284">
        <f t="shared" si="283"/>
        <v>0</v>
      </c>
      <c r="BG1284">
        <f t="shared" si="284"/>
        <v>79.599999999999994</v>
      </c>
      <c r="BH1284">
        <f t="shared" si="285"/>
        <v>22.111111111111111</v>
      </c>
    </row>
    <row r="1285" spans="2:60">
      <c r="B1285" s="6" t="s">
        <v>53</v>
      </c>
      <c r="C1285" s="6">
        <v>1277</v>
      </c>
      <c r="D1285" s="6">
        <v>255</v>
      </c>
      <c r="E1285" s="12">
        <v>77.7</v>
      </c>
      <c r="F1285" s="35">
        <f t="shared" si="280"/>
        <v>1.3888888888888099E-2</v>
      </c>
      <c r="G1285" s="35">
        <f t="shared" si="281"/>
        <v>4.9999999999997158E-2</v>
      </c>
      <c r="H1285" s="24">
        <f t="shared" si="274"/>
        <v>21.583333333333332</v>
      </c>
      <c r="I1285" s="24">
        <f>$AW$28*$AW$26*9.81</f>
        <v>179.05212</v>
      </c>
      <c r="J1285" s="24">
        <f>0.5*$AW$30*$AW$29*$AW$27*(H1285^2)</f>
        <v>149.79676432291663</v>
      </c>
      <c r="K1285" s="24">
        <f>$AW$26*F1285</f>
        <v>19.499999999998892</v>
      </c>
      <c r="L1285" s="24">
        <f t="shared" si="275"/>
        <v>348.34888432291552</v>
      </c>
      <c r="M1285" s="24">
        <f t="shared" si="276"/>
        <v>7518.5300866362595</v>
      </c>
      <c r="N1285" s="24">
        <f t="shared" si="277"/>
        <v>7.5185300866362592</v>
      </c>
      <c r="O1285" s="24">
        <v>3618883.6571148769</v>
      </c>
      <c r="P1285" s="24">
        <v>-2901960.75</v>
      </c>
      <c r="S1285" s="46">
        <f>C1286-C1285</f>
        <v>1</v>
      </c>
      <c r="T1285" s="46">
        <v>7518.5300866362595</v>
      </c>
      <c r="U1285" s="46">
        <f>M1285*S1285</f>
        <v>7518.5300866362595</v>
      </c>
      <c r="V1285" s="46">
        <f t="shared" si="278"/>
        <v>3618883.6571148769</v>
      </c>
      <c r="W1285" s="46">
        <f>$AW$26*F1285</f>
        <v>19.499999999998892</v>
      </c>
      <c r="X1285" s="46">
        <f>IF(W1285&lt;0, W1285, 0)</f>
        <v>0</v>
      </c>
      <c r="Y1285" s="46">
        <f>X1285*H1285</f>
        <v>0</v>
      </c>
      <c r="Z1285" s="46">
        <f t="shared" si="273"/>
        <v>0</v>
      </c>
      <c r="AA1285" s="46">
        <v>0</v>
      </c>
      <c r="AB1285" s="46">
        <v>-2901960.75</v>
      </c>
      <c r="AC1285" s="46">
        <f t="shared" si="279"/>
        <v>0</v>
      </c>
      <c r="AD1285" s="46">
        <f>(AC1285*S1285)*($AW$31/100)</f>
        <v>0</v>
      </c>
      <c r="AE1285" s="46">
        <v>0</v>
      </c>
      <c r="AF1285" s="46">
        <v>2321568.5999999996</v>
      </c>
      <c r="BF1285">
        <f t="shared" si="283"/>
        <v>0</v>
      </c>
      <c r="BG1285">
        <f t="shared" si="284"/>
        <v>79.8</v>
      </c>
      <c r="BH1285">
        <f t="shared" si="285"/>
        <v>22.166666666666664</v>
      </c>
    </row>
    <row r="1286" spans="2:60">
      <c r="B1286" s="6" t="s">
        <v>53</v>
      </c>
      <c r="C1286" s="6">
        <v>1278</v>
      </c>
      <c r="D1286" s="6">
        <v>256</v>
      </c>
      <c r="E1286" s="12">
        <v>77.8</v>
      </c>
      <c r="F1286" s="35">
        <f t="shared" si="280"/>
        <v>2.7777777777778172E-2</v>
      </c>
      <c r="G1286" s="35">
        <f t="shared" si="281"/>
        <v>0.10000000000000142</v>
      </c>
      <c r="H1286" s="24">
        <f t="shared" si="274"/>
        <v>21.611111111111111</v>
      </c>
      <c r="I1286" s="24">
        <f>$AW$28*$AW$26*9.81</f>
        <v>179.05212</v>
      </c>
      <c r="J1286" s="24">
        <f>0.5*$AW$30*$AW$29*$AW$27*(H1286^2)</f>
        <v>150.18258969907407</v>
      </c>
      <c r="K1286" s="24">
        <f>$AW$26*F1286</f>
        <v>39.000000000000554</v>
      </c>
      <c r="L1286" s="24">
        <f t="shared" si="275"/>
        <v>368.23470969907464</v>
      </c>
      <c r="M1286" s="24">
        <f t="shared" si="276"/>
        <v>7957.9612262744467</v>
      </c>
      <c r="N1286" s="24">
        <f t="shared" si="277"/>
        <v>7.9579612262744464</v>
      </c>
      <c r="O1286" s="24">
        <v>3626841.6183411512</v>
      </c>
      <c r="P1286" s="24">
        <v>-2901960.75</v>
      </c>
      <c r="S1286" s="46">
        <f>C1287-C1286</f>
        <v>1</v>
      </c>
      <c r="T1286" s="46">
        <v>7957.9612262744467</v>
      </c>
      <c r="U1286" s="46">
        <f>M1286*S1286</f>
        <v>7957.9612262744467</v>
      </c>
      <c r="V1286" s="46">
        <f t="shared" si="278"/>
        <v>3626841.6183411512</v>
      </c>
      <c r="W1286" s="46">
        <f>$AW$26*F1286</f>
        <v>39.000000000000554</v>
      </c>
      <c r="X1286" s="46">
        <f>IF(W1286&lt;0, W1286, 0)</f>
        <v>0</v>
      </c>
      <c r="Y1286" s="46">
        <f>X1286*H1286</f>
        <v>0</v>
      </c>
      <c r="Z1286" s="46">
        <f t="shared" si="273"/>
        <v>0</v>
      </c>
      <c r="AA1286" s="46">
        <f t="shared" ref="AA1286:AA1304" si="287">AA1285+Z1286</f>
        <v>0</v>
      </c>
      <c r="AB1286" s="46">
        <v>-2901960.75</v>
      </c>
      <c r="AC1286" s="46">
        <f t="shared" si="279"/>
        <v>0</v>
      </c>
      <c r="AD1286" s="46">
        <f>(AC1286*S1286)*($AW$31/100)</f>
        <v>0</v>
      </c>
      <c r="AE1286" s="46">
        <f>AE1285+AD1286</f>
        <v>0</v>
      </c>
      <c r="AF1286" s="46">
        <v>2321568.5999999996</v>
      </c>
      <c r="BF1286">
        <f t="shared" si="283"/>
        <v>0</v>
      </c>
      <c r="BG1286">
        <f t="shared" si="284"/>
        <v>79.8</v>
      </c>
      <c r="BH1286">
        <f t="shared" si="285"/>
        <v>22.166666666666664</v>
      </c>
    </row>
    <row r="1287" spans="2:60">
      <c r="B1287" s="6" t="s">
        <v>53</v>
      </c>
      <c r="C1287" s="6">
        <v>1279</v>
      </c>
      <c r="D1287" s="6">
        <v>257</v>
      </c>
      <c r="E1287" s="12">
        <v>77.900000000000006</v>
      </c>
      <c r="F1287" s="35">
        <f t="shared" si="280"/>
        <v>4.1666666666666269E-2</v>
      </c>
      <c r="G1287" s="35">
        <f t="shared" si="281"/>
        <v>0.14999999999999858</v>
      </c>
      <c r="H1287" s="24">
        <f t="shared" si="274"/>
        <v>21.638888888888889</v>
      </c>
      <c r="I1287" s="24">
        <f>$AW$28*$AW$26*9.81</f>
        <v>179.05212</v>
      </c>
      <c r="J1287" s="24">
        <f>0.5*$AW$30*$AW$29*$AW$27*(H1287^2)</f>
        <v>150.5689113136574</v>
      </c>
      <c r="K1287" s="24">
        <f>$AW$26*F1287</f>
        <v>58.499999999999439</v>
      </c>
      <c r="L1287" s="24">
        <f t="shared" si="275"/>
        <v>388.12103131365683</v>
      </c>
      <c r="M1287" s="24">
        <f t="shared" si="276"/>
        <v>8398.5078720371857</v>
      </c>
      <c r="N1287" s="24">
        <f t="shared" si="277"/>
        <v>8.398507872037186</v>
      </c>
      <c r="O1287" s="24">
        <v>3635240.1262131883</v>
      </c>
      <c r="P1287" s="24">
        <v>-2901960.75</v>
      </c>
      <c r="S1287" s="46">
        <f>C1288-C1287</f>
        <v>1</v>
      </c>
      <c r="T1287" s="46">
        <v>8398.5078720371857</v>
      </c>
      <c r="U1287" s="46">
        <f>M1287*S1287</f>
        <v>8398.5078720371857</v>
      </c>
      <c r="V1287" s="46">
        <f t="shared" si="278"/>
        <v>3635240.1262131883</v>
      </c>
      <c r="W1287" s="46">
        <f>$AW$26*F1287</f>
        <v>58.499999999999439</v>
      </c>
      <c r="X1287" s="46">
        <f>IF(W1287&lt;0, W1287, 0)</f>
        <v>0</v>
      </c>
      <c r="Y1287" s="46">
        <f>X1287*H1287</f>
        <v>0</v>
      </c>
      <c r="Z1287" s="46">
        <f t="shared" si="273"/>
        <v>0</v>
      </c>
      <c r="AA1287" s="46">
        <f t="shared" si="287"/>
        <v>0</v>
      </c>
      <c r="AB1287" s="46">
        <v>-2901960.75</v>
      </c>
      <c r="AC1287" s="46">
        <f t="shared" si="279"/>
        <v>0</v>
      </c>
      <c r="AD1287" s="46">
        <f>(AC1287*S1287)*($AW$31/100)</f>
        <v>0</v>
      </c>
      <c r="AE1287" s="46">
        <f>AE1286+AD1287</f>
        <v>0</v>
      </c>
      <c r="AF1287" s="46">
        <v>2321568.5999999996</v>
      </c>
      <c r="BF1287">
        <f t="shared" si="283"/>
        <v>0</v>
      </c>
      <c r="BG1287">
        <f t="shared" si="284"/>
        <v>79.599999999999994</v>
      </c>
      <c r="BH1287">
        <f t="shared" si="285"/>
        <v>22.111111111111111</v>
      </c>
    </row>
    <row r="1288" spans="2:60">
      <c r="B1288" s="6" t="s">
        <v>53</v>
      </c>
      <c r="C1288" s="6">
        <v>1280</v>
      </c>
      <c r="D1288" s="6">
        <v>258</v>
      </c>
      <c r="E1288" s="12">
        <v>78.099999999999994</v>
      </c>
      <c r="F1288" s="35">
        <f t="shared" si="280"/>
        <v>5.5555555555554373E-2</v>
      </c>
      <c r="G1288" s="35">
        <f t="shared" si="281"/>
        <v>0.19999999999999574</v>
      </c>
      <c r="H1288" s="24">
        <f t="shared" si="274"/>
        <v>21.694444444444443</v>
      </c>
      <c r="I1288" s="24">
        <f>$AW$28*$AW$26*9.81</f>
        <v>179.05212</v>
      </c>
      <c r="J1288" s="24">
        <f>0.5*$AW$30*$AW$29*$AW$27*(H1288^2)</f>
        <v>151.34304325810183</v>
      </c>
      <c r="K1288" s="24">
        <f>$AW$26*F1288</f>
        <v>77.999999999998337</v>
      </c>
      <c r="L1288" s="24">
        <f t="shared" si="275"/>
        <v>408.39516325810018</v>
      </c>
      <c r="M1288" s="24">
        <f t="shared" si="276"/>
        <v>8859.9061806826721</v>
      </c>
      <c r="N1288" s="24">
        <f t="shared" si="277"/>
        <v>8.8599061806826729</v>
      </c>
      <c r="O1288" s="24">
        <v>3644100.0323938709</v>
      </c>
      <c r="P1288" s="24">
        <v>-2901960.75</v>
      </c>
      <c r="S1288" s="46">
        <f>C1289-C1288</f>
        <v>1</v>
      </c>
      <c r="T1288" s="46">
        <v>8859.9061806826721</v>
      </c>
      <c r="U1288" s="46">
        <f>M1288*S1288</f>
        <v>8859.9061806826721</v>
      </c>
      <c r="V1288" s="46">
        <f t="shared" si="278"/>
        <v>3644100.0323938709</v>
      </c>
      <c r="W1288" s="46">
        <f>$AW$26*F1288</f>
        <v>77.999999999998337</v>
      </c>
      <c r="X1288" s="46">
        <f>IF(W1288&lt;0, W1288, 0)</f>
        <v>0</v>
      </c>
      <c r="Y1288" s="46">
        <f>X1288*H1288</f>
        <v>0</v>
      </c>
      <c r="Z1288" s="46">
        <f t="shared" ref="Z1288:Z1351" si="288">Y1288*S1288</f>
        <v>0</v>
      </c>
      <c r="AA1288" s="46">
        <f t="shared" si="287"/>
        <v>0</v>
      </c>
      <c r="AB1288" s="46">
        <v>-2901960.75</v>
      </c>
      <c r="AC1288" s="46">
        <f t="shared" si="279"/>
        <v>0</v>
      </c>
      <c r="AD1288" s="46">
        <f>(AC1288*S1288)*($AW$31/100)</f>
        <v>0</v>
      </c>
      <c r="AE1288" s="46">
        <f>AE1287+AD1288</f>
        <v>0</v>
      </c>
      <c r="AF1288" s="46">
        <v>2321568.5999999996</v>
      </c>
      <c r="BF1288">
        <f t="shared" si="283"/>
        <v>0</v>
      </c>
      <c r="BG1288">
        <f t="shared" si="284"/>
        <v>79.3</v>
      </c>
      <c r="BH1288">
        <f t="shared" si="285"/>
        <v>22.027777777777775</v>
      </c>
    </row>
    <row r="1289" spans="2:60">
      <c r="B1289" s="6" t="s">
        <v>53</v>
      </c>
      <c r="C1289" s="6">
        <v>1281</v>
      </c>
      <c r="D1289" s="6">
        <v>259</v>
      </c>
      <c r="E1289" s="12">
        <v>78.3</v>
      </c>
      <c r="F1289" s="35">
        <f t="shared" si="280"/>
        <v>2.7777777777778172E-2</v>
      </c>
      <c r="G1289" s="35">
        <f t="shared" si="281"/>
        <v>0.10000000000000142</v>
      </c>
      <c r="H1289" s="24">
        <f t="shared" ref="H1289:H1352" si="289">E1289/3.6</f>
        <v>21.75</v>
      </c>
      <c r="I1289" s="24">
        <f>$AW$28*$AW$26*9.81</f>
        <v>179.05212</v>
      </c>
      <c r="J1289" s="24">
        <f>0.5*$AW$30*$AW$29*$AW$27*(H1289^2)</f>
        <v>152.11916015624999</v>
      </c>
      <c r="K1289" s="24">
        <f>$AW$26*F1289</f>
        <v>39.000000000000554</v>
      </c>
      <c r="L1289" s="24">
        <f t="shared" ref="L1289:L1352" si="290">I1289+J1289+K1289</f>
        <v>370.17128015625053</v>
      </c>
      <c r="M1289" s="24">
        <f t="shared" ref="M1289:M1352" si="291">L1289*H1289</f>
        <v>8051.2253433984488</v>
      </c>
      <c r="N1289" s="24">
        <f t="shared" ref="N1289:N1352" si="292">M1289/1000</f>
        <v>8.051225343398448</v>
      </c>
      <c r="O1289" s="24">
        <v>3652151.2577372692</v>
      </c>
      <c r="P1289" s="24">
        <v>-2901960.75</v>
      </c>
      <c r="S1289" s="46">
        <f>C1290-C1289</f>
        <v>1</v>
      </c>
      <c r="T1289" s="46">
        <v>8051.2253433984488</v>
      </c>
      <c r="U1289" s="46">
        <f>M1289*S1289</f>
        <v>8051.2253433984488</v>
      </c>
      <c r="V1289" s="46">
        <f t="shared" ref="V1289:V1352" si="293">V1288+U1289</f>
        <v>3652151.2577372692</v>
      </c>
      <c r="W1289" s="46">
        <f>$AW$26*F1289</f>
        <v>39.000000000000554</v>
      </c>
      <c r="X1289" s="46">
        <f>IF(W1289&lt;0, W1289, 0)</f>
        <v>0</v>
      </c>
      <c r="Y1289" s="46">
        <f>X1289*H1289</f>
        <v>0</v>
      </c>
      <c r="Z1289" s="46">
        <f t="shared" si="288"/>
        <v>0</v>
      </c>
      <c r="AA1289" s="46">
        <f t="shared" si="287"/>
        <v>0</v>
      </c>
      <c r="AB1289" s="46">
        <v>-2901960.75</v>
      </c>
      <c r="AC1289" s="46">
        <f t="shared" ref="AC1289:AC1352" si="294">ABS(Y1289)</f>
        <v>0</v>
      </c>
      <c r="AD1289" s="46">
        <f>(AC1289*S1289)*($AW$31/100)</f>
        <v>0</v>
      </c>
      <c r="AE1289" s="46">
        <f>AE1288+AD1289</f>
        <v>0</v>
      </c>
      <c r="AF1289" s="46">
        <v>2321568.5999999996</v>
      </c>
      <c r="BF1289">
        <f t="shared" si="283"/>
        <v>0</v>
      </c>
      <c r="BG1289">
        <f t="shared" si="284"/>
        <v>78.900000000000006</v>
      </c>
      <c r="BH1289">
        <f t="shared" si="285"/>
        <v>21.916666666666668</v>
      </c>
    </row>
    <row r="1290" spans="2:60">
      <c r="B1290" s="6" t="s">
        <v>53</v>
      </c>
      <c r="C1290" s="6">
        <v>1282</v>
      </c>
      <c r="D1290" s="6">
        <v>260</v>
      </c>
      <c r="E1290" s="12">
        <v>78.3</v>
      </c>
      <c r="F1290" s="35">
        <f t="shared" ref="F1290:F1353" si="295">($E1291-$E1289)/2/3.6</f>
        <v>1.3888888888890073E-2</v>
      </c>
      <c r="G1290" s="35">
        <f t="shared" ref="G1290:G1353" si="296">($E1291-$E1289)/2</f>
        <v>5.0000000000004263E-2</v>
      </c>
      <c r="H1290" s="24">
        <f t="shared" si="289"/>
        <v>21.75</v>
      </c>
      <c r="I1290" s="24">
        <f>$AW$28*$AW$26*9.81</f>
        <v>179.05212</v>
      </c>
      <c r="J1290" s="24">
        <f>0.5*$AW$30*$AW$29*$AW$27*(H1290^2)</f>
        <v>152.11916015624999</v>
      </c>
      <c r="K1290" s="24">
        <f>$AW$26*F1290</f>
        <v>19.500000000001663</v>
      </c>
      <c r="L1290" s="24">
        <f t="shared" si="290"/>
        <v>350.67128015625161</v>
      </c>
      <c r="M1290" s="24">
        <f t="shared" si="291"/>
        <v>7627.1003433984724</v>
      </c>
      <c r="N1290" s="24">
        <f t="shared" si="292"/>
        <v>7.6271003433984728</v>
      </c>
      <c r="O1290" s="24">
        <v>3659778.3580806674</v>
      </c>
      <c r="P1290" s="24">
        <v>-2901960.75</v>
      </c>
      <c r="S1290" s="46">
        <f>C1291-C1290</f>
        <v>1</v>
      </c>
      <c r="T1290" s="46">
        <v>7627.1003433984724</v>
      </c>
      <c r="U1290" s="46">
        <f>M1290*S1290</f>
        <v>7627.1003433984724</v>
      </c>
      <c r="V1290" s="46">
        <f t="shared" si="293"/>
        <v>3659778.3580806674</v>
      </c>
      <c r="W1290" s="46">
        <f>$AW$26*F1290</f>
        <v>19.500000000001663</v>
      </c>
      <c r="X1290" s="46">
        <f>IF(W1290&lt;0, W1290, 0)</f>
        <v>0</v>
      </c>
      <c r="Y1290" s="46">
        <f>X1290*H1290</f>
        <v>0</v>
      </c>
      <c r="Z1290" s="46">
        <f t="shared" si="288"/>
        <v>0</v>
      </c>
      <c r="AA1290" s="46">
        <f t="shared" si="287"/>
        <v>0</v>
      </c>
      <c r="AB1290" s="46">
        <v>-2901960.75</v>
      </c>
      <c r="AC1290" s="46">
        <f t="shared" si="294"/>
        <v>0</v>
      </c>
      <c r="AD1290" s="46">
        <f>(AC1290*S1290)*($AW$31/100)</f>
        <v>0</v>
      </c>
      <c r="AE1290" s="46">
        <f>AE1289+AD1290</f>
        <v>0</v>
      </c>
      <c r="AF1290" s="46">
        <v>2321568.5999999996</v>
      </c>
      <c r="BF1290">
        <f t="shared" si="283"/>
        <v>0</v>
      </c>
      <c r="BG1290">
        <f t="shared" si="284"/>
        <v>78.5</v>
      </c>
      <c r="BH1290">
        <f t="shared" si="285"/>
        <v>21.805555555555554</v>
      </c>
    </row>
    <row r="1291" spans="2:60">
      <c r="B1291" s="6" t="s">
        <v>53</v>
      </c>
      <c r="C1291" s="6">
        <v>1283</v>
      </c>
      <c r="D1291" s="6">
        <v>261</v>
      </c>
      <c r="E1291" s="12">
        <v>78.400000000000006</v>
      </c>
      <c r="F1291" s="35">
        <f t="shared" si="295"/>
        <v>1.3888888888890073E-2</v>
      </c>
      <c r="G1291" s="35">
        <f t="shared" si="296"/>
        <v>5.0000000000004263E-2</v>
      </c>
      <c r="H1291" s="24">
        <f t="shared" si="289"/>
        <v>21.777777777777779</v>
      </c>
      <c r="I1291" s="24">
        <f>$AW$28*$AW$26*9.81</f>
        <v>179.05212</v>
      </c>
      <c r="J1291" s="24">
        <f>0.5*$AW$30*$AW$29*$AW$27*(H1291^2)</f>
        <v>152.50796296296298</v>
      </c>
      <c r="K1291" s="24">
        <f>$AW$26*F1291</f>
        <v>19.500000000001663</v>
      </c>
      <c r="L1291" s="24">
        <f t="shared" si="290"/>
        <v>351.0600829629646</v>
      </c>
      <c r="M1291" s="24">
        <f t="shared" si="291"/>
        <v>7645.3084734156737</v>
      </c>
      <c r="N1291" s="24">
        <f t="shared" si="292"/>
        <v>7.6453084734156738</v>
      </c>
      <c r="O1291" s="24">
        <v>3667423.6665540831</v>
      </c>
      <c r="P1291" s="24">
        <v>-2901960.75</v>
      </c>
      <c r="S1291" s="46">
        <f>C1292-C1291</f>
        <v>1</v>
      </c>
      <c r="T1291" s="46">
        <v>7645.3084734156737</v>
      </c>
      <c r="U1291" s="46">
        <f>M1291*S1291</f>
        <v>7645.3084734156737</v>
      </c>
      <c r="V1291" s="46">
        <f t="shared" si="293"/>
        <v>3667423.6665540831</v>
      </c>
      <c r="W1291" s="46">
        <f>$AW$26*F1291</f>
        <v>19.500000000001663</v>
      </c>
      <c r="X1291" s="46">
        <f>IF(W1291&lt;0, W1291, 0)</f>
        <v>0</v>
      </c>
      <c r="Y1291" s="46">
        <f>X1291*H1291</f>
        <v>0</v>
      </c>
      <c r="Z1291" s="46">
        <f t="shared" si="288"/>
        <v>0</v>
      </c>
      <c r="AA1291" s="46">
        <f t="shared" si="287"/>
        <v>0</v>
      </c>
      <c r="AB1291" s="46">
        <v>-2901960.75</v>
      </c>
      <c r="AC1291" s="46">
        <f t="shared" si="294"/>
        <v>0</v>
      </c>
      <c r="AD1291" s="46">
        <f>(AC1291*S1291)*($AW$31/100)</f>
        <v>0</v>
      </c>
      <c r="AE1291" s="46">
        <f>AE1290+AD1291</f>
        <v>0</v>
      </c>
      <c r="AF1291" s="46">
        <v>2321568.5999999996</v>
      </c>
      <c r="BF1291">
        <f t="shared" si="283"/>
        <v>0</v>
      </c>
      <c r="BG1291">
        <f t="shared" si="284"/>
        <v>78.2</v>
      </c>
      <c r="BH1291">
        <f t="shared" si="285"/>
        <v>21.722222222222221</v>
      </c>
    </row>
    <row r="1292" spans="2:60">
      <c r="B1292" s="6" t="s">
        <v>53</v>
      </c>
      <c r="C1292" s="6">
        <v>1284</v>
      </c>
      <c r="D1292" s="6">
        <v>262</v>
      </c>
      <c r="E1292" s="12">
        <v>78.400000000000006</v>
      </c>
      <c r="F1292" s="35">
        <f t="shared" si="295"/>
        <v>0</v>
      </c>
      <c r="G1292" s="35">
        <f t="shared" si="296"/>
        <v>0</v>
      </c>
      <c r="H1292" s="24">
        <f t="shared" si="289"/>
        <v>21.777777777777779</v>
      </c>
      <c r="I1292" s="24">
        <f>$AW$28*$AW$26*9.81</f>
        <v>179.05212</v>
      </c>
      <c r="J1292" s="24">
        <f>0.5*$AW$30*$AW$29*$AW$27*(H1292^2)</f>
        <v>152.50796296296298</v>
      </c>
      <c r="K1292" s="24">
        <f>$AW$26*F1292</f>
        <v>0</v>
      </c>
      <c r="L1292" s="24">
        <f t="shared" si="290"/>
        <v>331.56008296296295</v>
      </c>
      <c r="M1292" s="24">
        <f t="shared" si="291"/>
        <v>7220.6418067489712</v>
      </c>
      <c r="N1292" s="24">
        <f t="shared" si="292"/>
        <v>7.2206418067489713</v>
      </c>
      <c r="O1292" s="24">
        <v>3674644.3083608323</v>
      </c>
      <c r="P1292" s="24">
        <v>-2901960.75</v>
      </c>
      <c r="S1292" s="46">
        <f>C1293-C1292</f>
        <v>1</v>
      </c>
      <c r="T1292" s="46">
        <v>7220.6418067489712</v>
      </c>
      <c r="U1292" s="46">
        <f>M1292*S1292</f>
        <v>7220.6418067489712</v>
      </c>
      <c r="V1292" s="46">
        <f t="shared" si="293"/>
        <v>3674644.3083608323</v>
      </c>
      <c r="W1292" s="46">
        <f>$AW$26*F1292</f>
        <v>0</v>
      </c>
      <c r="X1292" s="46">
        <f>IF(W1292&lt;0, W1292, 0)</f>
        <v>0</v>
      </c>
      <c r="Y1292" s="46">
        <f>X1292*H1292</f>
        <v>0</v>
      </c>
      <c r="Z1292" s="46">
        <f t="shared" si="288"/>
        <v>0</v>
      </c>
      <c r="AA1292" s="46">
        <f t="shared" si="287"/>
        <v>0</v>
      </c>
      <c r="AB1292" s="46">
        <v>-2901960.75</v>
      </c>
      <c r="AC1292" s="46">
        <f t="shared" si="294"/>
        <v>0</v>
      </c>
      <c r="AD1292" s="46">
        <f>(AC1292*S1292)*($AW$31/100)</f>
        <v>0</v>
      </c>
      <c r="AE1292" s="46">
        <f>AE1291+AD1292</f>
        <v>0</v>
      </c>
      <c r="AF1292" s="46">
        <v>2321568.5999999996</v>
      </c>
      <c r="BF1292">
        <f t="shared" si="283"/>
        <v>0</v>
      </c>
      <c r="BG1292">
        <f t="shared" si="284"/>
        <v>77.900000000000006</v>
      </c>
      <c r="BH1292">
        <f t="shared" si="285"/>
        <v>21.638888888888889</v>
      </c>
    </row>
    <row r="1293" spans="2:60">
      <c r="B1293" s="6" t="s">
        <v>53</v>
      </c>
      <c r="C1293" s="6">
        <v>1285</v>
      </c>
      <c r="D1293" s="6">
        <v>263</v>
      </c>
      <c r="E1293" s="12">
        <v>78.400000000000006</v>
      </c>
      <c r="F1293" s="35">
        <f t="shared" si="295"/>
        <v>-2.7777777777778172E-2</v>
      </c>
      <c r="G1293" s="35">
        <f t="shared" si="296"/>
        <v>-0.10000000000000142</v>
      </c>
      <c r="H1293" s="24">
        <f t="shared" si="289"/>
        <v>21.777777777777779</v>
      </c>
      <c r="I1293" s="24">
        <f>$AW$28*$AW$26*9.81</f>
        <v>179.05212</v>
      </c>
      <c r="J1293" s="24">
        <f>0.5*$AW$30*$AW$29*$AW$27*(H1293^2)</f>
        <v>152.50796296296298</v>
      </c>
      <c r="K1293" s="24">
        <f>$AW$26*F1293</f>
        <v>-39.000000000000554</v>
      </c>
      <c r="L1293" s="24">
        <f t="shared" si="290"/>
        <v>292.56008296296238</v>
      </c>
      <c r="M1293" s="24">
        <f t="shared" si="291"/>
        <v>6371.3084734156255</v>
      </c>
      <c r="N1293" s="24">
        <f t="shared" si="292"/>
        <v>6.3713084734156258</v>
      </c>
      <c r="O1293" s="24">
        <v>3681015.616834248</v>
      </c>
      <c r="P1293" s="24">
        <v>-2902810.0833333335</v>
      </c>
      <c r="S1293" s="46">
        <f>C1294-C1293</f>
        <v>1</v>
      </c>
      <c r="T1293" s="46">
        <v>6371.3084734156255</v>
      </c>
      <c r="U1293" s="46">
        <f>M1293*S1293</f>
        <v>6371.3084734156255</v>
      </c>
      <c r="V1293" s="46">
        <f t="shared" si="293"/>
        <v>3681015.616834248</v>
      </c>
      <c r="W1293" s="46">
        <f>$AW$26*F1293</f>
        <v>-39.000000000000554</v>
      </c>
      <c r="X1293" s="46">
        <f>IF(W1293&lt;0, W1293, 0)</f>
        <v>-39.000000000000554</v>
      </c>
      <c r="Y1293" s="46">
        <f>X1293*H1293</f>
        <v>-849.33333333334542</v>
      </c>
      <c r="Z1293" s="46">
        <f t="shared" si="288"/>
        <v>-849.33333333334542</v>
      </c>
      <c r="AA1293" s="46">
        <f t="shared" si="287"/>
        <v>-849.33333333334542</v>
      </c>
      <c r="AB1293" s="46">
        <v>-2902810.0833333335</v>
      </c>
      <c r="AC1293" s="46">
        <f t="shared" si="294"/>
        <v>849.33333333334542</v>
      </c>
      <c r="AD1293" s="46">
        <f>(AC1293*S1293)*($AW$31/100)</f>
        <v>679.46666666667636</v>
      </c>
      <c r="AE1293" s="46">
        <f>AE1292+AD1293</f>
        <v>679.46666666667636</v>
      </c>
      <c r="AF1293" s="46">
        <v>2322248.0666666664</v>
      </c>
      <c r="BF1293">
        <f t="shared" si="283"/>
        <v>0</v>
      </c>
      <c r="BG1293">
        <f t="shared" si="284"/>
        <v>77.7</v>
      </c>
      <c r="BH1293">
        <f t="shared" si="285"/>
        <v>21.583333333333332</v>
      </c>
    </row>
    <row r="1294" spans="2:60">
      <c r="B1294" s="6" t="s">
        <v>53</v>
      </c>
      <c r="C1294" s="6">
        <v>1286</v>
      </c>
      <c r="D1294" s="6">
        <v>264</v>
      </c>
      <c r="E1294" s="12">
        <v>78.2</v>
      </c>
      <c r="F1294" s="35">
        <f t="shared" si="295"/>
        <v>-5.5555555555556344E-2</v>
      </c>
      <c r="G1294" s="35">
        <f t="shared" si="296"/>
        <v>-0.20000000000000284</v>
      </c>
      <c r="H1294" s="24">
        <f t="shared" si="289"/>
        <v>21.722222222222221</v>
      </c>
      <c r="I1294" s="24">
        <f>$AW$28*$AW$26*9.81</f>
        <v>179.05212</v>
      </c>
      <c r="J1294" s="24">
        <f>0.5*$AW$30*$AW$29*$AW$27*(H1294^2)</f>
        <v>151.73085358796294</v>
      </c>
      <c r="K1294" s="24">
        <f>$AW$26*F1294</f>
        <v>-78.000000000001108</v>
      </c>
      <c r="L1294" s="24">
        <f t="shared" si="290"/>
        <v>252.78297358796183</v>
      </c>
      <c r="M1294" s="24">
        <f t="shared" si="291"/>
        <v>5491.0079262718373</v>
      </c>
      <c r="N1294" s="24">
        <f t="shared" si="292"/>
        <v>5.4910079262718376</v>
      </c>
      <c r="O1294" s="24">
        <v>3686506.6247605197</v>
      </c>
      <c r="P1294" s="24">
        <v>-2904504.416666667</v>
      </c>
      <c r="S1294" s="46">
        <f>C1295-C1294</f>
        <v>1</v>
      </c>
      <c r="T1294" s="46">
        <v>5491.0079262718373</v>
      </c>
      <c r="U1294" s="46">
        <f>M1294*S1294</f>
        <v>5491.0079262718373</v>
      </c>
      <c r="V1294" s="46">
        <f t="shared" si="293"/>
        <v>3686506.6247605197</v>
      </c>
      <c r="W1294" s="46">
        <f>$AW$26*F1294</f>
        <v>-78.000000000001108</v>
      </c>
      <c r="X1294" s="46">
        <f>IF(W1294&lt;0, W1294, 0)</f>
        <v>-78.000000000001108</v>
      </c>
      <c r="Y1294" s="46">
        <f>X1294*H1294</f>
        <v>-1694.3333333333574</v>
      </c>
      <c r="Z1294" s="46">
        <f t="shared" si="288"/>
        <v>-1694.3333333333574</v>
      </c>
      <c r="AA1294" s="46">
        <f t="shared" si="287"/>
        <v>-2543.6666666667029</v>
      </c>
      <c r="AB1294" s="46">
        <v>-2904504.416666667</v>
      </c>
      <c r="AC1294" s="46">
        <f t="shared" si="294"/>
        <v>1694.3333333333574</v>
      </c>
      <c r="AD1294" s="46">
        <f>(AC1294*S1294)*($AW$31/100)</f>
        <v>1355.466666666686</v>
      </c>
      <c r="AE1294" s="46">
        <f>AE1293+AD1294</f>
        <v>2034.9333333333625</v>
      </c>
      <c r="AF1294" s="46">
        <v>2323603.5333333332</v>
      </c>
      <c r="BF1294">
        <f t="shared" si="283"/>
        <v>0</v>
      </c>
      <c r="BG1294">
        <f t="shared" si="284"/>
        <v>77.7</v>
      </c>
      <c r="BH1294">
        <f t="shared" si="285"/>
        <v>21.583333333333332</v>
      </c>
    </row>
    <row r="1295" spans="2:60">
      <c r="B1295" s="6" t="s">
        <v>53</v>
      </c>
      <c r="C1295" s="6">
        <v>1287</v>
      </c>
      <c r="D1295" s="6">
        <v>265</v>
      </c>
      <c r="E1295" s="12">
        <v>78</v>
      </c>
      <c r="F1295" s="35">
        <f t="shared" si="295"/>
        <v>-6.9444444444444448E-2</v>
      </c>
      <c r="G1295" s="35">
        <f t="shared" si="296"/>
        <v>-0.25</v>
      </c>
      <c r="H1295" s="24">
        <f t="shared" si="289"/>
        <v>21.666666666666668</v>
      </c>
      <c r="I1295" s="24">
        <f>$AW$28*$AW$26*9.81</f>
        <v>179.05212</v>
      </c>
      <c r="J1295" s="24">
        <f>0.5*$AW$30*$AW$29*$AW$27*(H1295^2)</f>
        <v>150.95572916666669</v>
      </c>
      <c r="K1295" s="24">
        <f>$AW$26*F1295</f>
        <v>-97.5</v>
      </c>
      <c r="L1295" s="24">
        <f t="shared" si="290"/>
        <v>232.50784916666669</v>
      </c>
      <c r="M1295" s="24">
        <f t="shared" si="291"/>
        <v>5037.6700652777781</v>
      </c>
      <c r="N1295" s="24">
        <f t="shared" si="292"/>
        <v>5.0376700652777782</v>
      </c>
      <c r="O1295" s="24">
        <v>3691544.2948257974</v>
      </c>
      <c r="P1295" s="24">
        <v>-2906616.916666667</v>
      </c>
      <c r="S1295" s="46">
        <f>C1296-C1295</f>
        <v>1</v>
      </c>
      <c r="T1295" s="46">
        <v>5037.6700652777781</v>
      </c>
      <c r="U1295" s="46">
        <f>M1295*S1295</f>
        <v>5037.6700652777781</v>
      </c>
      <c r="V1295" s="46">
        <f t="shared" si="293"/>
        <v>3691544.2948257974</v>
      </c>
      <c r="W1295" s="46">
        <f>$AW$26*F1295</f>
        <v>-97.5</v>
      </c>
      <c r="X1295" s="46">
        <f>IF(W1295&lt;0, W1295, 0)</f>
        <v>-97.5</v>
      </c>
      <c r="Y1295" s="46">
        <f>X1295*H1295</f>
        <v>-2112.5</v>
      </c>
      <c r="Z1295" s="46">
        <f t="shared" si="288"/>
        <v>-2112.5</v>
      </c>
      <c r="AA1295" s="46">
        <f t="shared" si="287"/>
        <v>-4656.1666666667024</v>
      </c>
      <c r="AB1295" s="46">
        <v>-2906616.916666667</v>
      </c>
      <c r="AC1295" s="46">
        <f t="shared" si="294"/>
        <v>2112.5</v>
      </c>
      <c r="AD1295" s="46">
        <f>(AC1295*S1295)*($AW$31/100)</f>
        <v>1690</v>
      </c>
      <c r="AE1295" s="46">
        <f>AE1294+AD1295</f>
        <v>3724.9333333333625</v>
      </c>
      <c r="AF1295" s="46">
        <v>2325293.5333333332</v>
      </c>
      <c r="BF1295">
        <f t="shared" si="283"/>
        <v>0</v>
      </c>
      <c r="BG1295">
        <f t="shared" si="284"/>
        <v>77.8</v>
      </c>
      <c r="BH1295">
        <f t="shared" si="285"/>
        <v>21.611111111111111</v>
      </c>
    </row>
    <row r="1296" spans="2:60">
      <c r="B1296" s="6" t="s">
        <v>53</v>
      </c>
      <c r="C1296" s="6">
        <v>1288</v>
      </c>
      <c r="D1296" s="6">
        <v>266</v>
      </c>
      <c r="E1296" s="12">
        <v>77.7</v>
      </c>
      <c r="F1296" s="35">
        <f t="shared" si="295"/>
        <v>-9.7222222222222612E-2</v>
      </c>
      <c r="G1296" s="35">
        <f t="shared" si="296"/>
        <v>-0.35000000000000142</v>
      </c>
      <c r="H1296" s="24">
        <f t="shared" si="289"/>
        <v>21.583333333333332</v>
      </c>
      <c r="I1296" s="24">
        <f>$AW$28*$AW$26*9.81</f>
        <v>179.05212</v>
      </c>
      <c r="J1296" s="24">
        <f>0.5*$AW$30*$AW$29*$AW$27*(H1296^2)</f>
        <v>149.79676432291663</v>
      </c>
      <c r="K1296" s="24">
        <f>$AW$26*F1296</f>
        <v>-136.50000000000054</v>
      </c>
      <c r="L1296" s="24">
        <f t="shared" si="290"/>
        <v>192.34888432291612</v>
      </c>
      <c r="M1296" s="24">
        <f t="shared" si="291"/>
        <v>4151.5300866362732</v>
      </c>
      <c r="N1296" s="24">
        <f t="shared" si="292"/>
        <v>4.1515300866362734</v>
      </c>
      <c r="O1296" s="24">
        <v>3695695.8249124335</v>
      </c>
      <c r="P1296" s="24">
        <v>-2909563.041666667</v>
      </c>
      <c r="S1296" s="46">
        <f>C1297-C1296</f>
        <v>1</v>
      </c>
      <c r="T1296" s="46">
        <v>4151.5300866362732</v>
      </c>
      <c r="U1296" s="46">
        <f>M1296*S1296</f>
        <v>4151.5300866362732</v>
      </c>
      <c r="V1296" s="46">
        <f t="shared" si="293"/>
        <v>3695695.8249124335</v>
      </c>
      <c r="W1296" s="46">
        <f>$AW$26*F1296</f>
        <v>-136.50000000000054</v>
      </c>
      <c r="X1296" s="46">
        <f>IF(W1296&lt;0, W1296, 0)</f>
        <v>-136.50000000000054</v>
      </c>
      <c r="Y1296" s="46">
        <f>X1296*H1296</f>
        <v>-2946.1250000000114</v>
      </c>
      <c r="Z1296" s="46">
        <f t="shared" si="288"/>
        <v>-2946.1250000000114</v>
      </c>
      <c r="AA1296" s="46">
        <f t="shared" si="287"/>
        <v>-7602.2916666667134</v>
      </c>
      <c r="AB1296" s="46">
        <v>-2909563.041666667</v>
      </c>
      <c r="AC1296" s="46">
        <f t="shared" si="294"/>
        <v>2946.1250000000114</v>
      </c>
      <c r="AD1296" s="46">
        <f>(AC1296*S1296)*($AW$31/100)</f>
        <v>2356.9000000000092</v>
      </c>
      <c r="AE1296" s="46">
        <f>AE1295+AD1296</f>
        <v>6081.8333333333721</v>
      </c>
      <c r="AF1296" s="46">
        <v>2327650.4333333331</v>
      </c>
      <c r="BF1296">
        <f t="shared" si="283"/>
        <v>0</v>
      </c>
      <c r="BG1296">
        <f t="shared" si="284"/>
        <v>77.900000000000006</v>
      </c>
      <c r="BH1296">
        <f t="shared" si="285"/>
        <v>21.638888888888889</v>
      </c>
    </row>
    <row r="1297" spans="2:60">
      <c r="B1297" s="6" t="s">
        <v>53</v>
      </c>
      <c r="C1297" s="6">
        <v>1289</v>
      </c>
      <c r="D1297" s="6">
        <v>267</v>
      </c>
      <c r="E1297" s="12">
        <v>77.3</v>
      </c>
      <c r="F1297" s="35">
        <f t="shared" si="295"/>
        <v>-0.11111111111111072</v>
      </c>
      <c r="G1297" s="35">
        <f t="shared" si="296"/>
        <v>-0.39999999999999858</v>
      </c>
      <c r="H1297" s="24">
        <f t="shared" si="289"/>
        <v>21.472222222222221</v>
      </c>
      <c r="I1297" s="24">
        <f>$AW$28*$AW$26*9.81</f>
        <v>179.05212</v>
      </c>
      <c r="J1297" s="24">
        <f>0.5*$AW$30*$AW$29*$AW$27*(H1297^2)</f>
        <v>148.25842520254628</v>
      </c>
      <c r="K1297" s="24">
        <f>$AW$26*F1297</f>
        <v>-155.99999999999943</v>
      </c>
      <c r="L1297" s="24">
        <f t="shared" si="290"/>
        <v>171.31054520254685</v>
      </c>
      <c r="M1297" s="24">
        <f t="shared" si="291"/>
        <v>3678.418095599131</v>
      </c>
      <c r="N1297" s="24">
        <f t="shared" si="292"/>
        <v>3.678418095599131</v>
      </c>
      <c r="O1297" s="24">
        <v>3699374.2430080324</v>
      </c>
      <c r="P1297" s="24">
        <v>-2912912.7083333335</v>
      </c>
      <c r="S1297" s="46">
        <f>C1298-C1297</f>
        <v>1</v>
      </c>
      <c r="T1297" s="46">
        <v>3678.418095599131</v>
      </c>
      <c r="U1297" s="46">
        <f>M1297*S1297</f>
        <v>3678.418095599131</v>
      </c>
      <c r="V1297" s="46">
        <f t="shared" si="293"/>
        <v>3699374.2430080324</v>
      </c>
      <c r="W1297" s="46">
        <f>$AW$26*F1297</f>
        <v>-155.99999999999943</v>
      </c>
      <c r="X1297" s="46">
        <f>IF(W1297&lt;0, W1297, 0)</f>
        <v>-155.99999999999943</v>
      </c>
      <c r="Y1297" s="46">
        <f>X1297*H1297</f>
        <v>-3349.6666666666542</v>
      </c>
      <c r="Z1297" s="46">
        <f t="shared" si="288"/>
        <v>-3349.6666666666542</v>
      </c>
      <c r="AA1297" s="46">
        <f t="shared" si="287"/>
        <v>-10951.958333333369</v>
      </c>
      <c r="AB1297" s="46">
        <v>-2912912.7083333335</v>
      </c>
      <c r="AC1297" s="46">
        <f t="shared" si="294"/>
        <v>3349.6666666666542</v>
      </c>
      <c r="AD1297" s="46">
        <f>(AC1297*S1297)*($AW$31/100)</f>
        <v>2679.7333333333236</v>
      </c>
      <c r="AE1297" s="46">
        <f>AE1296+AD1297</f>
        <v>8761.5666666666948</v>
      </c>
      <c r="AF1297" s="46">
        <v>2330330.1666666665</v>
      </c>
      <c r="BF1297">
        <f t="shared" ref="BF1297:BF1360" si="297">IF(E1288&lt;1,1,0)</f>
        <v>0</v>
      </c>
      <c r="BG1297">
        <f t="shared" ref="BG1297:BG1360" si="298">IF(BF1297=1,"",E1288)</f>
        <v>78.099999999999994</v>
      </c>
      <c r="BH1297">
        <f t="shared" ref="BH1297:BH1360" si="299">E1288/3.6</f>
        <v>21.694444444444443</v>
      </c>
    </row>
    <row r="1298" spans="2:60">
      <c r="B1298" s="6" t="s">
        <v>53</v>
      </c>
      <c r="C1298" s="6">
        <v>1290</v>
      </c>
      <c r="D1298" s="6">
        <v>268</v>
      </c>
      <c r="E1298" s="12">
        <v>76.900000000000006</v>
      </c>
      <c r="F1298" s="35">
        <f t="shared" si="295"/>
        <v>-9.7222222222222612E-2</v>
      </c>
      <c r="G1298" s="35">
        <f t="shared" si="296"/>
        <v>-0.35000000000000142</v>
      </c>
      <c r="H1298" s="24">
        <f t="shared" si="289"/>
        <v>21.361111111111111</v>
      </c>
      <c r="I1298" s="24">
        <f>$AW$28*$AW$26*9.81</f>
        <v>179.05212</v>
      </c>
      <c r="J1298" s="24">
        <f>0.5*$AW$30*$AW$29*$AW$27*(H1298^2)</f>
        <v>146.72802589699072</v>
      </c>
      <c r="K1298" s="24">
        <f>$AW$26*F1298</f>
        <v>-136.50000000000054</v>
      </c>
      <c r="L1298" s="24">
        <f t="shared" si="290"/>
        <v>189.28014589699015</v>
      </c>
      <c r="M1298" s="24">
        <f t="shared" si="291"/>
        <v>4043.2342276329282</v>
      </c>
      <c r="N1298" s="24">
        <f t="shared" si="292"/>
        <v>4.0432342276329285</v>
      </c>
      <c r="O1298" s="24">
        <v>3703417.4772356655</v>
      </c>
      <c r="P1298" s="24">
        <v>-2915828.5</v>
      </c>
      <c r="S1298" s="46">
        <f>C1299-C1298</f>
        <v>1</v>
      </c>
      <c r="T1298" s="46">
        <v>4043.2342276329282</v>
      </c>
      <c r="U1298" s="46">
        <f>M1298*S1298</f>
        <v>4043.2342276329282</v>
      </c>
      <c r="V1298" s="46">
        <f t="shared" si="293"/>
        <v>3703417.4772356655</v>
      </c>
      <c r="W1298" s="46">
        <f>$AW$26*F1298</f>
        <v>-136.50000000000054</v>
      </c>
      <c r="X1298" s="46">
        <f>IF(W1298&lt;0, W1298, 0)</f>
        <v>-136.50000000000054</v>
      </c>
      <c r="Y1298" s="46">
        <f>X1298*H1298</f>
        <v>-2915.7916666666783</v>
      </c>
      <c r="Z1298" s="46">
        <f t="shared" si="288"/>
        <v>-2915.7916666666783</v>
      </c>
      <c r="AA1298" s="46">
        <f t="shared" si="287"/>
        <v>-13867.750000000047</v>
      </c>
      <c r="AB1298" s="46">
        <v>-2915828.5</v>
      </c>
      <c r="AC1298" s="46">
        <f t="shared" si="294"/>
        <v>2915.7916666666783</v>
      </c>
      <c r="AD1298" s="46">
        <f>(AC1298*S1298)*($AW$31/100)</f>
        <v>2332.6333333333428</v>
      </c>
      <c r="AE1298" s="46">
        <f>AE1297+AD1298</f>
        <v>11094.200000000037</v>
      </c>
      <c r="AF1298" s="46">
        <v>2332662.7999999998</v>
      </c>
      <c r="BF1298">
        <f t="shared" si="297"/>
        <v>0</v>
      </c>
      <c r="BG1298">
        <f t="shared" si="298"/>
        <v>78.3</v>
      </c>
      <c r="BH1298">
        <f t="shared" si="299"/>
        <v>21.75</v>
      </c>
    </row>
    <row r="1299" spans="2:60">
      <c r="B1299" s="6" t="s">
        <v>53</v>
      </c>
      <c r="C1299" s="6">
        <v>1291</v>
      </c>
      <c r="D1299" s="6">
        <v>269</v>
      </c>
      <c r="E1299" s="12">
        <v>76.599999999999994</v>
      </c>
      <c r="F1299" s="35">
        <f t="shared" si="295"/>
        <v>-9.7222222222222612E-2</v>
      </c>
      <c r="G1299" s="35">
        <f t="shared" si="296"/>
        <v>-0.35000000000000142</v>
      </c>
      <c r="H1299" s="24">
        <f t="shared" si="289"/>
        <v>21.277777777777775</v>
      </c>
      <c r="I1299" s="24">
        <f>$AW$28*$AW$26*9.81</f>
        <v>179.05212</v>
      </c>
      <c r="J1299" s="24">
        <f>0.5*$AW$30*$AW$29*$AW$27*(H1299^2)</f>
        <v>145.58543692129624</v>
      </c>
      <c r="K1299" s="24">
        <f>$AW$26*F1299</f>
        <v>-136.50000000000054</v>
      </c>
      <c r="L1299" s="24">
        <f t="shared" si="290"/>
        <v>188.13755692129567</v>
      </c>
      <c r="M1299" s="24">
        <f t="shared" si="291"/>
        <v>4003.1491278253461</v>
      </c>
      <c r="N1299" s="24">
        <f t="shared" si="292"/>
        <v>4.0031491278253464</v>
      </c>
      <c r="O1299" s="24">
        <v>3707420.6263634907</v>
      </c>
      <c r="P1299" s="24">
        <v>-2918732.9166666665</v>
      </c>
      <c r="S1299" s="46">
        <f>C1300-C1299</f>
        <v>1</v>
      </c>
      <c r="T1299" s="46">
        <v>4003.1491278253461</v>
      </c>
      <c r="U1299" s="46">
        <f>M1299*S1299</f>
        <v>4003.1491278253461</v>
      </c>
      <c r="V1299" s="46">
        <f t="shared" si="293"/>
        <v>3707420.6263634907</v>
      </c>
      <c r="W1299" s="46">
        <f>$AW$26*F1299</f>
        <v>-136.50000000000054</v>
      </c>
      <c r="X1299" s="46">
        <f>IF(W1299&lt;0, W1299, 0)</f>
        <v>-136.50000000000054</v>
      </c>
      <c r="Y1299" s="46">
        <f>X1299*H1299</f>
        <v>-2904.4166666666779</v>
      </c>
      <c r="Z1299" s="46">
        <f t="shared" si="288"/>
        <v>-2904.4166666666779</v>
      </c>
      <c r="AA1299" s="46">
        <f t="shared" si="287"/>
        <v>-16772.166666666726</v>
      </c>
      <c r="AB1299" s="46">
        <v>-2918732.9166666665</v>
      </c>
      <c r="AC1299" s="46">
        <f t="shared" si="294"/>
        <v>2904.4166666666779</v>
      </c>
      <c r="AD1299" s="46">
        <f>(AC1299*S1299)*($AW$31/100)</f>
        <v>2323.5333333333424</v>
      </c>
      <c r="AE1299" s="46">
        <f>AE1298+AD1299</f>
        <v>13417.733333333379</v>
      </c>
      <c r="AF1299" s="46">
        <v>2334986.333333333</v>
      </c>
      <c r="BF1299">
        <f t="shared" si="297"/>
        <v>0</v>
      </c>
      <c r="BG1299">
        <f t="shared" si="298"/>
        <v>78.3</v>
      </c>
      <c r="BH1299">
        <f t="shared" si="299"/>
        <v>21.75</v>
      </c>
    </row>
    <row r="1300" spans="2:60">
      <c r="B1300" s="6" t="s">
        <v>53</v>
      </c>
      <c r="C1300" s="6">
        <v>1292</v>
      </c>
      <c r="D1300" s="6">
        <v>270</v>
      </c>
      <c r="E1300" s="12">
        <v>76.2</v>
      </c>
      <c r="F1300" s="35">
        <f t="shared" si="295"/>
        <v>-0.12499999999999881</v>
      </c>
      <c r="G1300" s="35">
        <f t="shared" si="296"/>
        <v>-0.44999999999999574</v>
      </c>
      <c r="H1300" s="24">
        <f t="shared" si="289"/>
        <v>21.166666666666668</v>
      </c>
      <c r="I1300" s="24">
        <f>$AW$28*$AW$26*9.81</f>
        <v>179.05212</v>
      </c>
      <c r="J1300" s="24">
        <f>0.5*$AW$30*$AW$29*$AW$27*(H1300^2)</f>
        <v>144.06893229166667</v>
      </c>
      <c r="K1300" s="24">
        <f>$AW$26*F1300</f>
        <v>-175.49999999999832</v>
      </c>
      <c r="L1300" s="24">
        <f t="shared" si="290"/>
        <v>147.62105229166835</v>
      </c>
      <c r="M1300" s="24">
        <f t="shared" si="291"/>
        <v>3124.6456068403136</v>
      </c>
      <c r="N1300" s="24">
        <f t="shared" si="292"/>
        <v>3.1246456068403137</v>
      </c>
      <c r="O1300" s="24">
        <v>3710545.2719703312</v>
      </c>
      <c r="P1300" s="24">
        <v>-2922447.6666666665</v>
      </c>
      <c r="S1300" s="46">
        <f>C1301-C1300</f>
        <v>1</v>
      </c>
      <c r="T1300" s="46">
        <v>3124.6456068403136</v>
      </c>
      <c r="U1300" s="46">
        <f>M1300*S1300</f>
        <v>3124.6456068403136</v>
      </c>
      <c r="V1300" s="46">
        <f t="shared" si="293"/>
        <v>3710545.2719703312</v>
      </c>
      <c r="W1300" s="46">
        <f>$AW$26*F1300</f>
        <v>-175.49999999999832</v>
      </c>
      <c r="X1300" s="46">
        <f>IF(W1300&lt;0, W1300, 0)</f>
        <v>-175.49999999999832</v>
      </c>
      <c r="Y1300" s="46">
        <f>X1300*H1300</f>
        <v>-3714.7499999999645</v>
      </c>
      <c r="Z1300" s="46">
        <f t="shared" si="288"/>
        <v>-3714.7499999999645</v>
      </c>
      <c r="AA1300" s="46">
        <f t="shared" si="287"/>
        <v>-20486.91666666669</v>
      </c>
      <c r="AB1300" s="46">
        <v>-2922447.6666666665</v>
      </c>
      <c r="AC1300" s="46">
        <f t="shared" si="294"/>
        <v>3714.7499999999645</v>
      </c>
      <c r="AD1300" s="46">
        <f>(AC1300*S1300)*($AW$31/100)</f>
        <v>2971.799999999972</v>
      </c>
      <c r="AE1300" s="46">
        <f>AE1299+AD1300</f>
        <v>16389.533333333351</v>
      </c>
      <c r="AF1300" s="46">
        <v>2337958.1333333328</v>
      </c>
      <c r="BF1300">
        <f t="shared" si="297"/>
        <v>0</v>
      </c>
      <c r="BG1300">
        <f t="shared" si="298"/>
        <v>78.400000000000006</v>
      </c>
      <c r="BH1300">
        <f t="shared" si="299"/>
        <v>21.777777777777779</v>
      </c>
    </row>
    <row r="1301" spans="2:60">
      <c r="B1301" s="6" t="s">
        <v>53</v>
      </c>
      <c r="C1301" s="6">
        <v>1293</v>
      </c>
      <c r="D1301" s="6">
        <v>271</v>
      </c>
      <c r="E1301" s="12">
        <v>75.7</v>
      </c>
      <c r="F1301" s="35">
        <f t="shared" si="295"/>
        <v>-0.1388888888888889</v>
      </c>
      <c r="G1301" s="35">
        <f t="shared" si="296"/>
        <v>-0.5</v>
      </c>
      <c r="H1301" s="24">
        <f t="shared" si="289"/>
        <v>21.027777777777779</v>
      </c>
      <c r="I1301" s="24">
        <f>$AW$28*$AW$26*9.81</f>
        <v>179.05212</v>
      </c>
      <c r="J1301" s="24">
        <f>0.5*$AW$30*$AW$29*$AW$27*(H1301^2)</f>
        <v>142.18446686921297</v>
      </c>
      <c r="K1301" s="24">
        <f>$AW$26*F1301</f>
        <v>-195</v>
      </c>
      <c r="L1301" s="24">
        <f t="shared" si="290"/>
        <v>126.23658686921294</v>
      </c>
      <c r="M1301" s="24">
        <f t="shared" si="291"/>
        <v>2654.4748961109499</v>
      </c>
      <c r="N1301" s="24">
        <f t="shared" si="292"/>
        <v>2.6544748961109499</v>
      </c>
      <c r="O1301" s="24">
        <v>3713199.7468664423</v>
      </c>
      <c r="P1301" s="24">
        <v>-2926548.083333333</v>
      </c>
      <c r="S1301" s="46">
        <f>C1302-C1301</f>
        <v>1</v>
      </c>
      <c r="T1301" s="46">
        <v>2654.4748961109499</v>
      </c>
      <c r="U1301" s="46">
        <f>M1301*S1301</f>
        <v>2654.4748961109499</v>
      </c>
      <c r="V1301" s="46">
        <f t="shared" si="293"/>
        <v>3713199.7468664423</v>
      </c>
      <c r="W1301" s="46">
        <f>$AW$26*F1301</f>
        <v>-195</v>
      </c>
      <c r="X1301" s="46">
        <f>IF(W1301&lt;0, W1301, 0)</f>
        <v>-195</v>
      </c>
      <c r="Y1301" s="46">
        <f>X1301*H1301</f>
        <v>-4100.416666666667</v>
      </c>
      <c r="Z1301" s="46">
        <f t="shared" si="288"/>
        <v>-4100.416666666667</v>
      </c>
      <c r="AA1301" s="46">
        <f t="shared" si="287"/>
        <v>-24587.333333333358</v>
      </c>
      <c r="AB1301" s="46">
        <v>-2926548.083333333</v>
      </c>
      <c r="AC1301" s="46">
        <f t="shared" si="294"/>
        <v>4100.416666666667</v>
      </c>
      <c r="AD1301" s="46">
        <f>(AC1301*S1301)*($AW$31/100)</f>
        <v>3280.3333333333339</v>
      </c>
      <c r="AE1301" s="46">
        <f>AE1300+AD1301</f>
        <v>19669.866666666683</v>
      </c>
      <c r="AF1301" s="46">
        <v>2341238.4666666663</v>
      </c>
      <c r="BF1301">
        <f t="shared" si="297"/>
        <v>0</v>
      </c>
      <c r="BG1301">
        <f t="shared" si="298"/>
        <v>78.400000000000006</v>
      </c>
      <c r="BH1301">
        <f t="shared" si="299"/>
        <v>21.777777777777779</v>
      </c>
    </row>
    <row r="1302" spans="2:60">
      <c r="B1302" s="6" t="s">
        <v>53</v>
      </c>
      <c r="C1302" s="6">
        <v>1294</v>
      </c>
      <c r="D1302" s="6">
        <v>272</v>
      </c>
      <c r="E1302" s="12">
        <v>75.2</v>
      </c>
      <c r="F1302" s="35">
        <f t="shared" si="295"/>
        <v>-0.1388888888888889</v>
      </c>
      <c r="G1302" s="35">
        <f t="shared" si="296"/>
        <v>-0.5</v>
      </c>
      <c r="H1302" s="24">
        <f t="shared" si="289"/>
        <v>20.888888888888889</v>
      </c>
      <c r="I1302" s="24">
        <f>$AW$28*$AW$26*9.81</f>
        <v>179.05212</v>
      </c>
      <c r="J1302" s="24">
        <f>0.5*$AW$30*$AW$29*$AW$27*(H1302^2)</f>
        <v>140.31240740740739</v>
      </c>
      <c r="K1302" s="24">
        <f>$AW$26*F1302</f>
        <v>-195</v>
      </c>
      <c r="L1302" s="24">
        <f t="shared" si="290"/>
        <v>124.36452740740742</v>
      </c>
      <c r="M1302" s="24">
        <f t="shared" si="291"/>
        <v>2597.8367947325105</v>
      </c>
      <c r="N1302" s="24">
        <f t="shared" si="292"/>
        <v>2.5978367947325105</v>
      </c>
      <c r="O1302" s="24">
        <v>3715797.5836611749</v>
      </c>
      <c r="P1302" s="24">
        <v>-2930621.4166666665</v>
      </c>
      <c r="S1302" s="46">
        <f>C1303-C1302</f>
        <v>1</v>
      </c>
      <c r="T1302" s="46">
        <v>2597.8367947325105</v>
      </c>
      <c r="U1302" s="46">
        <f>M1302*S1302</f>
        <v>2597.8367947325105</v>
      </c>
      <c r="V1302" s="46">
        <f t="shared" si="293"/>
        <v>3715797.5836611749</v>
      </c>
      <c r="W1302" s="46">
        <f>$AW$26*F1302</f>
        <v>-195</v>
      </c>
      <c r="X1302" s="46">
        <f>IF(W1302&lt;0, W1302, 0)</f>
        <v>-195</v>
      </c>
      <c r="Y1302" s="46">
        <f>X1302*H1302</f>
        <v>-4073.3333333333335</v>
      </c>
      <c r="Z1302" s="46">
        <f t="shared" si="288"/>
        <v>-4073.3333333333335</v>
      </c>
      <c r="AA1302" s="46">
        <f t="shared" si="287"/>
        <v>-28660.66666666669</v>
      </c>
      <c r="AB1302" s="46">
        <v>-2930621.4166666665</v>
      </c>
      <c r="AC1302" s="46">
        <f t="shared" si="294"/>
        <v>4073.3333333333335</v>
      </c>
      <c r="AD1302" s="46">
        <f>(AC1302*S1302)*($AW$31/100)</f>
        <v>3258.666666666667</v>
      </c>
      <c r="AE1302" s="46">
        <f>AE1301+AD1302</f>
        <v>22928.533333333351</v>
      </c>
      <c r="AF1302" s="46">
        <v>2344497.1333333328</v>
      </c>
      <c r="BF1302">
        <f t="shared" si="297"/>
        <v>0</v>
      </c>
      <c r="BG1302">
        <f t="shared" si="298"/>
        <v>78.400000000000006</v>
      </c>
      <c r="BH1302">
        <f t="shared" si="299"/>
        <v>21.777777777777779</v>
      </c>
    </row>
    <row r="1303" spans="2:60">
      <c r="B1303" s="6" t="s">
        <v>53</v>
      </c>
      <c r="C1303" s="6">
        <v>1295</v>
      </c>
      <c r="D1303" s="6">
        <v>273</v>
      </c>
      <c r="E1303" s="12">
        <v>74.7</v>
      </c>
      <c r="F1303" s="35">
        <f t="shared" si="295"/>
        <v>-0.11111111111111072</v>
      </c>
      <c r="G1303" s="35">
        <f t="shared" si="296"/>
        <v>-0.39999999999999858</v>
      </c>
      <c r="H1303" s="24">
        <f t="shared" si="289"/>
        <v>20.75</v>
      </c>
      <c r="I1303" s="24">
        <f>$AW$28*$AW$26*9.81</f>
        <v>179.05212</v>
      </c>
      <c r="J1303" s="24">
        <f>0.5*$AW$30*$AW$29*$AW$27*(H1303^2)</f>
        <v>138.45275390625</v>
      </c>
      <c r="K1303" s="24">
        <f>$AW$26*F1303</f>
        <v>-155.99999999999943</v>
      </c>
      <c r="L1303" s="24">
        <f t="shared" si="290"/>
        <v>161.50487390625057</v>
      </c>
      <c r="M1303" s="24">
        <f t="shared" si="291"/>
        <v>3351.2261335546991</v>
      </c>
      <c r="N1303" s="24">
        <f t="shared" si="292"/>
        <v>3.3512261335546993</v>
      </c>
      <c r="O1303" s="24">
        <v>3719148.8097947296</v>
      </c>
      <c r="P1303" s="24">
        <v>-2933858.4166666665</v>
      </c>
      <c r="S1303" s="46">
        <f>C1304-C1303</f>
        <v>1</v>
      </c>
      <c r="T1303" s="46">
        <v>3351.2261335546991</v>
      </c>
      <c r="U1303" s="46">
        <f>M1303*S1303</f>
        <v>3351.2261335546991</v>
      </c>
      <c r="V1303" s="46">
        <f t="shared" si="293"/>
        <v>3719148.8097947296</v>
      </c>
      <c r="W1303" s="46">
        <f>$AW$26*F1303</f>
        <v>-155.99999999999943</v>
      </c>
      <c r="X1303" s="46">
        <f>IF(W1303&lt;0, W1303, 0)</f>
        <v>-155.99999999999943</v>
      </c>
      <c r="Y1303" s="46">
        <f>X1303*H1303</f>
        <v>-3236.9999999999882</v>
      </c>
      <c r="Z1303" s="46">
        <f t="shared" si="288"/>
        <v>-3236.9999999999882</v>
      </c>
      <c r="AA1303" s="46">
        <f t="shared" si="287"/>
        <v>-31897.666666666679</v>
      </c>
      <c r="AB1303" s="46">
        <v>-2933858.4166666665</v>
      </c>
      <c r="AC1303" s="46">
        <f t="shared" si="294"/>
        <v>3236.9999999999882</v>
      </c>
      <c r="AD1303" s="46">
        <f>(AC1303*S1303)*($AW$31/100)</f>
        <v>2589.5999999999908</v>
      </c>
      <c r="AE1303" s="46">
        <f>AE1302+AD1303</f>
        <v>25518.133333333342</v>
      </c>
      <c r="AF1303" s="46">
        <v>2347086.7333333329</v>
      </c>
      <c r="BF1303">
        <f t="shared" si="297"/>
        <v>0</v>
      </c>
      <c r="BG1303">
        <f t="shared" si="298"/>
        <v>78.2</v>
      </c>
      <c r="BH1303">
        <f t="shared" si="299"/>
        <v>21.722222222222221</v>
      </c>
    </row>
    <row r="1304" spans="2:60">
      <c r="B1304" s="6" t="s">
        <v>53</v>
      </c>
      <c r="C1304" s="6">
        <v>1296</v>
      </c>
      <c r="D1304" s="6">
        <v>274</v>
      </c>
      <c r="E1304" s="12">
        <v>74.400000000000006</v>
      </c>
      <c r="F1304" s="35">
        <f t="shared" si="295"/>
        <v>-5.5555555555556344E-2</v>
      </c>
      <c r="G1304" s="35">
        <f t="shared" si="296"/>
        <v>-0.20000000000000284</v>
      </c>
      <c r="H1304" s="24">
        <f t="shared" si="289"/>
        <v>20.666666666666668</v>
      </c>
      <c r="I1304" s="24">
        <f>$AW$28*$AW$26*9.81</f>
        <v>179.05212</v>
      </c>
      <c r="J1304" s="24">
        <f>0.5*$AW$30*$AW$29*$AW$27*(H1304^2)</f>
        <v>137.34291666666667</v>
      </c>
      <c r="K1304" s="24">
        <f>$AW$26*F1304</f>
        <v>-78.000000000001108</v>
      </c>
      <c r="L1304" s="24">
        <f t="shared" si="290"/>
        <v>238.39503666666556</v>
      </c>
      <c r="M1304" s="24">
        <f t="shared" si="291"/>
        <v>4926.830757777755</v>
      </c>
      <c r="N1304" s="24">
        <f t="shared" si="292"/>
        <v>4.926830757777755</v>
      </c>
      <c r="O1304" s="24">
        <v>3724075.6405525072</v>
      </c>
      <c r="P1304" s="24">
        <v>-2935470.4166666665</v>
      </c>
      <c r="S1304" s="46">
        <f>C1305-C1304</f>
        <v>1</v>
      </c>
      <c r="T1304" s="46">
        <v>4926.830757777755</v>
      </c>
      <c r="U1304" s="46">
        <f>M1304*S1304</f>
        <v>4926.830757777755</v>
      </c>
      <c r="V1304" s="46">
        <f t="shared" si="293"/>
        <v>3724075.6405525072</v>
      </c>
      <c r="W1304" s="46">
        <f>$AW$26*F1304</f>
        <v>-78.000000000001108</v>
      </c>
      <c r="X1304" s="46">
        <f>IF(W1304&lt;0, W1304, 0)</f>
        <v>-78.000000000001108</v>
      </c>
      <c r="Y1304" s="46">
        <f>X1304*H1304</f>
        <v>-1612.000000000023</v>
      </c>
      <c r="Z1304" s="46">
        <f t="shared" si="288"/>
        <v>-1612.000000000023</v>
      </c>
      <c r="AA1304" s="46">
        <f t="shared" si="287"/>
        <v>-33509.666666666701</v>
      </c>
      <c r="AB1304" s="46">
        <v>-2935470.4166666665</v>
      </c>
      <c r="AC1304" s="46">
        <f t="shared" si="294"/>
        <v>1612.000000000023</v>
      </c>
      <c r="AD1304" s="46">
        <f>(AC1304*S1304)*($AW$31/100)</f>
        <v>1289.6000000000186</v>
      </c>
      <c r="AE1304" s="46">
        <f>AE1303+AD1304</f>
        <v>26807.733333333359</v>
      </c>
      <c r="AF1304" s="46">
        <v>2348376.333333333</v>
      </c>
      <c r="BF1304">
        <f t="shared" si="297"/>
        <v>0</v>
      </c>
      <c r="BG1304">
        <f t="shared" si="298"/>
        <v>78</v>
      </c>
      <c r="BH1304">
        <f t="shared" si="299"/>
        <v>21.666666666666668</v>
      </c>
    </row>
    <row r="1305" spans="2:60">
      <c r="B1305" s="6" t="s">
        <v>53</v>
      </c>
      <c r="C1305" s="6">
        <v>1297</v>
      </c>
      <c r="D1305" s="6">
        <v>275</v>
      </c>
      <c r="E1305" s="12">
        <v>74.3</v>
      </c>
      <c r="F1305" s="35">
        <f t="shared" si="295"/>
        <v>0</v>
      </c>
      <c r="G1305" s="35">
        <f t="shared" si="296"/>
        <v>0</v>
      </c>
      <c r="H1305" s="24">
        <f t="shared" si="289"/>
        <v>20.638888888888889</v>
      </c>
      <c r="I1305" s="24">
        <f>$AW$28*$AW$26*9.81</f>
        <v>179.05212</v>
      </c>
      <c r="J1305" s="24">
        <f>0.5*$AW$30*$AW$29*$AW$27*(H1305^2)</f>
        <v>136.97396339699074</v>
      </c>
      <c r="K1305" s="24">
        <f>$AW$26*F1305</f>
        <v>0</v>
      </c>
      <c r="L1305" s="24">
        <f t="shared" si="290"/>
        <v>316.02608339699077</v>
      </c>
      <c r="M1305" s="24">
        <f t="shared" si="291"/>
        <v>6522.4272212212263</v>
      </c>
      <c r="N1305" s="24">
        <f t="shared" si="292"/>
        <v>6.5224272212212266</v>
      </c>
      <c r="O1305" s="24">
        <v>3730598.0677737286</v>
      </c>
      <c r="P1305" s="24">
        <v>-2935470.4166666665</v>
      </c>
      <c r="S1305" s="46">
        <f>C1306-C1305</f>
        <v>1</v>
      </c>
      <c r="T1305" s="46">
        <v>6522.4272212212263</v>
      </c>
      <c r="U1305" s="46">
        <f>M1305*S1305</f>
        <v>6522.4272212212263</v>
      </c>
      <c r="V1305" s="46">
        <f t="shared" si="293"/>
        <v>3730598.0677737286</v>
      </c>
      <c r="W1305" s="46">
        <f>$AW$26*F1305</f>
        <v>0</v>
      </c>
      <c r="X1305" s="46">
        <f>IF(W1305&lt;0, W1305, 0)</f>
        <v>0</v>
      </c>
      <c r="Y1305" s="46">
        <f>X1305*H1305</f>
        <v>0</v>
      </c>
      <c r="Z1305" s="46">
        <f t="shared" si="288"/>
        <v>0</v>
      </c>
      <c r="AA1305" s="46">
        <v>0</v>
      </c>
      <c r="AB1305" s="46">
        <v>-2935470.4166666665</v>
      </c>
      <c r="AC1305" s="46">
        <f t="shared" si="294"/>
        <v>0</v>
      </c>
      <c r="AD1305" s="46">
        <f>(AC1305*S1305)*($AW$31/100)</f>
        <v>0</v>
      </c>
      <c r="AE1305" s="46">
        <v>0</v>
      </c>
      <c r="AF1305" s="46">
        <v>2348376.333333333</v>
      </c>
      <c r="BF1305">
        <f t="shared" si="297"/>
        <v>0</v>
      </c>
      <c r="BG1305">
        <f t="shared" si="298"/>
        <v>77.7</v>
      </c>
      <c r="BH1305">
        <f t="shared" si="299"/>
        <v>21.583333333333332</v>
      </c>
    </row>
    <row r="1306" spans="2:60">
      <c r="B1306" s="6" t="s">
        <v>53</v>
      </c>
      <c r="C1306" s="6">
        <v>1298</v>
      </c>
      <c r="D1306" s="6">
        <v>276</v>
      </c>
      <c r="E1306" s="12">
        <v>74.400000000000006</v>
      </c>
      <c r="F1306" s="35">
        <f t="shared" si="295"/>
        <v>4.1666666666666269E-2</v>
      </c>
      <c r="G1306" s="35">
        <f t="shared" si="296"/>
        <v>0.14999999999999858</v>
      </c>
      <c r="H1306" s="24">
        <f t="shared" si="289"/>
        <v>20.666666666666668</v>
      </c>
      <c r="I1306" s="24">
        <f>$AW$28*$AW$26*9.81</f>
        <v>179.05212</v>
      </c>
      <c r="J1306" s="24">
        <f>0.5*$AW$30*$AW$29*$AW$27*(H1306^2)</f>
        <v>137.34291666666667</v>
      </c>
      <c r="K1306" s="24">
        <f>$AW$26*F1306</f>
        <v>58.499999999999439</v>
      </c>
      <c r="L1306" s="24">
        <f t="shared" si="290"/>
        <v>374.8950366666661</v>
      </c>
      <c r="M1306" s="24">
        <f t="shared" si="291"/>
        <v>7747.8307577777668</v>
      </c>
      <c r="N1306" s="24">
        <f t="shared" si="292"/>
        <v>7.7478307577777672</v>
      </c>
      <c r="O1306" s="24">
        <v>3738345.8985315063</v>
      </c>
      <c r="P1306" s="24">
        <v>-2935470.4166666665</v>
      </c>
      <c r="S1306" s="46">
        <f>C1307-C1306</f>
        <v>1</v>
      </c>
      <c r="T1306" s="46">
        <v>7747.8307577777668</v>
      </c>
      <c r="U1306" s="46">
        <f>M1306*S1306</f>
        <v>7747.8307577777668</v>
      </c>
      <c r="V1306" s="46">
        <f t="shared" si="293"/>
        <v>3738345.8985315063</v>
      </c>
      <c r="W1306" s="46">
        <f>$AW$26*F1306</f>
        <v>58.499999999999439</v>
      </c>
      <c r="X1306" s="46">
        <f>IF(W1306&lt;0, W1306, 0)</f>
        <v>0</v>
      </c>
      <c r="Y1306" s="46">
        <f>X1306*H1306</f>
        <v>0</v>
      </c>
      <c r="Z1306" s="46">
        <f t="shared" si="288"/>
        <v>0</v>
      </c>
      <c r="AA1306" s="46">
        <f t="shared" ref="AA1306:AA1327" si="300">AA1305+Z1306</f>
        <v>0</v>
      </c>
      <c r="AB1306" s="46">
        <v>-2935470.4166666665</v>
      </c>
      <c r="AC1306" s="46">
        <f t="shared" si="294"/>
        <v>0</v>
      </c>
      <c r="AD1306" s="46">
        <f>(AC1306*S1306)*($AW$31/100)</f>
        <v>0</v>
      </c>
      <c r="AE1306" s="46">
        <f>AE1305+AD1306</f>
        <v>0</v>
      </c>
      <c r="AF1306" s="46">
        <v>2348376.333333333</v>
      </c>
      <c r="BF1306">
        <f t="shared" si="297"/>
        <v>0</v>
      </c>
      <c r="BG1306">
        <f t="shared" si="298"/>
        <v>77.3</v>
      </c>
      <c r="BH1306">
        <f t="shared" si="299"/>
        <v>21.472222222222221</v>
      </c>
    </row>
    <row r="1307" spans="2:60">
      <c r="B1307" s="6" t="s">
        <v>53</v>
      </c>
      <c r="C1307" s="6">
        <v>1299</v>
      </c>
      <c r="D1307" s="6">
        <v>277</v>
      </c>
      <c r="E1307" s="12">
        <v>74.599999999999994</v>
      </c>
      <c r="F1307" s="35">
        <f t="shared" si="295"/>
        <v>6.9444444444444448E-2</v>
      </c>
      <c r="G1307" s="35">
        <f t="shared" si="296"/>
        <v>0.25</v>
      </c>
      <c r="H1307" s="24">
        <f t="shared" si="289"/>
        <v>20.722222222222221</v>
      </c>
      <c r="I1307" s="24">
        <f>$AW$28*$AW$26*9.81</f>
        <v>179.05212</v>
      </c>
      <c r="J1307" s="24">
        <f>0.5*$AW$30*$AW$29*$AW$27*(H1307^2)</f>
        <v>138.08231192129628</v>
      </c>
      <c r="K1307" s="24">
        <f>$AW$26*F1307</f>
        <v>97.5</v>
      </c>
      <c r="L1307" s="24">
        <f t="shared" si="290"/>
        <v>414.63443192129625</v>
      </c>
      <c r="M1307" s="24">
        <f t="shared" si="291"/>
        <v>8592.1468392579718</v>
      </c>
      <c r="N1307" s="24">
        <f t="shared" si="292"/>
        <v>8.5921468392579712</v>
      </c>
      <c r="O1307" s="24">
        <v>3746938.0453707641</v>
      </c>
      <c r="P1307" s="24">
        <v>-2935470.4166666665</v>
      </c>
      <c r="S1307" s="46">
        <f>C1308-C1307</f>
        <v>1</v>
      </c>
      <c r="T1307" s="46">
        <v>8592.1468392579718</v>
      </c>
      <c r="U1307" s="46">
        <f>M1307*S1307</f>
        <v>8592.1468392579718</v>
      </c>
      <c r="V1307" s="46">
        <f t="shared" si="293"/>
        <v>3746938.0453707641</v>
      </c>
      <c r="W1307" s="46">
        <f>$AW$26*F1307</f>
        <v>97.5</v>
      </c>
      <c r="X1307" s="46">
        <f>IF(W1307&lt;0, W1307, 0)</f>
        <v>0</v>
      </c>
      <c r="Y1307" s="46">
        <f>X1307*H1307</f>
        <v>0</v>
      </c>
      <c r="Z1307" s="46">
        <f t="shared" si="288"/>
        <v>0</v>
      </c>
      <c r="AA1307" s="46">
        <f t="shared" si="300"/>
        <v>0</v>
      </c>
      <c r="AB1307" s="46">
        <v>-2935470.4166666665</v>
      </c>
      <c r="AC1307" s="46">
        <f t="shared" si="294"/>
        <v>0</v>
      </c>
      <c r="AD1307" s="46">
        <f>(AC1307*S1307)*($AW$31/100)</f>
        <v>0</v>
      </c>
      <c r="AE1307" s="46">
        <f>AE1306+AD1307</f>
        <v>0</v>
      </c>
      <c r="AF1307" s="46">
        <v>2348376.333333333</v>
      </c>
      <c r="BF1307">
        <f t="shared" si="297"/>
        <v>0</v>
      </c>
      <c r="BG1307">
        <f t="shared" si="298"/>
        <v>76.900000000000006</v>
      </c>
      <c r="BH1307">
        <f t="shared" si="299"/>
        <v>21.361111111111111</v>
      </c>
    </row>
    <row r="1308" spans="2:60">
      <c r="B1308" s="6" t="s">
        <v>53</v>
      </c>
      <c r="C1308" s="6">
        <v>1300</v>
      </c>
      <c r="D1308" s="6">
        <v>278</v>
      </c>
      <c r="E1308" s="12">
        <v>74.900000000000006</v>
      </c>
      <c r="F1308" s="35">
        <f t="shared" si="295"/>
        <v>6.9444444444444448E-2</v>
      </c>
      <c r="G1308" s="35">
        <f t="shared" si="296"/>
        <v>0.25</v>
      </c>
      <c r="H1308" s="24">
        <f t="shared" si="289"/>
        <v>20.805555555555557</v>
      </c>
      <c r="I1308" s="24">
        <f>$AW$28*$AW$26*9.81</f>
        <v>179.05212</v>
      </c>
      <c r="J1308" s="24">
        <f>0.5*$AW$30*$AW$29*$AW$27*(H1308^2)</f>
        <v>139.19512659143518</v>
      </c>
      <c r="K1308" s="24">
        <f>$AW$26*F1308</f>
        <v>97.5</v>
      </c>
      <c r="L1308" s="24">
        <f t="shared" si="290"/>
        <v>415.74724659143521</v>
      </c>
      <c r="M1308" s="24">
        <f t="shared" si="291"/>
        <v>8649.8524360273605</v>
      </c>
      <c r="N1308" s="24">
        <f t="shared" si="292"/>
        <v>8.649852436027361</v>
      </c>
      <c r="O1308" s="24">
        <v>3755587.8978067916</v>
      </c>
      <c r="P1308" s="24">
        <v>-2935470.4166666665</v>
      </c>
      <c r="S1308" s="46">
        <f>C1309-C1308</f>
        <v>1</v>
      </c>
      <c r="T1308" s="46">
        <v>8649.8524360273605</v>
      </c>
      <c r="U1308" s="46">
        <f>M1308*S1308</f>
        <v>8649.8524360273605</v>
      </c>
      <c r="V1308" s="46">
        <f t="shared" si="293"/>
        <v>3755587.8978067916</v>
      </c>
      <c r="W1308" s="46">
        <f>$AW$26*F1308</f>
        <v>97.5</v>
      </c>
      <c r="X1308" s="46">
        <f>IF(W1308&lt;0, W1308, 0)</f>
        <v>0</v>
      </c>
      <c r="Y1308" s="46">
        <f>X1308*H1308</f>
        <v>0</v>
      </c>
      <c r="Z1308" s="46">
        <f t="shared" si="288"/>
        <v>0</v>
      </c>
      <c r="AA1308" s="46">
        <f t="shared" si="300"/>
        <v>0</v>
      </c>
      <c r="AB1308" s="46">
        <v>-2935470.4166666665</v>
      </c>
      <c r="AC1308" s="46">
        <f t="shared" si="294"/>
        <v>0</v>
      </c>
      <c r="AD1308" s="46">
        <f>(AC1308*S1308)*($AW$31/100)</f>
        <v>0</v>
      </c>
      <c r="AE1308" s="46">
        <f>AE1307+AD1308</f>
        <v>0</v>
      </c>
      <c r="AF1308" s="46">
        <v>2348376.333333333</v>
      </c>
      <c r="BF1308">
        <f t="shared" si="297"/>
        <v>0</v>
      </c>
      <c r="BG1308">
        <f t="shared" si="298"/>
        <v>76.599999999999994</v>
      </c>
      <c r="BH1308">
        <f t="shared" si="299"/>
        <v>21.277777777777775</v>
      </c>
    </row>
    <row r="1309" spans="2:60">
      <c r="B1309" s="6" t="s">
        <v>53</v>
      </c>
      <c r="C1309" s="6">
        <v>1301</v>
      </c>
      <c r="D1309" s="6">
        <v>279</v>
      </c>
      <c r="E1309" s="12">
        <v>75.099999999999994</v>
      </c>
      <c r="F1309" s="35">
        <f t="shared" si="295"/>
        <v>5.5555555555554373E-2</v>
      </c>
      <c r="G1309" s="35">
        <f t="shared" si="296"/>
        <v>0.19999999999999574</v>
      </c>
      <c r="H1309" s="24">
        <f t="shared" si="289"/>
        <v>20.861111111111111</v>
      </c>
      <c r="I1309" s="24">
        <f>$AW$28*$AW$26*9.81</f>
        <v>179.05212</v>
      </c>
      <c r="J1309" s="24">
        <f>0.5*$AW$30*$AW$29*$AW$27*(H1309^2)</f>
        <v>139.93948423032407</v>
      </c>
      <c r="K1309" s="24">
        <f>$AW$26*F1309</f>
        <v>77.999999999998337</v>
      </c>
      <c r="L1309" s="24">
        <f t="shared" si="290"/>
        <v>396.99160423032242</v>
      </c>
      <c r="M1309" s="24">
        <f t="shared" si="291"/>
        <v>8281.6859660270038</v>
      </c>
      <c r="N1309" s="24">
        <f t="shared" si="292"/>
        <v>8.2816859660270037</v>
      </c>
      <c r="O1309" s="24">
        <v>3763869.5837728186</v>
      </c>
      <c r="P1309" s="24">
        <v>-2935470.4166666665</v>
      </c>
      <c r="S1309" s="46">
        <f>C1310-C1309</f>
        <v>1</v>
      </c>
      <c r="T1309" s="46">
        <v>8281.6859660270038</v>
      </c>
      <c r="U1309" s="46">
        <f>M1309*S1309</f>
        <v>8281.6859660270038</v>
      </c>
      <c r="V1309" s="46">
        <f t="shared" si="293"/>
        <v>3763869.5837728186</v>
      </c>
      <c r="W1309" s="46">
        <f>$AW$26*F1309</f>
        <v>77.999999999998337</v>
      </c>
      <c r="X1309" s="46">
        <f>IF(W1309&lt;0, W1309, 0)</f>
        <v>0</v>
      </c>
      <c r="Y1309" s="46">
        <f>X1309*H1309</f>
        <v>0</v>
      </c>
      <c r="Z1309" s="46">
        <f t="shared" si="288"/>
        <v>0</v>
      </c>
      <c r="AA1309" s="46">
        <f t="shared" si="300"/>
        <v>0</v>
      </c>
      <c r="AB1309" s="46">
        <v>-2935470.4166666665</v>
      </c>
      <c r="AC1309" s="46">
        <f t="shared" si="294"/>
        <v>0</v>
      </c>
      <c r="AD1309" s="46">
        <f>(AC1309*S1309)*($AW$31/100)</f>
        <v>0</v>
      </c>
      <c r="AE1309" s="46">
        <f>AE1308+AD1309</f>
        <v>0</v>
      </c>
      <c r="AF1309" s="46">
        <v>2348376.333333333</v>
      </c>
      <c r="BF1309">
        <f t="shared" si="297"/>
        <v>0</v>
      </c>
      <c r="BG1309">
        <f t="shared" si="298"/>
        <v>76.2</v>
      </c>
      <c r="BH1309">
        <f t="shared" si="299"/>
        <v>21.166666666666668</v>
      </c>
    </row>
    <row r="1310" spans="2:60">
      <c r="B1310" s="6" t="s">
        <v>53</v>
      </c>
      <c r="C1310" s="6">
        <v>1302</v>
      </c>
      <c r="D1310" s="6">
        <v>280</v>
      </c>
      <c r="E1310" s="12">
        <v>75.3</v>
      </c>
      <c r="F1310" s="35">
        <f t="shared" si="295"/>
        <v>5.5555555555556344E-2</v>
      </c>
      <c r="G1310" s="35">
        <f t="shared" si="296"/>
        <v>0.20000000000000284</v>
      </c>
      <c r="H1310" s="24">
        <f t="shared" si="289"/>
        <v>20.916666666666664</v>
      </c>
      <c r="I1310" s="24">
        <f>$AW$28*$AW$26*9.81</f>
        <v>179.05212</v>
      </c>
      <c r="J1310" s="24">
        <f>0.5*$AW$30*$AW$29*$AW$27*(H1310^2)</f>
        <v>140.68582682291662</v>
      </c>
      <c r="K1310" s="24">
        <f>$AW$26*F1310</f>
        <v>78.000000000001108</v>
      </c>
      <c r="L1310" s="24">
        <f t="shared" si="290"/>
        <v>397.73794682291771</v>
      </c>
      <c r="M1310" s="24">
        <f t="shared" si="291"/>
        <v>8319.3520543793602</v>
      </c>
      <c r="N1310" s="24">
        <f t="shared" si="292"/>
        <v>8.31935205437936</v>
      </c>
      <c r="O1310" s="24">
        <v>3772188.935827198</v>
      </c>
      <c r="P1310" s="24">
        <v>-2935470.4166666665</v>
      </c>
      <c r="S1310" s="46">
        <f>C1311-C1310</f>
        <v>1</v>
      </c>
      <c r="T1310" s="46">
        <v>8319.3520543793602</v>
      </c>
      <c r="U1310" s="46">
        <f>M1310*S1310</f>
        <v>8319.3520543793602</v>
      </c>
      <c r="V1310" s="46">
        <f t="shared" si="293"/>
        <v>3772188.935827198</v>
      </c>
      <c r="W1310" s="46">
        <f>$AW$26*F1310</f>
        <v>78.000000000001108</v>
      </c>
      <c r="X1310" s="46">
        <f>IF(W1310&lt;0, W1310, 0)</f>
        <v>0</v>
      </c>
      <c r="Y1310" s="46">
        <f>X1310*H1310</f>
        <v>0</v>
      </c>
      <c r="Z1310" s="46">
        <f t="shared" si="288"/>
        <v>0</v>
      </c>
      <c r="AA1310" s="46">
        <f t="shared" si="300"/>
        <v>0</v>
      </c>
      <c r="AB1310" s="46">
        <v>-2935470.4166666665</v>
      </c>
      <c r="AC1310" s="46">
        <f t="shared" si="294"/>
        <v>0</v>
      </c>
      <c r="AD1310" s="46">
        <f>(AC1310*S1310)*($AW$31/100)</f>
        <v>0</v>
      </c>
      <c r="AE1310" s="46">
        <f>AE1309+AD1310</f>
        <v>0</v>
      </c>
      <c r="AF1310" s="46">
        <v>2348376.333333333</v>
      </c>
      <c r="BF1310">
        <f t="shared" si="297"/>
        <v>0</v>
      </c>
      <c r="BG1310">
        <f t="shared" si="298"/>
        <v>75.7</v>
      </c>
      <c r="BH1310">
        <f t="shared" si="299"/>
        <v>21.027777777777779</v>
      </c>
    </row>
    <row r="1311" spans="2:60">
      <c r="B1311" s="6" t="s">
        <v>53</v>
      </c>
      <c r="C1311" s="6">
        <v>1303</v>
      </c>
      <c r="D1311" s="6">
        <v>281</v>
      </c>
      <c r="E1311" s="12">
        <v>75.5</v>
      </c>
      <c r="F1311" s="35">
        <f t="shared" si="295"/>
        <v>6.9444444444444448E-2</v>
      </c>
      <c r="G1311" s="35">
        <f t="shared" si="296"/>
        <v>0.25</v>
      </c>
      <c r="H1311" s="24">
        <f t="shared" si="289"/>
        <v>20.972222222222221</v>
      </c>
      <c r="I1311" s="24">
        <f>$AW$28*$AW$26*9.81</f>
        <v>179.05212</v>
      </c>
      <c r="J1311" s="24">
        <f>0.5*$AW$30*$AW$29*$AW$27*(H1311^2)</f>
        <v>141.43415436921293</v>
      </c>
      <c r="K1311" s="24">
        <f>$AW$26*F1311</f>
        <v>97.5</v>
      </c>
      <c r="L1311" s="24">
        <f t="shared" si="290"/>
        <v>417.98627436921294</v>
      </c>
      <c r="M1311" s="24">
        <f t="shared" si="291"/>
        <v>8766.1010319098823</v>
      </c>
      <c r="N1311" s="24">
        <f t="shared" si="292"/>
        <v>8.7661010319098818</v>
      </c>
      <c r="O1311" s="24">
        <v>3780955.0368591077</v>
      </c>
      <c r="P1311" s="24">
        <v>-2935470.4166666665</v>
      </c>
      <c r="S1311" s="46">
        <f>C1312-C1311</f>
        <v>1</v>
      </c>
      <c r="T1311" s="46">
        <v>8766.1010319098823</v>
      </c>
      <c r="U1311" s="46">
        <f>M1311*S1311</f>
        <v>8766.1010319098823</v>
      </c>
      <c r="V1311" s="46">
        <f t="shared" si="293"/>
        <v>3780955.0368591077</v>
      </c>
      <c r="W1311" s="46">
        <f>$AW$26*F1311</f>
        <v>97.5</v>
      </c>
      <c r="X1311" s="46">
        <f>IF(W1311&lt;0, W1311, 0)</f>
        <v>0</v>
      </c>
      <c r="Y1311" s="46">
        <f>X1311*H1311</f>
        <v>0</v>
      </c>
      <c r="Z1311" s="46">
        <f t="shared" si="288"/>
        <v>0</v>
      </c>
      <c r="AA1311" s="46">
        <f t="shared" si="300"/>
        <v>0</v>
      </c>
      <c r="AB1311" s="46">
        <v>-2935470.4166666665</v>
      </c>
      <c r="AC1311" s="46">
        <f t="shared" si="294"/>
        <v>0</v>
      </c>
      <c r="AD1311" s="46">
        <f>(AC1311*S1311)*($AW$31/100)</f>
        <v>0</v>
      </c>
      <c r="AE1311" s="46">
        <f>AE1310+AD1311</f>
        <v>0</v>
      </c>
      <c r="AF1311" s="46">
        <v>2348376.333333333</v>
      </c>
      <c r="BF1311">
        <f t="shared" si="297"/>
        <v>0</v>
      </c>
      <c r="BG1311">
        <f t="shared" si="298"/>
        <v>75.2</v>
      </c>
      <c r="BH1311">
        <f t="shared" si="299"/>
        <v>20.888888888888889</v>
      </c>
    </row>
    <row r="1312" spans="2:60">
      <c r="B1312" s="6" t="s">
        <v>53</v>
      </c>
      <c r="C1312" s="6">
        <v>1304</v>
      </c>
      <c r="D1312" s="6">
        <v>282</v>
      </c>
      <c r="E1312" s="12">
        <v>75.8</v>
      </c>
      <c r="F1312" s="35">
        <f t="shared" si="295"/>
        <v>5.5555555555556344E-2</v>
      </c>
      <c r="G1312" s="35">
        <f t="shared" si="296"/>
        <v>0.20000000000000284</v>
      </c>
      <c r="H1312" s="24">
        <f t="shared" si="289"/>
        <v>21.055555555555554</v>
      </c>
      <c r="I1312" s="24">
        <f>$AW$28*$AW$26*9.81</f>
        <v>179.05212</v>
      </c>
      <c r="J1312" s="24">
        <f>0.5*$AW$30*$AW$29*$AW$27*(H1312^2)</f>
        <v>142.56036747685181</v>
      </c>
      <c r="K1312" s="24">
        <f>$AW$26*F1312</f>
        <v>78.000000000001108</v>
      </c>
      <c r="L1312" s="24">
        <f t="shared" si="290"/>
        <v>399.61248747685295</v>
      </c>
      <c r="M1312" s="24">
        <f t="shared" si="291"/>
        <v>8414.0629307626259</v>
      </c>
      <c r="N1312" s="24">
        <f t="shared" si="292"/>
        <v>8.4140629307626256</v>
      </c>
      <c r="O1312" s="24">
        <v>3789369.0997898704</v>
      </c>
      <c r="P1312" s="24">
        <v>-2935470.4166666665</v>
      </c>
      <c r="S1312" s="46">
        <f>C1313-C1312</f>
        <v>1</v>
      </c>
      <c r="T1312" s="46">
        <v>8414.0629307626259</v>
      </c>
      <c r="U1312" s="46">
        <f>M1312*S1312</f>
        <v>8414.0629307626259</v>
      </c>
      <c r="V1312" s="46">
        <f t="shared" si="293"/>
        <v>3789369.0997898704</v>
      </c>
      <c r="W1312" s="46">
        <f>$AW$26*F1312</f>
        <v>78.000000000001108</v>
      </c>
      <c r="X1312" s="46">
        <f>IF(W1312&lt;0, W1312, 0)</f>
        <v>0</v>
      </c>
      <c r="Y1312" s="46">
        <f>X1312*H1312</f>
        <v>0</v>
      </c>
      <c r="Z1312" s="46">
        <f t="shared" si="288"/>
        <v>0</v>
      </c>
      <c r="AA1312" s="46">
        <f t="shared" si="300"/>
        <v>0</v>
      </c>
      <c r="AB1312" s="46">
        <v>-2935470.4166666665</v>
      </c>
      <c r="AC1312" s="46">
        <f t="shared" si="294"/>
        <v>0</v>
      </c>
      <c r="AD1312" s="46">
        <f>(AC1312*S1312)*($AW$31/100)</f>
        <v>0</v>
      </c>
      <c r="AE1312" s="46">
        <f>AE1311+AD1312</f>
        <v>0</v>
      </c>
      <c r="AF1312" s="46">
        <v>2348376.333333333</v>
      </c>
      <c r="BF1312">
        <f t="shared" si="297"/>
        <v>0</v>
      </c>
      <c r="BG1312">
        <f t="shared" si="298"/>
        <v>74.7</v>
      </c>
      <c r="BH1312">
        <f t="shared" si="299"/>
        <v>20.75</v>
      </c>
    </row>
    <row r="1313" spans="2:60">
      <c r="B1313" s="6" t="s">
        <v>53</v>
      </c>
      <c r="C1313" s="6">
        <v>1305</v>
      </c>
      <c r="D1313" s="6">
        <v>283</v>
      </c>
      <c r="E1313" s="12">
        <v>75.900000000000006</v>
      </c>
      <c r="F1313" s="35">
        <f t="shared" si="295"/>
        <v>2.7777777777778172E-2</v>
      </c>
      <c r="G1313" s="35">
        <f t="shared" si="296"/>
        <v>0.10000000000000142</v>
      </c>
      <c r="H1313" s="24">
        <f t="shared" si="289"/>
        <v>21.083333333333336</v>
      </c>
      <c r="I1313" s="24">
        <f>$AW$28*$AW$26*9.81</f>
        <v>179.05212</v>
      </c>
      <c r="J1313" s="24">
        <f>0.5*$AW$30*$AW$29*$AW$27*(H1313^2)</f>
        <v>142.9367643229167</v>
      </c>
      <c r="K1313" s="24">
        <f>$AW$26*F1313</f>
        <v>39.000000000000554</v>
      </c>
      <c r="L1313" s="24">
        <f t="shared" si="290"/>
        <v>360.98888432291727</v>
      </c>
      <c r="M1313" s="24">
        <f t="shared" si="291"/>
        <v>7610.848977808173</v>
      </c>
      <c r="N1313" s="24">
        <f t="shared" si="292"/>
        <v>7.6108489778081729</v>
      </c>
      <c r="O1313" s="24">
        <v>3796979.9487676788</v>
      </c>
      <c r="P1313" s="24">
        <v>-2935470.4166666665</v>
      </c>
      <c r="S1313" s="46">
        <f>C1314-C1313</f>
        <v>1</v>
      </c>
      <c r="T1313" s="46">
        <v>7610.848977808173</v>
      </c>
      <c r="U1313" s="46">
        <f>M1313*S1313</f>
        <v>7610.848977808173</v>
      </c>
      <c r="V1313" s="46">
        <f t="shared" si="293"/>
        <v>3796979.9487676788</v>
      </c>
      <c r="W1313" s="46">
        <f>$AW$26*F1313</f>
        <v>39.000000000000554</v>
      </c>
      <c r="X1313" s="46">
        <f>IF(W1313&lt;0, W1313, 0)</f>
        <v>0</v>
      </c>
      <c r="Y1313" s="46">
        <f>X1313*H1313</f>
        <v>0</v>
      </c>
      <c r="Z1313" s="46">
        <f t="shared" si="288"/>
        <v>0</v>
      </c>
      <c r="AA1313" s="46">
        <f t="shared" si="300"/>
        <v>0</v>
      </c>
      <c r="AB1313" s="46">
        <v>-2935470.4166666665</v>
      </c>
      <c r="AC1313" s="46">
        <f t="shared" si="294"/>
        <v>0</v>
      </c>
      <c r="AD1313" s="46">
        <f>(AC1313*S1313)*($AW$31/100)</f>
        <v>0</v>
      </c>
      <c r="AE1313" s="46">
        <f>AE1312+AD1313</f>
        <v>0</v>
      </c>
      <c r="AF1313" s="46">
        <v>2348376.333333333</v>
      </c>
      <c r="BF1313">
        <f t="shared" si="297"/>
        <v>0</v>
      </c>
      <c r="BG1313">
        <f t="shared" si="298"/>
        <v>74.400000000000006</v>
      </c>
      <c r="BH1313">
        <f t="shared" si="299"/>
        <v>20.666666666666668</v>
      </c>
    </row>
    <row r="1314" spans="2:60">
      <c r="B1314" s="6" t="s">
        <v>53</v>
      </c>
      <c r="C1314" s="6">
        <v>1306</v>
      </c>
      <c r="D1314" s="6">
        <v>284</v>
      </c>
      <c r="E1314" s="12">
        <v>76</v>
      </c>
      <c r="F1314" s="35">
        <f t="shared" si="295"/>
        <v>1.3888888888888099E-2</v>
      </c>
      <c r="G1314" s="35">
        <f t="shared" si="296"/>
        <v>4.9999999999997158E-2</v>
      </c>
      <c r="H1314" s="24">
        <f t="shared" si="289"/>
        <v>21.111111111111111</v>
      </c>
      <c r="I1314" s="24">
        <f>$AW$28*$AW$26*9.81</f>
        <v>179.05212</v>
      </c>
      <c r="J1314" s="24">
        <f>0.5*$AW$30*$AW$29*$AW$27*(H1314^2)</f>
        <v>143.31365740740739</v>
      </c>
      <c r="K1314" s="24">
        <f>$AW$26*F1314</f>
        <v>19.499999999998892</v>
      </c>
      <c r="L1314" s="24">
        <f t="shared" si="290"/>
        <v>341.86577740740631</v>
      </c>
      <c r="M1314" s="24">
        <f t="shared" si="291"/>
        <v>7217.1664119341331</v>
      </c>
      <c r="N1314" s="24">
        <f t="shared" si="292"/>
        <v>7.2171664119341328</v>
      </c>
      <c r="O1314" s="24">
        <v>3804197.1151796128</v>
      </c>
      <c r="P1314" s="24">
        <v>-2935470.4166666665</v>
      </c>
      <c r="S1314" s="46">
        <f>C1315-C1314</f>
        <v>1</v>
      </c>
      <c r="T1314" s="46">
        <v>7217.1664119341331</v>
      </c>
      <c r="U1314" s="46">
        <f>M1314*S1314</f>
        <v>7217.1664119341331</v>
      </c>
      <c r="V1314" s="46">
        <f t="shared" si="293"/>
        <v>3804197.1151796128</v>
      </c>
      <c r="W1314" s="46">
        <f>$AW$26*F1314</f>
        <v>19.499999999998892</v>
      </c>
      <c r="X1314" s="46">
        <f>IF(W1314&lt;0, W1314, 0)</f>
        <v>0</v>
      </c>
      <c r="Y1314" s="46">
        <f>X1314*H1314</f>
        <v>0</v>
      </c>
      <c r="Z1314" s="46">
        <f t="shared" si="288"/>
        <v>0</v>
      </c>
      <c r="AA1314" s="46">
        <f t="shared" si="300"/>
        <v>0</v>
      </c>
      <c r="AB1314" s="46">
        <v>-2935470.4166666665</v>
      </c>
      <c r="AC1314" s="46">
        <f t="shared" si="294"/>
        <v>0</v>
      </c>
      <c r="AD1314" s="46">
        <f>(AC1314*S1314)*($AW$31/100)</f>
        <v>0</v>
      </c>
      <c r="AE1314" s="46">
        <f>AE1313+AD1314</f>
        <v>0</v>
      </c>
      <c r="AF1314" s="46">
        <v>2348376.333333333</v>
      </c>
      <c r="BF1314">
        <f t="shared" si="297"/>
        <v>0</v>
      </c>
      <c r="BG1314">
        <f t="shared" si="298"/>
        <v>74.3</v>
      </c>
      <c r="BH1314">
        <f t="shared" si="299"/>
        <v>20.638888888888889</v>
      </c>
    </row>
    <row r="1315" spans="2:60">
      <c r="B1315" s="6" t="s">
        <v>53</v>
      </c>
      <c r="C1315" s="6">
        <v>1307</v>
      </c>
      <c r="D1315" s="6">
        <v>285</v>
      </c>
      <c r="E1315" s="12">
        <v>76</v>
      </c>
      <c r="F1315" s="35">
        <f t="shared" si="295"/>
        <v>0</v>
      </c>
      <c r="G1315" s="35">
        <f t="shared" si="296"/>
        <v>0</v>
      </c>
      <c r="H1315" s="24">
        <f t="shared" si="289"/>
        <v>21.111111111111111</v>
      </c>
      <c r="I1315" s="24">
        <f>$AW$28*$AW$26*9.81</f>
        <v>179.05212</v>
      </c>
      <c r="J1315" s="24">
        <f>0.5*$AW$30*$AW$29*$AW$27*(H1315^2)</f>
        <v>143.31365740740739</v>
      </c>
      <c r="K1315" s="24">
        <f>$AW$26*F1315</f>
        <v>0</v>
      </c>
      <c r="L1315" s="24">
        <f t="shared" si="290"/>
        <v>322.36577740740739</v>
      </c>
      <c r="M1315" s="24">
        <f t="shared" si="291"/>
        <v>6805.4997452674888</v>
      </c>
      <c r="N1315" s="24">
        <f t="shared" si="292"/>
        <v>6.8054997452674888</v>
      </c>
      <c r="O1315" s="24">
        <v>3811002.6149248802</v>
      </c>
      <c r="P1315" s="24">
        <v>-2935470.4166666665</v>
      </c>
      <c r="S1315" s="46">
        <f>C1316-C1315</f>
        <v>1</v>
      </c>
      <c r="T1315" s="46">
        <v>6805.4997452674888</v>
      </c>
      <c r="U1315" s="46">
        <f>M1315*S1315</f>
        <v>6805.4997452674888</v>
      </c>
      <c r="V1315" s="46">
        <f t="shared" si="293"/>
        <v>3811002.6149248802</v>
      </c>
      <c r="W1315" s="46">
        <f>$AW$26*F1315</f>
        <v>0</v>
      </c>
      <c r="X1315" s="46">
        <f>IF(W1315&lt;0, W1315, 0)</f>
        <v>0</v>
      </c>
      <c r="Y1315" s="46">
        <f>X1315*H1315</f>
        <v>0</v>
      </c>
      <c r="Z1315" s="46">
        <f t="shared" si="288"/>
        <v>0</v>
      </c>
      <c r="AA1315" s="46">
        <f t="shared" si="300"/>
        <v>0</v>
      </c>
      <c r="AB1315" s="46">
        <v>-2935470.4166666665</v>
      </c>
      <c r="AC1315" s="46">
        <f t="shared" si="294"/>
        <v>0</v>
      </c>
      <c r="AD1315" s="46">
        <f>(AC1315*S1315)*($AW$31/100)</f>
        <v>0</v>
      </c>
      <c r="AE1315" s="46">
        <f>AE1314+AD1315</f>
        <v>0</v>
      </c>
      <c r="AF1315" s="46">
        <v>2348376.333333333</v>
      </c>
      <c r="BF1315">
        <f t="shared" si="297"/>
        <v>0</v>
      </c>
      <c r="BG1315">
        <f t="shared" si="298"/>
        <v>74.400000000000006</v>
      </c>
      <c r="BH1315">
        <f t="shared" si="299"/>
        <v>20.666666666666668</v>
      </c>
    </row>
    <row r="1316" spans="2:60">
      <c r="B1316" s="6" t="s">
        <v>53</v>
      </c>
      <c r="C1316" s="6">
        <v>1308</v>
      </c>
      <c r="D1316" s="6">
        <v>286</v>
      </c>
      <c r="E1316" s="12">
        <v>76</v>
      </c>
      <c r="F1316" s="35">
        <f t="shared" si="295"/>
        <v>-1.3888888888888099E-2</v>
      </c>
      <c r="G1316" s="35">
        <f t="shared" si="296"/>
        <v>-4.9999999999997158E-2</v>
      </c>
      <c r="H1316" s="24">
        <f t="shared" si="289"/>
        <v>21.111111111111111</v>
      </c>
      <c r="I1316" s="24">
        <f>$AW$28*$AW$26*9.81</f>
        <v>179.05212</v>
      </c>
      <c r="J1316" s="24">
        <f>0.5*$AW$30*$AW$29*$AW$27*(H1316^2)</f>
        <v>143.31365740740739</v>
      </c>
      <c r="K1316" s="24">
        <f>$AW$26*F1316</f>
        <v>-19.499999999998892</v>
      </c>
      <c r="L1316" s="24">
        <f t="shared" si="290"/>
        <v>302.86577740740847</v>
      </c>
      <c r="M1316" s="24">
        <f t="shared" si="291"/>
        <v>6393.8330786008455</v>
      </c>
      <c r="N1316" s="24">
        <f t="shared" si="292"/>
        <v>6.3938330786008457</v>
      </c>
      <c r="O1316" s="24">
        <v>3817396.4480034811</v>
      </c>
      <c r="P1316" s="24">
        <v>-2935882.083333333</v>
      </c>
      <c r="S1316" s="46">
        <f>C1317-C1316</f>
        <v>1</v>
      </c>
      <c r="T1316" s="46">
        <v>6393.8330786008455</v>
      </c>
      <c r="U1316" s="46">
        <f>M1316*S1316</f>
        <v>6393.8330786008455</v>
      </c>
      <c r="V1316" s="46">
        <f t="shared" si="293"/>
        <v>3817396.4480034811</v>
      </c>
      <c r="W1316" s="46">
        <f>$AW$26*F1316</f>
        <v>-19.499999999998892</v>
      </c>
      <c r="X1316" s="46">
        <f>IF(W1316&lt;0, W1316, 0)</f>
        <v>-19.499999999998892</v>
      </c>
      <c r="Y1316" s="46">
        <f>X1316*H1316</f>
        <v>-411.66666666664327</v>
      </c>
      <c r="Z1316" s="46">
        <f t="shared" si="288"/>
        <v>-411.66666666664327</v>
      </c>
      <c r="AA1316" s="46">
        <f t="shared" si="300"/>
        <v>-411.66666666664327</v>
      </c>
      <c r="AB1316" s="46">
        <v>-2935882.083333333</v>
      </c>
      <c r="AC1316" s="46">
        <f t="shared" si="294"/>
        <v>411.66666666664327</v>
      </c>
      <c r="AD1316" s="46">
        <f>(AC1316*S1316)*($AW$31/100)</f>
        <v>329.33333333331461</v>
      </c>
      <c r="AE1316" s="46">
        <f>AE1315+AD1316</f>
        <v>329.33333333331461</v>
      </c>
      <c r="AF1316" s="46">
        <v>2348705.6666666665</v>
      </c>
      <c r="BF1316">
        <f t="shared" si="297"/>
        <v>0</v>
      </c>
      <c r="BG1316">
        <f t="shared" si="298"/>
        <v>74.599999999999994</v>
      </c>
      <c r="BH1316">
        <f t="shared" si="299"/>
        <v>20.722222222222221</v>
      </c>
    </row>
    <row r="1317" spans="2:60">
      <c r="B1317" s="6" t="s">
        <v>53</v>
      </c>
      <c r="C1317" s="6">
        <v>1309</v>
      </c>
      <c r="D1317" s="6">
        <v>287</v>
      </c>
      <c r="E1317" s="12">
        <v>75.900000000000006</v>
      </c>
      <c r="F1317" s="35">
        <f t="shared" si="295"/>
        <v>-1.3888888888888099E-2</v>
      </c>
      <c r="G1317" s="35">
        <f t="shared" si="296"/>
        <v>-4.9999999999997158E-2</v>
      </c>
      <c r="H1317" s="24">
        <f t="shared" si="289"/>
        <v>21.083333333333336</v>
      </c>
      <c r="I1317" s="24">
        <f>$AW$28*$AW$26*9.81</f>
        <v>179.05212</v>
      </c>
      <c r="J1317" s="24">
        <f>0.5*$AW$30*$AW$29*$AW$27*(H1317^2)</f>
        <v>142.9367643229167</v>
      </c>
      <c r="K1317" s="24">
        <f>$AW$26*F1317</f>
        <v>-19.499999999998892</v>
      </c>
      <c r="L1317" s="24">
        <f t="shared" si="290"/>
        <v>302.48888432291778</v>
      </c>
      <c r="M1317" s="24">
        <f t="shared" si="291"/>
        <v>6377.4739778081839</v>
      </c>
      <c r="N1317" s="24">
        <f t="shared" si="292"/>
        <v>6.3774739778081839</v>
      </c>
      <c r="O1317" s="24">
        <v>3823773.9219812895</v>
      </c>
      <c r="P1317" s="24">
        <v>-2936293.208333333</v>
      </c>
      <c r="S1317" s="46">
        <f>C1318-C1317</f>
        <v>1</v>
      </c>
      <c r="T1317" s="46">
        <v>6377.4739778081839</v>
      </c>
      <c r="U1317" s="46">
        <f>M1317*S1317</f>
        <v>6377.4739778081839</v>
      </c>
      <c r="V1317" s="46">
        <f t="shared" si="293"/>
        <v>3823773.9219812895</v>
      </c>
      <c r="W1317" s="46">
        <f>$AW$26*F1317</f>
        <v>-19.499999999998892</v>
      </c>
      <c r="X1317" s="46">
        <f>IF(W1317&lt;0, W1317, 0)</f>
        <v>-19.499999999998892</v>
      </c>
      <c r="Y1317" s="46">
        <f>X1317*H1317</f>
        <v>-411.12499999997669</v>
      </c>
      <c r="Z1317" s="46">
        <f t="shared" si="288"/>
        <v>-411.12499999997669</v>
      </c>
      <c r="AA1317" s="46">
        <f t="shared" si="300"/>
        <v>-822.7916666666199</v>
      </c>
      <c r="AB1317" s="46">
        <v>-2936293.208333333</v>
      </c>
      <c r="AC1317" s="46">
        <f t="shared" si="294"/>
        <v>411.12499999997669</v>
      </c>
      <c r="AD1317" s="46">
        <f>(AC1317*S1317)*($AW$31/100)</f>
        <v>328.89999999998139</v>
      </c>
      <c r="AE1317" s="46">
        <f>AE1316+AD1317</f>
        <v>658.23333333329606</v>
      </c>
      <c r="AF1317" s="46">
        <v>2349034.5666666664</v>
      </c>
      <c r="BF1317">
        <f t="shared" si="297"/>
        <v>0</v>
      </c>
      <c r="BG1317">
        <f t="shared" si="298"/>
        <v>74.900000000000006</v>
      </c>
      <c r="BH1317">
        <f t="shared" si="299"/>
        <v>20.805555555555557</v>
      </c>
    </row>
    <row r="1318" spans="2:60">
      <c r="B1318" s="6" t="s">
        <v>53</v>
      </c>
      <c r="C1318" s="6">
        <v>1310</v>
      </c>
      <c r="D1318" s="6">
        <v>288</v>
      </c>
      <c r="E1318" s="12">
        <v>75.900000000000006</v>
      </c>
      <c r="F1318" s="35">
        <f t="shared" si="295"/>
        <v>-1.3888888888890073E-2</v>
      </c>
      <c r="G1318" s="35">
        <f t="shared" si="296"/>
        <v>-5.0000000000004263E-2</v>
      </c>
      <c r="H1318" s="24">
        <f t="shared" si="289"/>
        <v>21.083333333333336</v>
      </c>
      <c r="I1318" s="24">
        <f>$AW$28*$AW$26*9.81</f>
        <v>179.05212</v>
      </c>
      <c r="J1318" s="24">
        <f>0.5*$AW$30*$AW$29*$AW$27*(H1318^2)</f>
        <v>142.9367643229167</v>
      </c>
      <c r="K1318" s="24">
        <f>$AW$26*F1318</f>
        <v>-19.500000000001663</v>
      </c>
      <c r="L1318" s="24">
        <f t="shared" si="290"/>
        <v>302.48888432291506</v>
      </c>
      <c r="M1318" s="24">
        <f t="shared" si="291"/>
        <v>6377.4739778081266</v>
      </c>
      <c r="N1318" s="24">
        <f t="shared" si="292"/>
        <v>6.3774739778081262</v>
      </c>
      <c r="O1318" s="24">
        <v>3830151.3959590974</v>
      </c>
      <c r="P1318" s="24">
        <v>-2936704.333333333</v>
      </c>
      <c r="S1318" s="46">
        <f>C1319-C1318</f>
        <v>1</v>
      </c>
      <c r="T1318" s="46">
        <v>6377.4739778081266</v>
      </c>
      <c r="U1318" s="46">
        <f>M1318*S1318</f>
        <v>6377.4739778081266</v>
      </c>
      <c r="V1318" s="46">
        <f t="shared" si="293"/>
        <v>3830151.3959590974</v>
      </c>
      <c r="W1318" s="46">
        <f>$AW$26*F1318</f>
        <v>-19.500000000001663</v>
      </c>
      <c r="X1318" s="46">
        <f>IF(W1318&lt;0, W1318, 0)</f>
        <v>-19.500000000001663</v>
      </c>
      <c r="Y1318" s="46">
        <f>X1318*H1318</f>
        <v>-411.12500000003513</v>
      </c>
      <c r="Z1318" s="46">
        <f t="shared" si="288"/>
        <v>-411.12500000003513</v>
      </c>
      <c r="AA1318" s="46">
        <f t="shared" si="300"/>
        <v>-1233.9166666666551</v>
      </c>
      <c r="AB1318" s="46">
        <v>-2936704.333333333</v>
      </c>
      <c r="AC1318" s="46">
        <f t="shared" si="294"/>
        <v>411.12500000003513</v>
      </c>
      <c r="AD1318" s="46">
        <f>(AC1318*S1318)*($AW$31/100)</f>
        <v>328.90000000002811</v>
      </c>
      <c r="AE1318" s="46">
        <f>AE1317+AD1318</f>
        <v>987.13333333332412</v>
      </c>
      <c r="AF1318" s="46">
        <v>2349363.4666666663</v>
      </c>
      <c r="BF1318">
        <f t="shared" si="297"/>
        <v>0</v>
      </c>
      <c r="BG1318">
        <f t="shared" si="298"/>
        <v>75.099999999999994</v>
      </c>
      <c r="BH1318">
        <f t="shared" si="299"/>
        <v>20.861111111111111</v>
      </c>
    </row>
    <row r="1319" spans="2:60">
      <c r="B1319" s="6" t="s">
        <v>53</v>
      </c>
      <c r="C1319" s="6">
        <v>1311</v>
      </c>
      <c r="D1319" s="6">
        <v>289</v>
      </c>
      <c r="E1319" s="12">
        <v>75.8</v>
      </c>
      <c r="F1319" s="35">
        <f t="shared" si="295"/>
        <v>-2.7777777777778172E-2</v>
      </c>
      <c r="G1319" s="35">
        <f t="shared" si="296"/>
        <v>-0.10000000000000142</v>
      </c>
      <c r="H1319" s="24">
        <f t="shared" si="289"/>
        <v>21.055555555555554</v>
      </c>
      <c r="I1319" s="24">
        <f>$AW$28*$AW$26*9.81</f>
        <v>179.05212</v>
      </c>
      <c r="J1319" s="24">
        <f>0.5*$AW$30*$AW$29*$AW$27*(H1319^2)</f>
        <v>142.56036747685181</v>
      </c>
      <c r="K1319" s="24">
        <f>$AW$26*F1319</f>
        <v>-39.000000000000554</v>
      </c>
      <c r="L1319" s="24">
        <f t="shared" si="290"/>
        <v>282.61248747685124</v>
      </c>
      <c r="M1319" s="24">
        <f t="shared" si="291"/>
        <v>5950.5629307625895</v>
      </c>
      <c r="N1319" s="24">
        <f t="shared" si="292"/>
        <v>5.9505629307625894</v>
      </c>
      <c r="O1319" s="24">
        <v>3836101.9588898602</v>
      </c>
      <c r="P1319" s="24">
        <v>-2937525.4999999995</v>
      </c>
      <c r="S1319" s="46">
        <f>C1320-C1319</f>
        <v>1</v>
      </c>
      <c r="T1319" s="46">
        <v>5950.5629307625895</v>
      </c>
      <c r="U1319" s="46">
        <f>M1319*S1319</f>
        <v>5950.5629307625895</v>
      </c>
      <c r="V1319" s="46">
        <f t="shared" si="293"/>
        <v>3836101.9588898602</v>
      </c>
      <c r="W1319" s="46">
        <f>$AW$26*F1319</f>
        <v>-39.000000000000554</v>
      </c>
      <c r="X1319" s="46">
        <f>IF(W1319&lt;0, W1319, 0)</f>
        <v>-39.000000000000554</v>
      </c>
      <c r="Y1319" s="46">
        <f>X1319*H1319</f>
        <v>-821.16666666667822</v>
      </c>
      <c r="Z1319" s="46">
        <f t="shared" si="288"/>
        <v>-821.16666666667822</v>
      </c>
      <c r="AA1319" s="46">
        <f t="shared" si="300"/>
        <v>-2055.0833333333335</v>
      </c>
      <c r="AB1319" s="46">
        <v>-2937525.4999999995</v>
      </c>
      <c r="AC1319" s="46">
        <f t="shared" si="294"/>
        <v>821.16666666667822</v>
      </c>
      <c r="AD1319" s="46">
        <f>(AC1319*S1319)*($AW$31/100)</f>
        <v>656.9333333333426</v>
      </c>
      <c r="AE1319" s="46">
        <f>AE1318+AD1319</f>
        <v>1644.0666666666666</v>
      </c>
      <c r="AF1319" s="46">
        <v>2350020.3999999994</v>
      </c>
      <c r="BF1319">
        <f t="shared" si="297"/>
        <v>0</v>
      </c>
      <c r="BG1319">
        <f t="shared" si="298"/>
        <v>75.3</v>
      </c>
      <c r="BH1319">
        <f t="shared" si="299"/>
        <v>20.916666666666664</v>
      </c>
    </row>
    <row r="1320" spans="2:60">
      <c r="B1320" s="6" t="s">
        <v>53</v>
      </c>
      <c r="C1320" s="6">
        <v>1312</v>
      </c>
      <c r="D1320" s="6">
        <v>290</v>
      </c>
      <c r="E1320" s="12">
        <v>75.7</v>
      </c>
      <c r="F1320" s="35">
        <f t="shared" si="295"/>
        <v>-4.1666666666666269E-2</v>
      </c>
      <c r="G1320" s="35">
        <f t="shared" si="296"/>
        <v>-0.14999999999999858</v>
      </c>
      <c r="H1320" s="24">
        <f t="shared" si="289"/>
        <v>21.027777777777779</v>
      </c>
      <c r="I1320" s="24">
        <f>$AW$28*$AW$26*9.81</f>
        <v>179.05212</v>
      </c>
      <c r="J1320" s="24">
        <f>0.5*$AW$30*$AW$29*$AW$27*(H1320^2)</f>
        <v>142.18446686921297</v>
      </c>
      <c r="K1320" s="24">
        <f>$AW$26*F1320</f>
        <v>-58.499999999999439</v>
      </c>
      <c r="L1320" s="24">
        <f t="shared" si="290"/>
        <v>262.73658686921351</v>
      </c>
      <c r="M1320" s="24">
        <f t="shared" si="291"/>
        <v>5524.7665627776287</v>
      </c>
      <c r="N1320" s="24">
        <f t="shared" si="292"/>
        <v>5.5247665627776286</v>
      </c>
      <c r="O1320" s="24">
        <v>3841626.7254526378</v>
      </c>
      <c r="P1320" s="24">
        <v>-2938755.6249999995</v>
      </c>
      <c r="S1320" s="46">
        <f>C1321-C1320</f>
        <v>1</v>
      </c>
      <c r="T1320" s="46">
        <v>5524.7665627776287</v>
      </c>
      <c r="U1320" s="46">
        <f>M1320*S1320</f>
        <v>5524.7665627776287</v>
      </c>
      <c r="V1320" s="46">
        <f t="shared" si="293"/>
        <v>3841626.7254526378</v>
      </c>
      <c r="W1320" s="46">
        <f>$AW$26*F1320</f>
        <v>-58.499999999999439</v>
      </c>
      <c r="X1320" s="46">
        <f>IF(W1320&lt;0, W1320, 0)</f>
        <v>-58.499999999999439</v>
      </c>
      <c r="Y1320" s="46">
        <f>X1320*H1320</f>
        <v>-1230.1249999999882</v>
      </c>
      <c r="Z1320" s="46">
        <f t="shared" si="288"/>
        <v>-1230.1249999999882</v>
      </c>
      <c r="AA1320" s="46">
        <f t="shared" si="300"/>
        <v>-3285.2083333333217</v>
      </c>
      <c r="AB1320" s="46">
        <v>-2938755.6249999995</v>
      </c>
      <c r="AC1320" s="46">
        <f t="shared" si="294"/>
        <v>1230.1249999999882</v>
      </c>
      <c r="AD1320" s="46">
        <f>(AC1320*S1320)*($AW$31/100)</f>
        <v>984.09999999999059</v>
      </c>
      <c r="AE1320" s="46">
        <f>AE1319+AD1320</f>
        <v>2628.166666666657</v>
      </c>
      <c r="AF1320" s="46">
        <v>2351004.4999999995</v>
      </c>
      <c r="BF1320">
        <f t="shared" si="297"/>
        <v>0</v>
      </c>
      <c r="BG1320">
        <f t="shared" si="298"/>
        <v>75.5</v>
      </c>
      <c r="BH1320">
        <f t="shared" si="299"/>
        <v>20.972222222222221</v>
      </c>
    </row>
    <row r="1321" spans="2:60">
      <c r="B1321" s="6" t="s">
        <v>53</v>
      </c>
      <c r="C1321" s="6">
        <v>1313</v>
      </c>
      <c r="D1321" s="6">
        <v>291</v>
      </c>
      <c r="E1321" s="12">
        <v>75.5</v>
      </c>
      <c r="F1321" s="35">
        <f t="shared" si="295"/>
        <v>-6.9444444444444448E-2</v>
      </c>
      <c r="G1321" s="35">
        <f t="shared" si="296"/>
        <v>-0.25</v>
      </c>
      <c r="H1321" s="24">
        <f t="shared" si="289"/>
        <v>20.972222222222221</v>
      </c>
      <c r="I1321" s="24">
        <f>$AW$28*$AW$26*9.81</f>
        <v>179.05212</v>
      </c>
      <c r="J1321" s="24">
        <f>0.5*$AW$30*$AW$29*$AW$27*(H1321^2)</f>
        <v>141.43415436921293</v>
      </c>
      <c r="K1321" s="24">
        <f>$AW$26*F1321</f>
        <v>-97.5</v>
      </c>
      <c r="L1321" s="24">
        <f t="shared" si="290"/>
        <v>222.98627436921294</v>
      </c>
      <c r="M1321" s="24">
        <f t="shared" si="291"/>
        <v>4676.5176985765493</v>
      </c>
      <c r="N1321" s="24">
        <f t="shared" si="292"/>
        <v>4.6765176985765491</v>
      </c>
      <c r="O1321" s="24">
        <v>3846303.2431512144</v>
      </c>
      <c r="P1321" s="24">
        <v>-2940800.416666666</v>
      </c>
      <c r="S1321" s="46">
        <f>C1322-C1321</f>
        <v>1</v>
      </c>
      <c r="T1321" s="46">
        <v>4676.5176985765493</v>
      </c>
      <c r="U1321" s="46">
        <f>M1321*S1321</f>
        <v>4676.5176985765493</v>
      </c>
      <c r="V1321" s="46">
        <f t="shared" si="293"/>
        <v>3846303.2431512144</v>
      </c>
      <c r="W1321" s="46">
        <f>$AW$26*F1321</f>
        <v>-97.5</v>
      </c>
      <c r="X1321" s="46">
        <f>IF(W1321&lt;0, W1321, 0)</f>
        <v>-97.5</v>
      </c>
      <c r="Y1321" s="46">
        <f>X1321*H1321</f>
        <v>-2044.7916666666665</v>
      </c>
      <c r="Z1321" s="46">
        <f t="shared" si="288"/>
        <v>-2044.7916666666665</v>
      </c>
      <c r="AA1321" s="46">
        <f t="shared" si="300"/>
        <v>-5329.9999999999882</v>
      </c>
      <c r="AB1321" s="46">
        <v>-2940800.416666666</v>
      </c>
      <c r="AC1321" s="46">
        <f t="shared" si="294"/>
        <v>2044.7916666666665</v>
      </c>
      <c r="AD1321" s="46">
        <f>(AC1321*S1321)*($AW$31/100)</f>
        <v>1635.8333333333333</v>
      </c>
      <c r="AE1321" s="46">
        <f>AE1320+AD1321</f>
        <v>4263.99999999999</v>
      </c>
      <c r="AF1321" s="46">
        <v>2352640.333333333</v>
      </c>
      <c r="BF1321">
        <f t="shared" si="297"/>
        <v>0</v>
      </c>
      <c r="BG1321">
        <f t="shared" si="298"/>
        <v>75.8</v>
      </c>
      <c r="BH1321">
        <f t="shared" si="299"/>
        <v>21.055555555555554</v>
      </c>
    </row>
    <row r="1322" spans="2:60">
      <c r="B1322" s="6" t="s">
        <v>53</v>
      </c>
      <c r="C1322" s="6">
        <v>1314</v>
      </c>
      <c r="D1322" s="6">
        <v>292</v>
      </c>
      <c r="E1322" s="12">
        <v>75.2</v>
      </c>
      <c r="F1322" s="35">
        <f t="shared" si="295"/>
        <v>-6.9444444444444448E-2</v>
      </c>
      <c r="G1322" s="35">
        <f t="shared" si="296"/>
        <v>-0.25</v>
      </c>
      <c r="H1322" s="24">
        <f t="shared" si="289"/>
        <v>20.888888888888889</v>
      </c>
      <c r="I1322" s="24">
        <f>$AW$28*$AW$26*9.81</f>
        <v>179.05212</v>
      </c>
      <c r="J1322" s="24">
        <f>0.5*$AW$30*$AW$29*$AW$27*(H1322^2)</f>
        <v>140.31240740740739</v>
      </c>
      <c r="K1322" s="24">
        <f>$AW$26*F1322</f>
        <v>-97.5</v>
      </c>
      <c r="L1322" s="24">
        <f t="shared" si="290"/>
        <v>221.86452740740742</v>
      </c>
      <c r="M1322" s="24">
        <f t="shared" si="291"/>
        <v>4634.5034613991775</v>
      </c>
      <c r="N1322" s="24">
        <f t="shared" si="292"/>
        <v>4.6345034613991771</v>
      </c>
      <c r="O1322" s="24">
        <v>3850937.7466126136</v>
      </c>
      <c r="P1322" s="24">
        <v>-2942837.0833333326</v>
      </c>
      <c r="S1322" s="46">
        <f>C1323-C1322</f>
        <v>1</v>
      </c>
      <c r="T1322" s="46">
        <v>4634.5034613991775</v>
      </c>
      <c r="U1322" s="46">
        <f>M1322*S1322</f>
        <v>4634.5034613991775</v>
      </c>
      <c r="V1322" s="46">
        <f t="shared" si="293"/>
        <v>3850937.7466126136</v>
      </c>
      <c r="W1322" s="46">
        <f>$AW$26*F1322</f>
        <v>-97.5</v>
      </c>
      <c r="X1322" s="46">
        <f>IF(W1322&lt;0, W1322, 0)</f>
        <v>-97.5</v>
      </c>
      <c r="Y1322" s="46">
        <f>X1322*H1322</f>
        <v>-2036.6666666666667</v>
      </c>
      <c r="Z1322" s="46">
        <f t="shared" si="288"/>
        <v>-2036.6666666666667</v>
      </c>
      <c r="AA1322" s="46">
        <f t="shared" si="300"/>
        <v>-7366.6666666666551</v>
      </c>
      <c r="AB1322" s="46">
        <v>-2942837.0833333326</v>
      </c>
      <c r="AC1322" s="46">
        <f t="shared" si="294"/>
        <v>2036.6666666666667</v>
      </c>
      <c r="AD1322" s="46">
        <f>(AC1322*S1322)*($AW$31/100)</f>
        <v>1629.3333333333335</v>
      </c>
      <c r="AE1322" s="46">
        <f>AE1321+AD1322</f>
        <v>5893.333333333323</v>
      </c>
      <c r="AF1322" s="46">
        <v>2354269.6666666665</v>
      </c>
      <c r="BF1322">
        <f t="shared" si="297"/>
        <v>0</v>
      </c>
      <c r="BG1322">
        <f t="shared" si="298"/>
        <v>75.900000000000006</v>
      </c>
      <c r="BH1322">
        <f t="shared" si="299"/>
        <v>21.083333333333336</v>
      </c>
    </row>
    <row r="1323" spans="2:60">
      <c r="B1323" s="6" t="s">
        <v>53</v>
      </c>
      <c r="C1323" s="6">
        <v>1315</v>
      </c>
      <c r="D1323" s="6">
        <v>293</v>
      </c>
      <c r="E1323" s="12">
        <v>75</v>
      </c>
      <c r="F1323" s="35">
        <f t="shared" si="295"/>
        <v>-6.9444444444444448E-2</v>
      </c>
      <c r="G1323" s="35">
        <f t="shared" si="296"/>
        <v>-0.25</v>
      </c>
      <c r="H1323" s="24">
        <f t="shared" si="289"/>
        <v>20.833333333333332</v>
      </c>
      <c r="I1323" s="24">
        <f>$AW$28*$AW$26*9.81</f>
        <v>179.05212</v>
      </c>
      <c r="J1323" s="24">
        <f>0.5*$AW$30*$AW$29*$AW$27*(H1323^2)</f>
        <v>139.56705729166663</v>
      </c>
      <c r="K1323" s="24">
        <f>$AW$26*F1323</f>
        <v>-97.5</v>
      </c>
      <c r="L1323" s="24">
        <f t="shared" si="290"/>
        <v>221.11917729166663</v>
      </c>
      <c r="M1323" s="24">
        <f t="shared" si="291"/>
        <v>4606.6495269097213</v>
      </c>
      <c r="N1323" s="24">
        <f t="shared" si="292"/>
        <v>4.6066495269097212</v>
      </c>
      <c r="O1323" s="24">
        <v>3855544.3961395235</v>
      </c>
      <c r="P1323" s="24">
        <v>-2944868.3333333326</v>
      </c>
      <c r="S1323" s="46">
        <f>C1324-C1323</f>
        <v>1</v>
      </c>
      <c r="T1323" s="46">
        <v>4606.6495269097213</v>
      </c>
      <c r="U1323" s="46">
        <f>M1323*S1323</f>
        <v>4606.6495269097213</v>
      </c>
      <c r="V1323" s="46">
        <f t="shared" si="293"/>
        <v>3855544.3961395235</v>
      </c>
      <c r="W1323" s="46">
        <f>$AW$26*F1323</f>
        <v>-97.5</v>
      </c>
      <c r="X1323" s="46">
        <f>IF(W1323&lt;0, W1323, 0)</f>
        <v>-97.5</v>
      </c>
      <c r="Y1323" s="46">
        <f>X1323*H1323</f>
        <v>-2031.2499999999998</v>
      </c>
      <c r="Z1323" s="46">
        <f t="shared" si="288"/>
        <v>-2031.2499999999998</v>
      </c>
      <c r="AA1323" s="46">
        <f t="shared" si="300"/>
        <v>-9397.9166666666551</v>
      </c>
      <c r="AB1323" s="46">
        <v>-2944868.3333333326</v>
      </c>
      <c r="AC1323" s="46">
        <f t="shared" si="294"/>
        <v>2031.2499999999998</v>
      </c>
      <c r="AD1323" s="46">
        <f>(AC1323*S1323)*($AW$31/100)</f>
        <v>1625</v>
      </c>
      <c r="AE1323" s="46">
        <f>AE1322+AD1323</f>
        <v>7518.333333333323</v>
      </c>
      <c r="AF1323" s="46">
        <v>2355894.6666666665</v>
      </c>
      <c r="BF1323">
        <f t="shared" si="297"/>
        <v>0</v>
      </c>
      <c r="BG1323">
        <f t="shared" si="298"/>
        <v>76</v>
      </c>
      <c r="BH1323">
        <f t="shared" si="299"/>
        <v>21.111111111111111</v>
      </c>
    </row>
    <row r="1324" spans="2:60">
      <c r="B1324" s="6" t="s">
        <v>53</v>
      </c>
      <c r="C1324" s="6">
        <v>1316</v>
      </c>
      <c r="D1324" s="6">
        <v>294</v>
      </c>
      <c r="E1324" s="12">
        <v>74.7</v>
      </c>
      <c r="F1324" s="35">
        <f t="shared" si="295"/>
        <v>-0.12500000000000078</v>
      </c>
      <c r="G1324" s="35">
        <f t="shared" si="296"/>
        <v>-0.45000000000000284</v>
      </c>
      <c r="H1324" s="24">
        <f t="shared" si="289"/>
        <v>20.75</v>
      </c>
      <c r="I1324" s="24">
        <f>$AW$28*$AW$26*9.81</f>
        <v>179.05212</v>
      </c>
      <c r="J1324" s="24">
        <f>0.5*$AW$30*$AW$29*$AW$27*(H1324^2)</f>
        <v>138.45275390625</v>
      </c>
      <c r="K1324" s="24">
        <f>$AW$26*F1324</f>
        <v>-175.50000000000108</v>
      </c>
      <c r="L1324" s="24">
        <f t="shared" si="290"/>
        <v>142.00487390624892</v>
      </c>
      <c r="M1324" s="24">
        <f t="shared" si="291"/>
        <v>2946.601133554665</v>
      </c>
      <c r="N1324" s="24">
        <f t="shared" si="292"/>
        <v>2.9466011335546649</v>
      </c>
      <c r="O1324" s="24">
        <v>3858490.9972730782</v>
      </c>
      <c r="P1324" s="24">
        <v>-2948509.9583333326</v>
      </c>
      <c r="S1324" s="46">
        <f>C1325-C1324</f>
        <v>1</v>
      </c>
      <c r="T1324" s="46">
        <v>2946.601133554665</v>
      </c>
      <c r="U1324" s="46">
        <f>M1324*S1324</f>
        <v>2946.601133554665</v>
      </c>
      <c r="V1324" s="46">
        <f t="shared" si="293"/>
        <v>3858490.9972730782</v>
      </c>
      <c r="W1324" s="46">
        <f>$AW$26*F1324</f>
        <v>-175.50000000000108</v>
      </c>
      <c r="X1324" s="46">
        <f>IF(W1324&lt;0, W1324, 0)</f>
        <v>-175.50000000000108</v>
      </c>
      <c r="Y1324" s="46">
        <f>X1324*H1324</f>
        <v>-3641.6250000000223</v>
      </c>
      <c r="Z1324" s="46">
        <f t="shared" si="288"/>
        <v>-3641.6250000000223</v>
      </c>
      <c r="AA1324" s="46">
        <f t="shared" si="300"/>
        <v>-13039.541666666677</v>
      </c>
      <c r="AB1324" s="46">
        <v>-2948509.9583333326</v>
      </c>
      <c r="AC1324" s="46">
        <f t="shared" si="294"/>
        <v>3641.6250000000223</v>
      </c>
      <c r="AD1324" s="46">
        <f>(AC1324*S1324)*($AW$31/100)</f>
        <v>2913.3000000000179</v>
      </c>
      <c r="AE1324" s="46">
        <f>AE1323+AD1324</f>
        <v>10431.63333333334</v>
      </c>
      <c r="AF1324" s="46">
        <v>2358807.9666666663</v>
      </c>
      <c r="BF1324">
        <f t="shared" si="297"/>
        <v>0</v>
      </c>
      <c r="BG1324">
        <f t="shared" si="298"/>
        <v>76</v>
      </c>
      <c r="BH1324">
        <f t="shared" si="299"/>
        <v>21.111111111111111</v>
      </c>
    </row>
    <row r="1325" spans="2:60">
      <c r="B1325" s="6" t="s">
        <v>53</v>
      </c>
      <c r="C1325" s="6">
        <v>1317</v>
      </c>
      <c r="D1325" s="6">
        <v>295</v>
      </c>
      <c r="E1325" s="12">
        <v>74.099999999999994</v>
      </c>
      <c r="F1325" s="35">
        <f t="shared" si="295"/>
        <v>-0.1388888888888889</v>
      </c>
      <c r="G1325" s="35">
        <f t="shared" si="296"/>
        <v>-0.5</v>
      </c>
      <c r="H1325" s="24">
        <f t="shared" si="289"/>
        <v>20.583333333333332</v>
      </c>
      <c r="I1325" s="24">
        <f>$AW$28*$AW$26*9.81</f>
        <v>179.05212</v>
      </c>
      <c r="J1325" s="24">
        <f>0.5*$AW$30*$AW$29*$AW$27*(H1325^2)</f>
        <v>136.23754557291664</v>
      </c>
      <c r="K1325" s="24">
        <f>$AW$26*F1325</f>
        <v>-195</v>
      </c>
      <c r="L1325" s="24">
        <f t="shared" si="290"/>
        <v>120.28966557291665</v>
      </c>
      <c r="M1325" s="24">
        <f t="shared" si="291"/>
        <v>2475.9622830425342</v>
      </c>
      <c r="N1325" s="24">
        <f t="shared" si="292"/>
        <v>2.4759622830425343</v>
      </c>
      <c r="O1325" s="24">
        <v>3860966.9595561209</v>
      </c>
      <c r="P1325" s="24">
        <v>-2952523.7083333326</v>
      </c>
      <c r="S1325" s="46">
        <f>C1326-C1325</f>
        <v>1</v>
      </c>
      <c r="T1325" s="46">
        <v>2475.9622830425342</v>
      </c>
      <c r="U1325" s="46">
        <f>M1325*S1325</f>
        <v>2475.9622830425342</v>
      </c>
      <c r="V1325" s="46">
        <f t="shared" si="293"/>
        <v>3860966.9595561209</v>
      </c>
      <c r="W1325" s="46">
        <f>$AW$26*F1325</f>
        <v>-195</v>
      </c>
      <c r="X1325" s="46">
        <f>IF(W1325&lt;0, W1325, 0)</f>
        <v>-195</v>
      </c>
      <c r="Y1325" s="46">
        <f>X1325*H1325</f>
        <v>-4013.7499999999995</v>
      </c>
      <c r="Z1325" s="46">
        <f t="shared" si="288"/>
        <v>-4013.7499999999995</v>
      </c>
      <c r="AA1325" s="46">
        <f t="shared" si="300"/>
        <v>-17053.291666666675</v>
      </c>
      <c r="AB1325" s="46">
        <v>-2952523.7083333326</v>
      </c>
      <c r="AC1325" s="46">
        <f t="shared" si="294"/>
        <v>4013.7499999999995</v>
      </c>
      <c r="AD1325" s="46">
        <f>(AC1325*S1325)*($AW$31/100)</f>
        <v>3211</v>
      </c>
      <c r="AE1325" s="46">
        <f>AE1324+AD1325</f>
        <v>13642.63333333334</v>
      </c>
      <c r="AF1325" s="46">
        <v>2362018.9666666663</v>
      </c>
      <c r="BF1325">
        <f t="shared" si="297"/>
        <v>0</v>
      </c>
      <c r="BG1325">
        <f t="shared" si="298"/>
        <v>76</v>
      </c>
      <c r="BH1325">
        <f t="shared" si="299"/>
        <v>21.111111111111111</v>
      </c>
    </row>
    <row r="1326" spans="2:60">
      <c r="B1326" s="6" t="s">
        <v>53</v>
      </c>
      <c r="C1326" s="6">
        <v>1318</v>
      </c>
      <c r="D1326" s="6">
        <v>296</v>
      </c>
      <c r="E1326" s="12">
        <v>73.7</v>
      </c>
      <c r="F1326" s="35">
        <f t="shared" si="295"/>
        <v>-0.11111111111111072</v>
      </c>
      <c r="G1326" s="35">
        <f t="shared" si="296"/>
        <v>-0.39999999999999858</v>
      </c>
      <c r="H1326" s="24">
        <f t="shared" si="289"/>
        <v>20.472222222222221</v>
      </c>
      <c r="I1326" s="24">
        <f>$AW$28*$AW$26*9.81</f>
        <v>179.05212</v>
      </c>
      <c r="J1326" s="24">
        <f>0.5*$AW$30*$AW$29*$AW$27*(H1326^2)</f>
        <v>134.7706647858796</v>
      </c>
      <c r="K1326" s="24">
        <f>$AW$26*F1326</f>
        <v>-155.99999999999943</v>
      </c>
      <c r="L1326" s="24">
        <f t="shared" si="290"/>
        <v>157.82278478588017</v>
      </c>
      <c r="M1326" s="24">
        <f t="shared" si="291"/>
        <v>3230.9831218664913</v>
      </c>
      <c r="N1326" s="24">
        <f t="shared" si="292"/>
        <v>3.2309831218664913</v>
      </c>
      <c r="O1326" s="24">
        <v>3864197.9426779873</v>
      </c>
      <c r="P1326" s="24">
        <v>-2955717.3749999991</v>
      </c>
      <c r="S1326" s="46">
        <f>C1327-C1326</f>
        <v>1</v>
      </c>
      <c r="T1326" s="46">
        <v>3230.9831218664913</v>
      </c>
      <c r="U1326" s="46">
        <f>M1326*S1326</f>
        <v>3230.9831218664913</v>
      </c>
      <c r="V1326" s="46">
        <f t="shared" si="293"/>
        <v>3864197.9426779873</v>
      </c>
      <c r="W1326" s="46">
        <f>$AW$26*F1326</f>
        <v>-155.99999999999943</v>
      </c>
      <c r="X1326" s="46">
        <f>IF(W1326&lt;0, W1326, 0)</f>
        <v>-155.99999999999943</v>
      </c>
      <c r="Y1326" s="46">
        <f>X1326*H1326</f>
        <v>-3193.6666666666547</v>
      </c>
      <c r="Z1326" s="46">
        <f t="shared" si="288"/>
        <v>-3193.6666666666547</v>
      </c>
      <c r="AA1326" s="46">
        <f t="shared" si="300"/>
        <v>-20246.958333333328</v>
      </c>
      <c r="AB1326" s="46">
        <v>-2955717.3749999991</v>
      </c>
      <c r="AC1326" s="46">
        <f t="shared" si="294"/>
        <v>3193.6666666666547</v>
      </c>
      <c r="AD1326" s="46">
        <f>(AC1326*S1326)*($AW$31/100)</f>
        <v>2554.9333333333238</v>
      </c>
      <c r="AE1326" s="46">
        <f>AE1325+AD1326</f>
        <v>16197.566666666664</v>
      </c>
      <c r="AF1326" s="46">
        <v>2364573.8999999994</v>
      </c>
      <c r="BF1326">
        <f t="shared" si="297"/>
        <v>0</v>
      </c>
      <c r="BG1326">
        <f t="shared" si="298"/>
        <v>75.900000000000006</v>
      </c>
      <c r="BH1326">
        <f t="shared" si="299"/>
        <v>21.083333333333336</v>
      </c>
    </row>
    <row r="1327" spans="2:60">
      <c r="B1327" s="6" t="s">
        <v>53</v>
      </c>
      <c r="C1327" s="6">
        <v>1319</v>
      </c>
      <c r="D1327" s="6">
        <v>297</v>
      </c>
      <c r="E1327" s="12">
        <v>73.3</v>
      </c>
      <c r="F1327" s="35">
        <f t="shared" si="295"/>
        <v>-2.7777777777778172E-2</v>
      </c>
      <c r="G1327" s="35">
        <f t="shared" si="296"/>
        <v>-0.10000000000000142</v>
      </c>
      <c r="H1327" s="24">
        <f t="shared" si="289"/>
        <v>20.361111111111111</v>
      </c>
      <c r="I1327" s="24">
        <f>$AW$28*$AW$26*9.81</f>
        <v>179.05212</v>
      </c>
      <c r="J1327" s="24">
        <f>0.5*$AW$30*$AW$29*$AW$27*(H1327^2)</f>
        <v>133.31172381365741</v>
      </c>
      <c r="K1327" s="24">
        <f>$AW$26*F1327</f>
        <v>-39.000000000000554</v>
      </c>
      <c r="L1327" s="24">
        <f t="shared" si="290"/>
        <v>273.36384381365684</v>
      </c>
      <c r="M1327" s="24">
        <f t="shared" si="291"/>
        <v>5565.9915976502907</v>
      </c>
      <c r="N1327" s="24">
        <f t="shared" si="292"/>
        <v>5.5659915976502905</v>
      </c>
      <c r="O1327" s="24">
        <v>3869763.9342756374</v>
      </c>
      <c r="P1327" s="24">
        <v>-2956511.4583333326</v>
      </c>
      <c r="S1327" s="46">
        <f>C1328-C1327</f>
        <v>1</v>
      </c>
      <c r="T1327" s="46">
        <v>5565.9915976502907</v>
      </c>
      <c r="U1327" s="46">
        <f>M1327*S1327</f>
        <v>5565.9915976502907</v>
      </c>
      <c r="V1327" s="46">
        <f t="shared" si="293"/>
        <v>3869763.9342756374</v>
      </c>
      <c r="W1327" s="46">
        <f>$AW$26*F1327</f>
        <v>-39.000000000000554</v>
      </c>
      <c r="X1327" s="46">
        <f>IF(W1327&lt;0, W1327, 0)</f>
        <v>-39.000000000000554</v>
      </c>
      <c r="Y1327" s="46">
        <f>X1327*H1327</f>
        <v>-794.08333333334463</v>
      </c>
      <c r="Z1327" s="46">
        <f t="shared" si="288"/>
        <v>-794.08333333334463</v>
      </c>
      <c r="AA1327" s="46">
        <f t="shared" si="300"/>
        <v>-21041.041666666672</v>
      </c>
      <c r="AB1327" s="46">
        <v>-2956511.4583333326</v>
      </c>
      <c r="AC1327" s="46">
        <f t="shared" si="294"/>
        <v>794.08333333334463</v>
      </c>
      <c r="AD1327" s="46">
        <f>(AC1327*S1327)*($AW$31/100)</f>
        <v>635.26666666667575</v>
      </c>
      <c r="AE1327" s="46">
        <f>AE1326+AD1327</f>
        <v>16832.833333333339</v>
      </c>
      <c r="AF1327" s="46">
        <v>2365209.166666666</v>
      </c>
      <c r="BF1327">
        <f t="shared" si="297"/>
        <v>0</v>
      </c>
      <c r="BG1327">
        <f t="shared" si="298"/>
        <v>75.900000000000006</v>
      </c>
      <c r="BH1327">
        <f t="shared" si="299"/>
        <v>21.083333333333336</v>
      </c>
    </row>
    <row r="1328" spans="2:60">
      <c r="B1328" s="6" t="s">
        <v>53</v>
      </c>
      <c r="C1328" s="6">
        <v>1320</v>
      </c>
      <c r="D1328" s="6">
        <v>298</v>
      </c>
      <c r="E1328" s="12">
        <v>73.5</v>
      </c>
      <c r="F1328" s="35">
        <f t="shared" si="295"/>
        <v>9.7222222222222612E-2</v>
      </c>
      <c r="G1328" s="35">
        <f t="shared" si="296"/>
        <v>0.35000000000000142</v>
      </c>
      <c r="H1328" s="24">
        <f t="shared" si="289"/>
        <v>20.416666666666668</v>
      </c>
      <c r="I1328" s="24">
        <f>$AW$28*$AW$26*9.81</f>
        <v>179.05212</v>
      </c>
      <c r="J1328" s="24">
        <f>0.5*$AW$30*$AW$29*$AW$27*(H1328^2)</f>
        <v>134.04020182291669</v>
      </c>
      <c r="K1328" s="24">
        <f>$AW$26*F1328</f>
        <v>136.50000000000054</v>
      </c>
      <c r="L1328" s="24">
        <f t="shared" si="290"/>
        <v>449.59232182291726</v>
      </c>
      <c r="M1328" s="24">
        <f t="shared" si="291"/>
        <v>9179.176570551228</v>
      </c>
      <c r="N1328" s="24">
        <f t="shared" si="292"/>
        <v>9.1791765705512276</v>
      </c>
      <c r="O1328" s="24">
        <v>3878943.1108461884</v>
      </c>
      <c r="P1328" s="24">
        <v>-2956511.4583333326</v>
      </c>
      <c r="S1328" s="46">
        <f>C1329-C1328</f>
        <v>1</v>
      </c>
      <c r="T1328" s="46">
        <v>9179.176570551228</v>
      </c>
      <c r="U1328" s="46">
        <f>M1328*S1328</f>
        <v>9179.176570551228</v>
      </c>
      <c r="V1328" s="46">
        <f t="shared" si="293"/>
        <v>3878943.1108461884</v>
      </c>
      <c r="W1328" s="46">
        <f>$AW$26*F1328</f>
        <v>136.50000000000054</v>
      </c>
      <c r="X1328" s="46">
        <f>IF(W1328&lt;0, W1328, 0)</f>
        <v>0</v>
      </c>
      <c r="Y1328" s="46">
        <f>X1328*H1328</f>
        <v>0</v>
      </c>
      <c r="Z1328" s="46">
        <f t="shared" si="288"/>
        <v>0</v>
      </c>
      <c r="AA1328" s="46">
        <v>0</v>
      </c>
      <c r="AB1328" s="46">
        <v>-2956511.4583333326</v>
      </c>
      <c r="AC1328" s="46">
        <f t="shared" si="294"/>
        <v>0</v>
      </c>
      <c r="AD1328" s="46">
        <f>(AC1328*S1328)*($AW$31/100)</f>
        <v>0</v>
      </c>
      <c r="AE1328" s="46">
        <v>0</v>
      </c>
      <c r="AF1328" s="46">
        <v>2365209.166666666</v>
      </c>
      <c r="BF1328">
        <f t="shared" si="297"/>
        <v>0</v>
      </c>
      <c r="BG1328">
        <f t="shared" si="298"/>
        <v>75.8</v>
      </c>
      <c r="BH1328">
        <f t="shared" si="299"/>
        <v>21.055555555555554</v>
      </c>
    </row>
    <row r="1329" spans="2:60">
      <c r="B1329" s="6" t="s">
        <v>53</v>
      </c>
      <c r="C1329" s="6">
        <v>1321</v>
      </c>
      <c r="D1329" s="6">
        <v>299</v>
      </c>
      <c r="E1329" s="12">
        <v>74</v>
      </c>
      <c r="F1329" s="35">
        <f t="shared" si="295"/>
        <v>0.19444444444444522</v>
      </c>
      <c r="G1329" s="35">
        <f t="shared" si="296"/>
        <v>0.70000000000000284</v>
      </c>
      <c r="H1329" s="24">
        <f t="shared" si="289"/>
        <v>20.555555555555554</v>
      </c>
      <c r="I1329" s="24">
        <f>$AW$28*$AW$26*9.81</f>
        <v>179.05212</v>
      </c>
      <c r="J1329" s="24">
        <f>0.5*$AW$30*$AW$29*$AW$27*(H1329^2)</f>
        <v>135.87008101851848</v>
      </c>
      <c r="K1329" s="24">
        <f>$AW$26*F1329</f>
        <v>273.00000000000108</v>
      </c>
      <c r="L1329" s="24">
        <f t="shared" si="290"/>
        <v>587.92220101851956</v>
      </c>
      <c r="M1329" s="24">
        <f t="shared" si="291"/>
        <v>12085.067465380678</v>
      </c>
      <c r="N1329" s="24">
        <f t="shared" si="292"/>
        <v>12.085067465380678</v>
      </c>
      <c r="O1329" s="24">
        <v>3891028.1783115692</v>
      </c>
      <c r="P1329" s="24">
        <v>-2956511.4583333326</v>
      </c>
      <c r="S1329" s="46">
        <f>C1330-C1329</f>
        <v>1</v>
      </c>
      <c r="T1329" s="46">
        <v>12085.067465380678</v>
      </c>
      <c r="U1329" s="46">
        <f>M1329*S1329</f>
        <v>12085.067465380678</v>
      </c>
      <c r="V1329" s="46">
        <f t="shared" si="293"/>
        <v>3891028.1783115692</v>
      </c>
      <c r="W1329" s="46">
        <f>$AW$26*F1329</f>
        <v>273.00000000000108</v>
      </c>
      <c r="X1329" s="46">
        <f>IF(W1329&lt;0, W1329, 0)</f>
        <v>0</v>
      </c>
      <c r="Y1329" s="46">
        <f>X1329*H1329</f>
        <v>0</v>
      </c>
      <c r="Z1329" s="46">
        <f t="shared" si="288"/>
        <v>0</v>
      </c>
      <c r="AA1329" s="46">
        <f t="shared" ref="AA1329:AA1346" si="301">AA1328+Z1329</f>
        <v>0</v>
      </c>
      <c r="AB1329" s="46">
        <v>-2956511.4583333326</v>
      </c>
      <c r="AC1329" s="46">
        <f t="shared" si="294"/>
        <v>0</v>
      </c>
      <c r="AD1329" s="46">
        <f>(AC1329*S1329)*($AW$31/100)</f>
        <v>0</v>
      </c>
      <c r="AE1329" s="46">
        <f>AE1328+AD1329</f>
        <v>0</v>
      </c>
      <c r="AF1329" s="46">
        <v>2365209.166666666</v>
      </c>
      <c r="BF1329">
        <f t="shared" si="297"/>
        <v>0</v>
      </c>
      <c r="BG1329">
        <f t="shared" si="298"/>
        <v>75.7</v>
      </c>
      <c r="BH1329">
        <f t="shared" si="299"/>
        <v>21.027777777777779</v>
      </c>
    </row>
    <row r="1330" spans="2:60">
      <c r="B1330" s="6" t="s">
        <v>53</v>
      </c>
      <c r="C1330" s="6">
        <v>1322</v>
      </c>
      <c r="D1330" s="6">
        <v>300</v>
      </c>
      <c r="E1330" s="12">
        <v>74.900000000000006</v>
      </c>
      <c r="F1330" s="35">
        <f t="shared" si="295"/>
        <v>0.29166666666666585</v>
      </c>
      <c r="G1330" s="35">
        <f t="shared" si="296"/>
        <v>1.0499999999999972</v>
      </c>
      <c r="H1330" s="24">
        <f t="shared" si="289"/>
        <v>20.805555555555557</v>
      </c>
      <c r="I1330" s="24">
        <f>$AW$28*$AW$26*9.81</f>
        <v>179.05212</v>
      </c>
      <c r="J1330" s="24">
        <f>0.5*$AW$30*$AW$29*$AW$27*(H1330^2)</f>
        <v>139.19512659143518</v>
      </c>
      <c r="K1330" s="24">
        <f>$AW$26*F1330</f>
        <v>409.49999999999886</v>
      </c>
      <c r="L1330" s="24">
        <f t="shared" si="290"/>
        <v>727.74724659143408</v>
      </c>
      <c r="M1330" s="24">
        <f t="shared" si="291"/>
        <v>15141.185769360671</v>
      </c>
      <c r="N1330" s="24">
        <f t="shared" si="292"/>
        <v>15.141185769360671</v>
      </c>
      <c r="O1330" s="24">
        <v>3906169.3640809297</v>
      </c>
      <c r="P1330" s="24">
        <v>-2956511.4583333326</v>
      </c>
      <c r="S1330" s="46">
        <f>C1331-C1330</f>
        <v>1</v>
      </c>
      <c r="T1330" s="46">
        <v>15141.185769360671</v>
      </c>
      <c r="U1330" s="46">
        <f>M1330*S1330</f>
        <v>15141.185769360671</v>
      </c>
      <c r="V1330" s="46">
        <f t="shared" si="293"/>
        <v>3906169.3640809297</v>
      </c>
      <c r="W1330" s="46">
        <f>$AW$26*F1330</f>
        <v>409.49999999999886</v>
      </c>
      <c r="X1330" s="46">
        <f>IF(W1330&lt;0, W1330, 0)</f>
        <v>0</v>
      </c>
      <c r="Y1330" s="46">
        <f>X1330*H1330</f>
        <v>0</v>
      </c>
      <c r="Z1330" s="46">
        <f t="shared" si="288"/>
        <v>0</v>
      </c>
      <c r="AA1330" s="46">
        <f t="shared" si="301"/>
        <v>0</v>
      </c>
      <c r="AB1330" s="46">
        <v>-2956511.4583333326</v>
      </c>
      <c r="AC1330" s="46">
        <f t="shared" si="294"/>
        <v>0</v>
      </c>
      <c r="AD1330" s="46">
        <f>(AC1330*S1330)*($AW$31/100)</f>
        <v>0</v>
      </c>
      <c r="AE1330" s="46">
        <f>AE1329+AD1330</f>
        <v>0</v>
      </c>
      <c r="AF1330" s="46">
        <v>2365209.166666666</v>
      </c>
      <c r="BF1330">
        <f t="shared" si="297"/>
        <v>0</v>
      </c>
      <c r="BG1330">
        <f t="shared" si="298"/>
        <v>75.5</v>
      </c>
      <c r="BH1330">
        <f t="shared" si="299"/>
        <v>20.972222222222221</v>
      </c>
    </row>
    <row r="1331" spans="2:60">
      <c r="B1331" s="6" t="s">
        <v>53</v>
      </c>
      <c r="C1331" s="6">
        <v>1323</v>
      </c>
      <c r="D1331" s="6">
        <v>301</v>
      </c>
      <c r="E1331" s="12">
        <v>76.099999999999994</v>
      </c>
      <c r="F1331" s="35">
        <f t="shared" si="295"/>
        <v>0.38888888888888851</v>
      </c>
      <c r="G1331" s="35">
        <f t="shared" si="296"/>
        <v>1.3999999999999986</v>
      </c>
      <c r="H1331" s="24">
        <f t="shared" si="289"/>
        <v>21.138888888888886</v>
      </c>
      <c r="I1331" s="24">
        <f>$AW$28*$AW$26*9.81</f>
        <v>179.05212</v>
      </c>
      <c r="J1331" s="24">
        <f>0.5*$AW$30*$AW$29*$AW$27*(H1331^2)</f>
        <v>143.69104673032402</v>
      </c>
      <c r="K1331" s="24">
        <f>$AW$26*F1331</f>
        <v>545.99999999999943</v>
      </c>
      <c r="L1331" s="24">
        <f t="shared" si="290"/>
        <v>868.74316673032342</v>
      </c>
      <c r="M1331" s="24">
        <f t="shared" si="291"/>
        <v>18364.265274493777</v>
      </c>
      <c r="N1331" s="24">
        <f t="shared" si="292"/>
        <v>18.364265274493778</v>
      </c>
      <c r="O1331" s="24">
        <v>3924533.6293554236</v>
      </c>
      <c r="P1331" s="24">
        <v>-2956511.4583333326</v>
      </c>
      <c r="S1331" s="46">
        <f>C1332-C1331</f>
        <v>1</v>
      </c>
      <c r="T1331" s="46">
        <v>18364.265274493777</v>
      </c>
      <c r="U1331" s="46">
        <f>M1331*S1331</f>
        <v>18364.265274493777</v>
      </c>
      <c r="V1331" s="46">
        <f t="shared" si="293"/>
        <v>3924533.6293554236</v>
      </c>
      <c r="W1331" s="46">
        <f>$AW$26*F1331</f>
        <v>545.99999999999943</v>
      </c>
      <c r="X1331" s="46">
        <f>IF(W1331&lt;0, W1331, 0)</f>
        <v>0</v>
      </c>
      <c r="Y1331" s="46">
        <f>X1331*H1331</f>
        <v>0</v>
      </c>
      <c r="Z1331" s="46">
        <f t="shared" si="288"/>
        <v>0</v>
      </c>
      <c r="AA1331" s="46">
        <f t="shared" si="301"/>
        <v>0</v>
      </c>
      <c r="AB1331" s="46">
        <v>-2956511.4583333326</v>
      </c>
      <c r="AC1331" s="46">
        <f t="shared" si="294"/>
        <v>0</v>
      </c>
      <c r="AD1331" s="46">
        <f>(AC1331*S1331)*($AW$31/100)</f>
        <v>0</v>
      </c>
      <c r="AE1331" s="46">
        <f>AE1330+AD1331</f>
        <v>0</v>
      </c>
      <c r="AF1331" s="46">
        <v>2365209.166666666</v>
      </c>
      <c r="BF1331">
        <f t="shared" si="297"/>
        <v>0</v>
      </c>
      <c r="BG1331">
        <f t="shared" si="298"/>
        <v>75.2</v>
      </c>
      <c r="BH1331">
        <f t="shared" si="299"/>
        <v>20.888888888888889</v>
      </c>
    </row>
    <row r="1332" spans="2:60">
      <c r="B1332" s="6" t="s">
        <v>53</v>
      </c>
      <c r="C1332" s="6">
        <v>1324</v>
      </c>
      <c r="D1332" s="6">
        <v>302</v>
      </c>
      <c r="E1332" s="12">
        <v>77.7</v>
      </c>
      <c r="F1332" s="35">
        <f t="shared" si="295"/>
        <v>0.43055555555555675</v>
      </c>
      <c r="G1332" s="35">
        <f t="shared" si="296"/>
        <v>1.5500000000000043</v>
      </c>
      <c r="H1332" s="24">
        <f t="shared" si="289"/>
        <v>21.583333333333332</v>
      </c>
      <c r="I1332" s="24">
        <f>$AW$28*$AW$26*9.81</f>
        <v>179.05212</v>
      </c>
      <c r="J1332" s="24">
        <f>0.5*$AW$30*$AW$29*$AW$27*(H1332^2)</f>
        <v>149.79676432291663</v>
      </c>
      <c r="K1332" s="24">
        <f>$AW$26*F1332</f>
        <v>604.50000000000171</v>
      </c>
      <c r="L1332" s="24">
        <f t="shared" si="290"/>
        <v>933.34888432291837</v>
      </c>
      <c r="M1332" s="24">
        <f t="shared" si="291"/>
        <v>20144.780086636321</v>
      </c>
      <c r="N1332" s="24">
        <f t="shared" si="292"/>
        <v>20.14478008663632</v>
      </c>
      <c r="O1332" s="24">
        <v>3944678.4094420602</v>
      </c>
      <c r="P1332" s="24">
        <v>-2956511.4583333326</v>
      </c>
      <c r="S1332" s="46">
        <f>C1333-C1332</f>
        <v>1</v>
      </c>
      <c r="T1332" s="46">
        <v>20144.780086636321</v>
      </c>
      <c r="U1332" s="46">
        <f>M1332*S1332</f>
        <v>20144.780086636321</v>
      </c>
      <c r="V1332" s="46">
        <f t="shared" si="293"/>
        <v>3944678.4094420602</v>
      </c>
      <c r="W1332" s="46">
        <f>$AW$26*F1332</f>
        <v>604.50000000000171</v>
      </c>
      <c r="X1332" s="46">
        <f>IF(W1332&lt;0, W1332, 0)</f>
        <v>0</v>
      </c>
      <c r="Y1332" s="46">
        <f>X1332*H1332</f>
        <v>0</v>
      </c>
      <c r="Z1332" s="46">
        <f t="shared" si="288"/>
        <v>0</v>
      </c>
      <c r="AA1332" s="46">
        <f t="shared" si="301"/>
        <v>0</v>
      </c>
      <c r="AB1332" s="46">
        <v>-2956511.4583333326</v>
      </c>
      <c r="AC1332" s="46">
        <f t="shared" si="294"/>
        <v>0</v>
      </c>
      <c r="AD1332" s="46">
        <f>(AC1332*S1332)*($AW$31/100)</f>
        <v>0</v>
      </c>
      <c r="AE1332" s="46">
        <f>AE1331+AD1332</f>
        <v>0</v>
      </c>
      <c r="AF1332" s="46">
        <v>2365209.166666666</v>
      </c>
      <c r="BF1332">
        <f t="shared" si="297"/>
        <v>0</v>
      </c>
      <c r="BG1332">
        <f t="shared" si="298"/>
        <v>75</v>
      </c>
      <c r="BH1332">
        <f t="shared" si="299"/>
        <v>20.833333333333332</v>
      </c>
    </row>
    <row r="1333" spans="2:60">
      <c r="B1333" s="6" t="s">
        <v>53</v>
      </c>
      <c r="C1333" s="6">
        <v>1325</v>
      </c>
      <c r="D1333" s="6">
        <v>303</v>
      </c>
      <c r="E1333" s="12">
        <v>79.2</v>
      </c>
      <c r="F1333" s="35">
        <f t="shared" si="295"/>
        <v>0.36111111111111033</v>
      </c>
      <c r="G1333" s="35">
        <f t="shared" si="296"/>
        <v>1.2999999999999972</v>
      </c>
      <c r="H1333" s="24">
        <f t="shared" si="289"/>
        <v>22</v>
      </c>
      <c r="I1333" s="24">
        <f>$AW$28*$AW$26*9.81</f>
        <v>179.05212</v>
      </c>
      <c r="J1333" s="24">
        <f>0.5*$AW$30*$AW$29*$AW$27*(H1333^2)</f>
        <v>155.63624999999999</v>
      </c>
      <c r="K1333" s="24">
        <f>$AW$26*F1333</f>
        <v>506.99999999999892</v>
      </c>
      <c r="L1333" s="24">
        <f t="shared" si="290"/>
        <v>841.68836999999894</v>
      </c>
      <c r="M1333" s="24">
        <f t="shared" si="291"/>
        <v>18517.144139999975</v>
      </c>
      <c r="N1333" s="24">
        <f t="shared" si="292"/>
        <v>18.517144139999974</v>
      </c>
      <c r="O1333" s="24">
        <v>3963195.5535820602</v>
      </c>
      <c r="P1333" s="24">
        <v>-2956511.4583333326</v>
      </c>
      <c r="S1333" s="46">
        <f>C1334-C1333</f>
        <v>1</v>
      </c>
      <c r="T1333" s="46">
        <v>18517.144139999975</v>
      </c>
      <c r="U1333" s="46">
        <f>M1333*S1333</f>
        <v>18517.144139999975</v>
      </c>
      <c r="V1333" s="46">
        <f t="shared" si="293"/>
        <v>3963195.5535820602</v>
      </c>
      <c r="W1333" s="46">
        <f>$AW$26*F1333</f>
        <v>506.99999999999892</v>
      </c>
      <c r="X1333" s="46">
        <f>IF(W1333&lt;0, W1333, 0)</f>
        <v>0</v>
      </c>
      <c r="Y1333" s="46">
        <f>X1333*H1333</f>
        <v>0</v>
      </c>
      <c r="Z1333" s="46">
        <f t="shared" si="288"/>
        <v>0</v>
      </c>
      <c r="AA1333" s="46">
        <f t="shared" si="301"/>
        <v>0</v>
      </c>
      <c r="AB1333" s="46">
        <v>-2956511.4583333326</v>
      </c>
      <c r="AC1333" s="46">
        <f t="shared" si="294"/>
        <v>0</v>
      </c>
      <c r="AD1333" s="46">
        <f>(AC1333*S1333)*($AW$31/100)</f>
        <v>0</v>
      </c>
      <c r="AE1333" s="46">
        <f>AE1332+AD1333</f>
        <v>0</v>
      </c>
      <c r="AF1333" s="46">
        <v>2365209.166666666</v>
      </c>
      <c r="BF1333">
        <f t="shared" si="297"/>
        <v>0</v>
      </c>
      <c r="BG1333">
        <f t="shared" si="298"/>
        <v>74.7</v>
      </c>
      <c r="BH1333">
        <f t="shared" si="299"/>
        <v>20.75</v>
      </c>
    </row>
    <row r="1334" spans="2:60">
      <c r="B1334" s="6" t="s">
        <v>53</v>
      </c>
      <c r="C1334" s="6">
        <v>1326</v>
      </c>
      <c r="D1334" s="6">
        <v>304</v>
      </c>
      <c r="E1334" s="12">
        <v>80.3</v>
      </c>
      <c r="F1334" s="35">
        <f t="shared" si="295"/>
        <v>0.22222222222222143</v>
      </c>
      <c r="G1334" s="35">
        <f t="shared" si="296"/>
        <v>0.79999999999999716</v>
      </c>
      <c r="H1334" s="24">
        <f t="shared" si="289"/>
        <v>22.305555555555554</v>
      </c>
      <c r="I1334" s="24">
        <f>$AW$28*$AW$26*9.81</f>
        <v>179.05212</v>
      </c>
      <c r="J1334" s="24">
        <f>0.5*$AW$30*$AW$29*$AW$27*(H1334^2)</f>
        <v>159.98950159143516</v>
      </c>
      <c r="K1334" s="24">
        <f>$AW$26*F1334</f>
        <v>311.99999999999886</v>
      </c>
      <c r="L1334" s="24">
        <f t="shared" si="290"/>
        <v>651.04162159143402</v>
      </c>
      <c r="M1334" s="24">
        <f t="shared" si="291"/>
        <v>14521.845059386707</v>
      </c>
      <c r="N1334" s="24">
        <f t="shared" si="292"/>
        <v>14.521845059386708</v>
      </c>
      <c r="O1334" s="24">
        <v>3977717.3986414471</v>
      </c>
      <c r="P1334" s="24">
        <v>-2956511.4583333326</v>
      </c>
      <c r="S1334" s="46">
        <f>C1335-C1334</f>
        <v>1</v>
      </c>
      <c r="T1334" s="46">
        <v>14521.845059386707</v>
      </c>
      <c r="U1334" s="46">
        <f>M1334*S1334</f>
        <v>14521.845059386707</v>
      </c>
      <c r="V1334" s="46">
        <f t="shared" si="293"/>
        <v>3977717.3986414471</v>
      </c>
      <c r="W1334" s="46">
        <f>$AW$26*F1334</f>
        <v>311.99999999999886</v>
      </c>
      <c r="X1334" s="46">
        <f>IF(W1334&lt;0, W1334, 0)</f>
        <v>0</v>
      </c>
      <c r="Y1334" s="46">
        <f>X1334*H1334</f>
        <v>0</v>
      </c>
      <c r="Z1334" s="46">
        <f t="shared" si="288"/>
        <v>0</v>
      </c>
      <c r="AA1334" s="46">
        <f t="shared" si="301"/>
        <v>0</v>
      </c>
      <c r="AB1334" s="46">
        <v>-2956511.4583333326</v>
      </c>
      <c r="AC1334" s="46">
        <f t="shared" si="294"/>
        <v>0</v>
      </c>
      <c r="AD1334" s="46">
        <f>(AC1334*S1334)*($AW$31/100)</f>
        <v>0</v>
      </c>
      <c r="AE1334" s="46">
        <f>AE1333+AD1334</f>
        <v>0</v>
      </c>
      <c r="AF1334" s="46">
        <v>2365209.166666666</v>
      </c>
      <c r="BF1334">
        <f t="shared" si="297"/>
        <v>0</v>
      </c>
      <c r="BG1334">
        <f t="shared" si="298"/>
        <v>74.099999999999994</v>
      </c>
      <c r="BH1334">
        <f t="shared" si="299"/>
        <v>20.583333333333332</v>
      </c>
    </row>
    <row r="1335" spans="2:60">
      <c r="B1335" s="6" t="s">
        <v>53</v>
      </c>
      <c r="C1335" s="6">
        <v>1327</v>
      </c>
      <c r="D1335" s="6">
        <v>305</v>
      </c>
      <c r="E1335" s="12">
        <v>80.8</v>
      </c>
      <c r="F1335" s="35">
        <f t="shared" si="295"/>
        <v>9.7222222222222612E-2</v>
      </c>
      <c r="G1335" s="35">
        <f t="shared" si="296"/>
        <v>0.35000000000000142</v>
      </c>
      <c r="H1335" s="24">
        <f t="shared" si="289"/>
        <v>22.444444444444443</v>
      </c>
      <c r="I1335" s="24">
        <f>$AW$28*$AW$26*9.81</f>
        <v>179.05212</v>
      </c>
      <c r="J1335" s="24">
        <f>0.5*$AW$30*$AW$29*$AW$27*(H1335^2)</f>
        <v>161.98810185185181</v>
      </c>
      <c r="K1335" s="24">
        <f>$AW$26*F1335</f>
        <v>136.50000000000054</v>
      </c>
      <c r="L1335" s="24">
        <f t="shared" si="290"/>
        <v>477.54022185185238</v>
      </c>
      <c r="M1335" s="24">
        <f t="shared" si="291"/>
        <v>10718.124979341575</v>
      </c>
      <c r="N1335" s="24">
        <f t="shared" si="292"/>
        <v>10.718124979341576</v>
      </c>
      <c r="O1335" s="24">
        <v>3988435.5236207885</v>
      </c>
      <c r="P1335" s="24">
        <v>-2956511.4583333326</v>
      </c>
      <c r="S1335" s="46">
        <f>C1336-C1335</f>
        <v>1</v>
      </c>
      <c r="T1335" s="46">
        <v>10718.124979341575</v>
      </c>
      <c r="U1335" s="46">
        <f>M1335*S1335</f>
        <v>10718.124979341575</v>
      </c>
      <c r="V1335" s="46">
        <f t="shared" si="293"/>
        <v>3988435.5236207885</v>
      </c>
      <c r="W1335" s="46">
        <f>$AW$26*F1335</f>
        <v>136.50000000000054</v>
      </c>
      <c r="X1335" s="46">
        <f>IF(W1335&lt;0, W1335, 0)</f>
        <v>0</v>
      </c>
      <c r="Y1335" s="46">
        <f>X1335*H1335</f>
        <v>0</v>
      </c>
      <c r="Z1335" s="46">
        <f t="shared" si="288"/>
        <v>0</v>
      </c>
      <c r="AA1335" s="46">
        <f t="shared" si="301"/>
        <v>0</v>
      </c>
      <c r="AB1335" s="46">
        <v>-2956511.4583333326</v>
      </c>
      <c r="AC1335" s="46">
        <f t="shared" si="294"/>
        <v>0</v>
      </c>
      <c r="AD1335" s="46">
        <f>(AC1335*S1335)*($AW$31/100)</f>
        <v>0</v>
      </c>
      <c r="AE1335" s="46">
        <f>AE1334+AD1335</f>
        <v>0</v>
      </c>
      <c r="AF1335" s="46">
        <v>2365209.166666666</v>
      </c>
      <c r="BF1335">
        <f t="shared" si="297"/>
        <v>0</v>
      </c>
      <c r="BG1335">
        <f t="shared" si="298"/>
        <v>73.7</v>
      </c>
      <c r="BH1335">
        <f t="shared" si="299"/>
        <v>20.472222222222221</v>
      </c>
    </row>
    <row r="1336" spans="2:60">
      <c r="B1336" s="6" t="s">
        <v>53</v>
      </c>
      <c r="C1336" s="6">
        <v>1328</v>
      </c>
      <c r="D1336" s="6">
        <v>306</v>
      </c>
      <c r="E1336" s="12">
        <v>81</v>
      </c>
      <c r="F1336" s="35">
        <f t="shared" si="295"/>
        <v>2.7777777777778172E-2</v>
      </c>
      <c r="G1336" s="35">
        <f t="shared" si="296"/>
        <v>0.10000000000000142</v>
      </c>
      <c r="H1336" s="24">
        <f t="shared" si="289"/>
        <v>22.5</v>
      </c>
      <c r="I1336" s="24">
        <f>$AW$28*$AW$26*9.81</f>
        <v>179.05212</v>
      </c>
      <c r="J1336" s="24">
        <f>0.5*$AW$30*$AW$29*$AW$27*(H1336^2)</f>
        <v>162.791015625</v>
      </c>
      <c r="K1336" s="24">
        <f>$AW$26*F1336</f>
        <v>39.000000000000554</v>
      </c>
      <c r="L1336" s="24">
        <f t="shared" si="290"/>
        <v>380.84313562500057</v>
      </c>
      <c r="M1336" s="24">
        <f t="shared" si="291"/>
        <v>8568.9705515625137</v>
      </c>
      <c r="N1336" s="24">
        <f t="shared" si="292"/>
        <v>8.5689705515625132</v>
      </c>
      <c r="O1336" s="24">
        <v>3997004.494172351</v>
      </c>
      <c r="P1336" s="24">
        <v>-2956511.4583333326</v>
      </c>
      <c r="S1336" s="46">
        <f>C1337-C1336</f>
        <v>1</v>
      </c>
      <c r="T1336" s="46">
        <v>8568.9705515625137</v>
      </c>
      <c r="U1336" s="46">
        <f>M1336*S1336</f>
        <v>8568.9705515625137</v>
      </c>
      <c r="V1336" s="46">
        <f t="shared" si="293"/>
        <v>3997004.494172351</v>
      </c>
      <c r="W1336" s="46">
        <f>$AW$26*F1336</f>
        <v>39.000000000000554</v>
      </c>
      <c r="X1336" s="46">
        <f>IF(W1336&lt;0, W1336, 0)</f>
        <v>0</v>
      </c>
      <c r="Y1336" s="46">
        <f>X1336*H1336</f>
        <v>0</v>
      </c>
      <c r="Z1336" s="46">
        <f t="shared" si="288"/>
        <v>0</v>
      </c>
      <c r="AA1336" s="46">
        <f t="shared" si="301"/>
        <v>0</v>
      </c>
      <c r="AB1336" s="46">
        <v>-2956511.4583333326</v>
      </c>
      <c r="AC1336" s="46">
        <f t="shared" si="294"/>
        <v>0</v>
      </c>
      <c r="AD1336" s="46">
        <f>(AC1336*S1336)*($AW$31/100)</f>
        <v>0</v>
      </c>
      <c r="AE1336" s="46">
        <f>AE1335+AD1336</f>
        <v>0</v>
      </c>
      <c r="AF1336" s="46">
        <v>2365209.166666666</v>
      </c>
      <c r="BF1336">
        <f t="shared" si="297"/>
        <v>0</v>
      </c>
      <c r="BG1336">
        <f t="shared" si="298"/>
        <v>73.3</v>
      </c>
      <c r="BH1336">
        <f t="shared" si="299"/>
        <v>20.361111111111111</v>
      </c>
    </row>
    <row r="1337" spans="2:60">
      <c r="B1337" s="6" t="s">
        <v>53</v>
      </c>
      <c r="C1337" s="6">
        <v>1329</v>
      </c>
      <c r="D1337" s="6">
        <v>307</v>
      </c>
      <c r="E1337" s="12">
        <v>81</v>
      </c>
      <c r="F1337" s="35">
        <f t="shared" si="295"/>
        <v>0</v>
      </c>
      <c r="G1337" s="35">
        <f t="shared" si="296"/>
        <v>0</v>
      </c>
      <c r="H1337" s="24">
        <f t="shared" si="289"/>
        <v>22.5</v>
      </c>
      <c r="I1337" s="24">
        <f>$AW$28*$AW$26*9.81</f>
        <v>179.05212</v>
      </c>
      <c r="J1337" s="24">
        <f>0.5*$AW$30*$AW$29*$AW$27*(H1337^2)</f>
        <v>162.791015625</v>
      </c>
      <c r="K1337" s="24">
        <f>$AW$26*F1337</f>
        <v>0</v>
      </c>
      <c r="L1337" s="24">
        <f t="shared" si="290"/>
        <v>341.843135625</v>
      </c>
      <c r="M1337" s="24">
        <f t="shared" si="291"/>
        <v>7691.4705515625001</v>
      </c>
      <c r="N1337" s="24">
        <f t="shared" si="292"/>
        <v>7.6914705515625004</v>
      </c>
      <c r="O1337" s="24">
        <v>4004695.9647239135</v>
      </c>
      <c r="P1337" s="24">
        <v>-2956511.4583333326</v>
      </c>
      <c r="S1337" s="46">
        <f>C1338-C1337</f>
        <v>1</v>
      </c>
      <c r="T1337" s="46">
        <v>7691.4705515625001</v>
      </c>
      <c r="U1337" s="46">
        <f>M1337*S1337</f>
        <v>7691.4705515625001</v>
      </c>
      <c r="V1337" s="46">
        <f t="shared" si="293"/>
        <v>4004695.9647239135</v>
      </c>
      <c r="W1337" s="46">
        <f>$AW$26*F1337</f>
        <v>0</v>
      </c>
      <c r="X1337" s="46">
        <f>IF(W1337&lt;0, W1337, 0)</f>
        <v>0</v>
      </c>
      <c r="Y1337" s="46">
        <f>X1337*H1337</f>
        <v>0</v>
      </c>
      <c r="Z1337" s="46">
        <f t="shared" si="288"/>
        <v>0</v>
      </c>
      <c r="AA1337" s="46">
        <f t="shared" si="301"/>
        <v>0</v>
      </c>
      <c r="AB1337" s="46">
        <v>-2956511.4583333326</v>
      </c>
      <c r="AC1337" s="46">
        <f t="shared" si="294"/>
        <v>0</v>
      </c>
      <c r="AD1337" s="46">
        <f>(AC1337*S1337)*($AW$31/100)</f>
        <v>0</v>
      </c>
      <c r="AE1337" s="46">
        <f>AE1336+AD1337</f>
        <v>0</v>
      </c>
      <c r="AF1337" s="46">
        <v>2365209.166666666</v>
      </c>
      <c r="BF1337">
        <f t="shared" si="297"/>
        <v>0</v>
      </c>
      <c r="BG1337">
        <f t="shared" si="298"/>
        <v>73.5</v>
      </c>
      <c r="BH1337">
        <f t="shared" si="299"/>
        <v>20.416666666666668</v>
      </c>
    </row>
    <row r="1338" spans="2:60">
      <c r="B1338" s="6" t="s">
        <v>53</v>
      </c>
      <c r="C1338" s="6">
        <v>1330</v>
      </c>
      <c r="D1338" s="6">
        <v>308</v>
      </c>
      <c r="E1338" s="12">
        <v>81</v>
      </c>
      <c r="F1338" s="35">
        <f t="shared" si="295"/>
        <v>0</v>
      </c>
      <c r="G1338" s="35">
        <f t="shared" si="296"/>
        <v>0</v>
      </c>
      <c r="H1338" s="24">
        <f t="shared" si="289"/>
        <v>22.5</v>
      </c>
      <c r="I1338" s="24">
        <f>$AW$28*$AW$26*9.81</f>
        <v>179.05212</v>
      </c>
      <c r="J1338" s="24">
        <f>0.5*$AW$30*$AW$29*$AW$27*(H1338^2)</f>
        <v>162.791015625</v>
      </c>
      <c r="K1338" s="24">
        <f>$AW$26*F1338</f>
        <v>0</v>
      </c>
      <c r="L1338" s="24">
        <f t="shared" si="290"/>
        <v>341.843135625</v>
      </c>
      <c r="M1338" s="24">
        <f t="shared" si="291"/>
        <v>7691.4705515625001</v>
      </c>
      <c r="N1338" s="24">
        <f t="shared" si="292"/>
        <v>7.6914705515625004</v>
      </c>
      <c r="O1338" s="24">
        <v>4012387.435275476</v>
      </c>
      <c r="P1338" s="24">
        <v>-2956511.4583333326</v>
      </c>
      <c r="S1338" s="46">
        <f>C1339-C1338</f>
        <v>1</v>
      </c>
      <c r="T1338" s="46">
        <v>7691.4705515625001</v>
      </c>
      <c r="U1338" s="46">
        <f>M1338*S1338</f>
        <v>7691.4705515625001</v>
      </c>
      <c r="V1338" s="46">
        <f t="shared" si="293"/>
        <v>4012387.435275476</v>
      </c>
      <c r="W1338" s="46">
        <f>$AW$26*F1338</f>
        <v>0</v>
      </c>
      <c r="X1338" s="46">
        <f>IF(W1338&lt;0, W1338, 0)</f>
        <v>0</v>
      </c>
      <c r="Y1338" s="46">
        <f>X1338*H1338</f>
        <v>0</v>
      </c>
      <c r="Z1338" s="46">
        <f t="shared" si="288"/>
        <v>0</v>
      </c>
      <c r="AA1338" s="46">
        <f t="shared" si="301"/>
        <v>0</v>
      </c>
      <c r="AB1338" s="46">
        <v>-2956511.4583333326</v>
      </c>
      <c r="AC1338" s="46">
        <f t="shared" si="294"/>
        <v>0</v>
      </c>
      <c r="AD1338" s="46">
        <f>(AC1338*S1338)*($AW$31/100)</f>
        <v>0</v>
      </c>
      <c r="AE1338" s="46">
        <f>AE1337+AD1338</f>
        <v>0</v>
      </c>
      <c r="AF1338" s="46">
        <v>2365209.166666666</v>
      </c>
      <c r="BF1338">
        <f t="shared" si="297"/>
        <v>0</v>
      </c>
      <c r="BG1338">
        <f t="shared" si="298"/>
        <v>74</v>
      </c>
      <c r="BH1338">
        <f t="shared" si="299"/>
        <v>20.555555555555554</v>
      </c>
    </row>
    <row r="1339" spans="2:60">
      <c r="B1339" s="6" t="s">
        <v>53</v>
      </c>
      <c r="C1339" s="6">
        <v>1331</v>
      </c>
      <c r="D1339" s="6">
        <v>309</v>
      </c>
      <c r="E1339" s="12">
        <v>81</v>
      </c>
      <c r="F1339" s="35">
        <f t="shared" si="295"/>
        <v>0</v>
      </c>
      <c r="G1339" s="35">
        <f t="shared" si="296"/>
        <v>0</v>
      </c>
      <c r="H1339" s="24">
        <f t="shared" si="289"/>
        <v>22.5</v>
      </c>
      <c r="I1339" s="24">
        <f>$AW$28*$AW$26*9.81</f>
        <v>179.05212</v>
      </c>
      <c r="J1339" s="24">
        <f>0.5*$AW$30*$AW$29*$AW$27*(H1339^2)</f>
        <v>162.791015625</v>
      </c>
      <c r="K1339" s="24">
        <f>$AW$26*F1339</f>
        <v>0</v>
      </c>
      <c r="L1339" s="24">
        <f t="shared" si="290"/>
        <v>341.843135625</v>
      </c>
      <c r="M1339" s="24">
        <f t="shared" si="291"/>
        <v>7691.4705515625001</v>
      </c>
      <c r="N1339" s="24">
        <f t="shared" si="292"/>
        <v>7.6914705515625004</v>
      </c>
      <c r="O1339" s="24">
        <v>4020078.9058270385</v>
      </c>
      <c r="P1339" s="24">
        <v>-2956511.4583333326</v>
      </c>
      <c r="S1339" s="46">
        <f>C1340-C1339</f>
        <v>1</v>
      </c>
      <c r="T1339" s="46">
        <v>7691.4705515625001</v>
      </c>
      <c r="U1339" s="46">
        <f>M1339*S1339</f>
        <v>7691.4705515625001</v>
      </c>
      <c r="V1339" s="46">
        <f t="shared" si="293"/>
        <v>4020078.9058270385</v>
      </c>
      <c r="W1339" s="46">
        <f>$AW$26*F1339</f>
        <v>0</v>
      </c>
      <c r="X1339" s="46">
        <f>IF(W1339&lt;0, W1339, 0)</f>
        <v>0</v>
      </c>
      <c r="Y1339" s="46">
        <f>X1339*H1339</f>
        <v>0</v>
      </c>
      <c r="Z1339" s="46">
        <f t="shared" si="288"/>
        <v>0</v>
      </c>
      <c r="AA1339" s="46">
        <f t="shared" si="301"/>
        <v>0</v>
      </c>
      <c r="AB1339" s="46">
        <v>-2956511.4583333326</v>
      </c>
      <c r="AC1339" s="46">
        <f t="shared" si="294"/>
        <v>0</v>
      </c>
      <c r="AD1339" s="46">
        <f>(AC1339*S1339)*($AW$31/100)</f>
        <v>0</v>
      </c>
      <c r="AE1339" s="46">
        <f>AE1338+AD1339</f>
        <v>0</v>
      </c>
      <c r="AF1339" s="46">
        <v>2365209.166666666</v>
      </c>
      <c r="BF1339">
        <f t="shared" si="297"/>
        <v>0</v>
      </c>
      <c r="BG1339">
        <f t="shared" si="298"/>
        <v>74.900000000000006</v>
      </c>
      <c r="BH1339">
        <f t="shared" si="299"/>
        <v>20.805555555555557</v>
      </c>
    </row>
    <row r="1340" spans="2:60">
      <c r="B1340" s="6" t="s">
        <v>53</v>
      </c>
      <c r="C1340" s="6">
        <v>1332</v>
      </c>
      <c r="D1340" s="6">
        <v>310</v>
      </c>
      <c r="E1340" s="12">
        <v>81</v>
      </c>
      <c r="F1340" s="35">
        <f t="shared" si="295"/>
        <v>-1.3888888888888099E-2</v>
      </c>
      <c r="G1340" s="35">
        <f t="shared" si="296"/>
        <v>-4.9999999999997158E-2</v>
      </c>
      <c r="H1340" s="24">
        <f t="shared" si="289"/>
        <v>22.5</v>
      </c>
      <c r="I1340" s="24">
        <f>$AW$28*$AW$26*9.81</f>
        <v>179.05212</v>
      </c>
      <c r="J1340" s="24">
        <f>0.5*$AW$30*$AW$29*$AW$27*(H1340^2)</f>
        <v>162.791015625</v>
      </c>
      <c r="K1340" s="24">
        <f>$AW$26*F1340</f>
        <v>-19.499999999998892</v>
      </c>
      <c r="L1340" s="24">
        <f t="shared" si="290"/>
        <v>322.34313562500108</v>
      </c>
      <c r="M1340" s="24">
        <f t="shared" si="291"/>
        <v>7252.7205515625246</v>
      </c>
      <c r="N1340" s="24">
        <f t="shared" si="292"/>
        <v>7.2527205515625246</v>
      </c>
      <c r="O1340" s="24">
        <v>4027331.626378601</v>
      </c>
      <c r="P1340" s="24">
        <v>-2956950.2083333326</v>
      </c>
      <c r="S1340" s="46">
        <f>C1341-C1340</f>
        <v>1</v>
      </c>
      <c r="T1340" s="46">
        <v>7252.7205515625246</v>
      </c>
      <c r="U1340" s="46">
        <f>M1340*S1340</f>
        <v>7252.7205515625246</v>
      </c>
      <c r="V1340" s="46">
        <f t="shared" si="293"/>
        <v>4027331.626378601</v>
      </c>
      <c r="W1340" s="46">
        <f>$AW$26*F1340</f>
        <v>-19.499999999998892</v>
      </c>
      <c r="X1340" s="46">
        <f>IF(W1340&lt;0, W1340, 0)</f>
        <v>-19.499999999998892</v>
      </c>
      <c r="Y1340" s="46">
        <f>X1340*H1340</f>
        <v>-438.74999999997505</v>
      </c>
      <c r="Z1340" s="46">
        <f t="shared" si="288"/>
        <v>-438.74999999997505</v>
      </c>
      <c r="AA1340" s="46">
        <f t="shared" si="301"/>
        <v>-438.74999999997505</v>
      </c>
      <c r="AB1340" s="46">
        <v>-2956950.2083333326</v>
      </c>
      <c r="AC1340" s="46">
        <f t="shared" si="294"/>
        <v>438.74999999997505</v>
      </c>
      <c r="AD1340" s="46">
        <f>(AC1340*S1340)*($AW$31/100)</f>
        <v>350.99999999998005</v>
      </c>
      <c r="AE1340" s="46">
        <f>AE1339+AD1340</f>
        <v>350.99999999998005</v>
      </c>
      <c r="AF1340" s="46">
        <v>2365560.166666666</v>
      </c>
      <c r="BF1340">
        <f t="shared" si="297"/>
        <v>0</v>
      </c>
      <c r="BG1340">
        <f t="shared" si="298"/>
        <v>76.099999999999994</v>
      </c>
      <c r="BH1340">
        <f t="shared" si="299"/>
        <v>21.138888888888886</v>
      </c>
    </row>
    <row r="1341" spans="2:60">
      <c r="B1341" s="6" t="s">
        <v>53</v>
      </c>
      <c r="C1341" s="6">
        <v>1333</v>
      </c>
      <c r="D1341" s="6">
        <v>311</v>
      </c>
      <c r="E1341" s="12">
        <v>80.900000000000006</v>
      </c>
      <c r="F1341" s="35">
        <f t="shared" si="295"/>
        <v>-5.5555555555556344E-2</v>
      </c>
      <c r="G1341" s="35">
        <f t="shared" si="296"/>
        <v>-0.20000000000000284</v>
      </c>
      <c r="H1341" s="24">
        <f t="shared" si="289"/>
        <v>22.472222222222225</v>
      </c>
      <c r="I1341" s="24">
        <f>$AW$28*$AW$26*9.81</f>
        <v>179.05212</v>
      </c>
      <c r="J1341" s="24">
        <f>0.5*$AW$30*$AW$29*$AW$27*(H1341^2)</f>
        <v>162.38931061921298</v>
      </c>
      <c r="K1341" s="24">
        <f>$AW$26*F1341</f>
        <v>-78.000000000001108</v>
      </c>
      <c r="L1341" s="24">
        <f t="shared" si="290"/>
        <v>263.44143061921181</v>
      </c>
      <c r="M1341" s="24">
        <f t="shared" si="291"/>
        <v>5920.1143714150667</v>
      </c>
      <c r="N1341" s="24">
        <f t="shared" si="292"/>
        <v>5.9201143714150666</v>
      </c>
      <c r="O1341" s="24">
        <v>4033251.7407500162</v>
      </c>
      <c r="P1341" s="24">
        <v>-2958703.041666666</v>
      </c>
      <c r="S1341" s="46">
        <f>C1342-C1341</f>
        <v>1</v>
      </c>
      <c r="T1341" s="46">
        <v>5920.1143714150667</v>
      </c>
      <c r="U1341" s="46">
        <f>M1341*S1341</f>
        <v>5920.1143714150667</v>
      </c>
      <c r="V1341" s="46">
        <f t="shared" si="293"/>
        <v>4033251.7407500162</v>
      </c>
      <c r="W1341" s="46">
        <f>$AW$26*F1341</f>
        <v>-78.000000000001108</v>
      </c>
      <c r="X1341" s="46">
        <f>IF(W1341&lt;0, W1341, 0)</f>
        <v>-78.000000000001108</v>
      </c>
      <c r="Y1341" s="46">
        <f>X1341*H1341</f>
        <v>-1752.8333333333585</v>
      </c>
      <c r="Z1341" s="46">
        <f t="shared" si="288"/>
        <v>-1752.8333333333585</v>
      </c>
      <c r="AA1341" s="46">
        <f t="shared" si="301"/>
        <v>-2191.5833333333335</v>
      </c>
      <c r="AB1341" s="46">
        <v>-2958703.041666666</v>
      </c>
      <c r="AC1341" s="46">
        <f t="shared" si="294"/>
        <v>1752.8333333333585</v>
      </c>
      <c r="AD1341" s="46">
        <f>(AC1341*S1341)*($AW$31/100)</f>
        <v>1402.2666666666869</v>
      </c>
      <c r="AE1341" s="46">
        <f>AE1340+AD1341</f>
        <v>1753.2666666666669</v>
      </c>
      <c r="AF1341" s="46">
        <v>2366962.4333333327</v>
      </c>
      <c r="BF1341">
        <f t="shared" si="297"/>
        <v>0</v>
      </c>
      <c r="BG1341">
        <f t="shared" si="298"/>
        <v>77.7</v>
      </c>
      <c r="BH1341">
        <f t="shared" si="299"/>
        <v>21.583333333333332</v>
      </c>
    </row>
    <row r="1342" spans="2:60">
      <c r="B1342" s="6" t="s">
        <v>53</v>
      </c>
      <c r="C1342" s="6">
        <v>1334</v>
      </c>
      <c r="D1342" s="6">
        <v>312</v>
      </c>
      <c r="E1342" s="12">
        <v>80.599999999999994</v>
      </c>
      <c r="F1342" s="35">
        <f t="shared" si="295"/>
        <v>-8.3333333333334522E-2</v>
      </c>
      <c r="G1342" s="35">
        <f t="shared" si="296"/>
        <v>-0.30000000000000426</v>
      </c>
      <c r="H1342" s="24">
        <f t="shared" si="289"/>
        <v>22.388888888888886</v>
      </c>
      <c r="I1342" s="24">
        <f>$AW$28*$AW$26*9.81</f>
        <v>179.05212</v>
      </c>
      <c r="J1342" s="24">
        <f>0.5*$AW$30*$AW$29*$AW$27*(H1342^2)</f>
        <v>161.18717303240734</v>
      </c>
      <c r="K1342" s="24">
        <f>$AW$26*F1342</f>
        <v>-117.00000000000166</v>
      </c>
      <c r="L1342" s="24">
        <f t="shared" si="290"/>
        <v>223.23929303240567</v>
      </c>
      <c r="M1342" s="24">
        <f t="shared" si="291"/>
        <v>4998.079727336637</v>
      </c>
      <c r="N1342" s="24">
        <f t="shared" si="292"/>
        <v>4.9980797273366369</v>
      </c>
      <c r="O1342" s="24">
        <v>4038249.8204773529</v>
      </c>
      <c r="P1342" s="24">
        <v>-2961322.541666666</v>
      </c>
      <c r="S1342" s="46">
        <f>C1343-C1342</f>
        <v>1</v>
      </c>
      <c r="T1342" s="46">
        <v>4998.079727336637</v>
      </c>
      <c r="U1342" s="46">
        <f>M1342*S1342</f>
        <v>4998.079727336637</v>
      </c>
      <c r="V1342" s="46">
        <f t="shared" si="293"/>
        <v>4038249.8204773529</v>
      </c>
      <c r="W1342" s="46">
        <f>$AW$26*F1342</f>
        <v>-117.00000000000166</v>
      </c>
      <c r="X1342" s="46">
        <f>IF(W1342&lt;0, W1342, 0)</f>
        <v>-117.00000000000166</v>
      </c>
      <c r="Y1342" s="46">
        <f>X1342*H1342</f>
        <v>-2619.5000000000368</v>
      </c>
      <c r="Z1342" s="46">
        <f t="shared" si="288"/>
        <v>-2619.5000000000368</v>
      </c>
      <c r="AA1342" s="46">
        <f t="shared" si="301"/>
        <v>-4811.0833333333703</v>
      </c>
      <c r="AB1342" s="46">
        <v>-2961322.541666666</v>
      </c>
      <c r="AC1342" s="46">
        <f t="shared" si="294"/>
        <v>2619.5000000000368</v>
      </c>
      <c r="AD1342" s="46">
        <f>(AC1342*S1342)*($AW$31/100)</f>
        <v>2095.6000000000295</v>
      </c>
      <c r="AE1342" s="46">
        <f>AE1341+AD1342</f>
        <v>3848.8666666666963</v>
      </c>
      <c r="AF1342" s="46">
        <v>2369058.0333333327</v>
      </c>
      <c r="BF1342">
        <f t="shared" si="297"/>
        <v>0</v>
      </c>
      <c r="BG1342">
        <f t="shared" si="298"/>
        <v>79.2</v>
      </c>
      <c r="BH1342">
        <f t="shared" si="299"/>
        <v>22</v>
      </c>
    </row>
    <row r="1343" spans="2:60">
      <c r="B1343" s="6" t="s">
        <v>53</v>
      </c>
      <c r="C1343" s="6">
        <v>1335</v>
      </c>
      <c r="D1343" s="6">
        <v>313</v>
      </c>
      <c r="E1343" s="12">
        <v>80.3</v>
      </c>
      <c r="F1343" s="35">
        <f t="shared" si="295"/>
        <v>-8.3333333333332538E-2</v>
      </c>
      <c r="G1343" s="35">
        <f t="shared" si="296"/>
        <v>-0.29999999999999716</v>
      </c>
      <c r="H1343" s="24">
        <f t="shared" si="289"/>
        <v>22.305555555555554</v>
      </c>
      <c r="I1343" s="24">
        <f>$AW$28*$AW$26*9.81</f>
        <v>179.05212</v>
      </c>
      <c r="J1343" s="24">
        <f>0.5*$AW$30*$AW$29*$AW$27*(H1343^2)</f>
        <v>159.98950159143516</v>
      </c>
      <c r="K1343" s="24">
        <f>$AW$26*F1343</f>
        <v>-116.99999999999888</v>
      </c>
      <c r="L1343" s="24">
        <f t="shared" si="290"/>
        <v>222.0416215914363</v>
      </c>
      <c r="M1343" s="24">
        <f t="shared" si="291"/>
        <v>4952.7617260534262</v>
      </c>
      <c r="N1343" s="24">
        <f t="shared" si="292"/>
        <v>4.952761726053426</v>
      </c>
      <c r="O1343" s="24">
        <v>4043202.5822034064</v>
      </c>
      <c r="P1343" s="24">
        <v>-2963932.291666666</v>
      </c>
      <c r="S1343" s="46">
        <f>C1344-C1343</f>
        <v>1</v>
      </c>
      <c r="T1343" s="46">
        <v>4952.7617260534262</v>
      </c>
      <c r="U1343" s="46">
        <f>M1343*S1343</f>
        <v>4952.7617260534262</v>
      </c>
      <c r="V1343" s="46">
        <f t="shared" si="293"/>
        <v>4043202.5822034064</v>
      </c>
      <c r="W1343" s="46">
        <f>$AW$26*F1343</f>
        <v>-116.99999999999888</v>
      </c>
      <c r="X1343" s="46">
        <f>IF(W1343&lt;0, W1343, 0)</f>
        <v>-116.99999999999888</v>
      </c>
      <c r="Y1343" s="46">
        <f>X1343*H1343</f>
        <v>-2609.7499999999745</v>
      </c>
      <c r="Z1343" s="46">
        <f t="shared" si="288"/>
        <v>-2609.7499999999745</v>
      </c>
      <c r="AA1343" s="46">
        <f t="shared" si="301"/>
        <v>-7420.8333333333449</v>
      </c>
      <c r="AB1343" s="46">
        <v>-2963932.291666666</v>
      </c>
      <c r="AC1343" s="46">
        <f t="shared" si="294"/>
        <v>2609.7499999999745</v>
      </c>
      <c r="AD1343" s="46">
        <f>(AC1343*S1343)*($AW$31/100)</f>
        <v>2087.7999999999797</v>
      </c>
      <c r="AE1343" s="46">
        <f>AE1342+AD1343</f>
        <v>5936.6666666666761</v>
      </c>
      <c r="AF1343" s="46">
        <v>2371145.8333333326</v>
      </c>
      <c r="BF1343">
        <f t="shared" si="297"/>
        <v>0</v>
      </c>
      <c r="BG1343">
        <f t="shared" si="298"/>
        <v>80.3</v>
      </c>
      <c r="BH1343">
        <f t="shared" si="299"/>
        <v>22.305555555555554</v>
      </c>
    </row>
    <row r="1344" spans="2:60">
      <c r="B1344" s="6" t="s">
        <v>53</v>
      </c>
      <c r="C1344" s="6">
        <v>1336</v>
      </c>
      <c r="D1344" s="6">
        <v>314</v>
      </c>
      <c r="E1344" s="12">
        <v>80</v>
      </c>
      <c r="F1344" s="35">
        <f t="shared" si="295"/>
        <v>-5.5555555555554373E-2</v>
      </c>
      <c r="G1344" s="35">
        <f t="shared" si="296"/>
        <v>-0.19999999999999574</v>
      </c>
      <c r="H1344" s="24">
        <f t="shared" si="289"/>
        <v>22.222222222222221</v>
      </c>
      <c r="I1344" s="24">
        <f>$AW$28*$AW$26*9.81</f>
        <v>179.05212</v>
      </c>
      <c r="J1344" s="24">
        <f>0.5*$AW$30*$AW$29*$AW$27*(H1344^2)</f>
        <v>158.79629629629628</v>
      </c>
      <c r="K1344" s="24">
        <f>$AW$26*F1344</f>
        <v>-77.999999999998337</v>
      </c>
      <c r="L1344" s="24">
        <f t="shared" si="290"/>
        <v>259.8484162962979</v>
      </c>
      <c r="M1344" s="24">
        <f t="shared" si="291"/>
        <v>5774.4092510288419</v>
      </c>
      <c r="N1344" s="24">
        <f t="shared" si="292"/>
        <v>5.7744092510288416</v>
      </c>
      <c r="O1344" s="24">
        <v>4048976.991454435</v>
      </c>
      <c r="P1344" s="24">
        <v>-2965665.6249999995</v>
      </c>
      <c r="S1344" s="46">
        <f>C1345-C1344</f>
        <v>1</v>
      </c>
      <c r="T1344" s="46">
        <v>5774.4092510288419</v>
      </c>
      <c r="U1344" s="46">
        <f>M1344*S1344</f>
        <v>5774.4092510288419</v>
      </c>
      <c r="V1344" s="46">
        <f t="shared" si="293"/>
        <v>4048976.991454435</v>
      </c>
      <c r="W1344" s="46">
        <f>$AW$26*F1344</f>
        <v>-77.999999999998337</v>
      </c>
      <c r="X1344" s="46">
        <f>IF(W1344&lt;0, W1344, 0)</f>
        <v>-77.999999999998337</v>
      </c>
      <c r="Y1344" s="46">
        <f>X1344*H1344</f>
        <v>-1733.3333333332964</v>
      </c>
      <c r="Z1344" s="46">
        <f t="shared" si="288"/>
        <v>-1733.3333333332964</v>
      </c>
      <c r="AA1344" s="46">
        <f t="shared" si="301"/>
        <v>-9154.1666666666406</v>
      </c>
      <c r="AB1344" s="46">
        <v>-2965665.6249999995</v>
      </c>
      <c r="AC1344" s="46">
        <f t="shared" si="294"/>
        <v>1733.3333333332964</v>
      </c>
      <c r="AD1344" s="46">
        <f>(AC1344*S1344)*($AW$31/100)</f>
        <v>1386.6666666666372</v>
      </c>
      <c r="AE1344" s="46">
        <f>AE1343+AD1344</f>
        <v>7323.333333333313</v>
      </c>
      <c r="AF1344" s="46">
        <v>2372532.4999999991</v>
      </c>
      <c r="BF1344">
        <f t="shared" si="297"/>
        <v>0</v>
      </c>
      <c r="BG1344">
        <f t="shared" si="298"/>
        <v>80.8</v>
      </c>
      <c r="BH1344">
        <f t="shared" si="299"/>
        <v>22.444444444444443</v>
      </c>
    </row>
    <row r="1345" spans="2:60">
      <c r="B1345" s="6" t="s">
        <v>53</v>
      </c>
      <c r="C1345" s="6">
        <v>1337</v>
      </c>
      <c r="D1345" s="6">
        <v>315</v>
      </c>
      <c r="E1345" s="12">
        <v>79.900000000000006</v>
      </c>
      <c r="F1345" s="35">
        <f t="shared" si="295"/>
        <v>-2.7777777777778172E-2</v>
      </c>
      <c r="G1345" s="35">
        <f t="shared" si="296"/>
        <v>-0.10000000000000142</v>
      </c>
      <c r="H1345" s="24">
        <f t="shared" si="289"/>
        <v>22.194444444444446</v>
      </c>
      <c r="I1345" s="24">
        <f>$AW$28*$AW$26*9.81</f>
        <v>179.05212</v>
      </c>
      <c r="J1345" s="24">
        <f>0.5*$AW$30*$AW$29*$AW$27*(H1345^2)</f>
        <v>158.39955367476853</v>
      </c>
      <c r="K1345" s="24">
        <f>$AW$26*F1345</f>
        <v>-39.000000000000554</v>
      </c>
      <c r="L1345" s="24">
        <f t="shared" si="290"/>
        <v>298.45167367476796</v>
      </c>
      <c r="M1345" s="24">
        <f t="shared" si="291"/>
        <v>6623.9690907261001</v>
      </c>
      <c r="N1345" s="24">
        <f t="shared" si="292"/>
        <v>6.6239690907261002</v>
      </c>
      <c r="O1345" s="24">
        <v>4055600.9605451613</v>
      </c>
      <c r="P1345" s="24">
        <v>-2966531.208333333</v>
      </c>
      <c r="S1345" s="46">
        <f>C1346-C1345</f>
        <v>1</v>
      </c>
      <c r="T1345" s="46">
        <v>6623.9690907261001</v>
      </c>
      <c r="U1345" s="46">
        <f>M1345*S1345</f>
        <v>6623.9690907261001</v>
      </c>
      <c r="V1345" s="46">
        <f t="shared" si="293"/>
        <v>4055600.9605451613</v>
      </c>
      <c r="W1345" s="46">
        <f>$AW$26*F1345</f>
        <v>-39.000000000000554</v>
      </c>
      <c r="X1345" s="46">
        <f>IF(W1345&lt;0, W1345, 0)</f>
        <v>-39.000000000000554</v>
      </c>
      <c r="Y1345" s="46">
        <f>X1345*H1345</f>
        <v>-865.58333333334576</v>
      </c>
      <c r="Z1345" s="46">
        <f t="shared" si="288"/>
        <v>-865.58333333334576</v>
      </c>
      <c r="AA1345" s="46">
        <f t="shared" si="301"/>
        <v>-10019.749999999985</v>
      </c>
      <c r="AB1345" s="46">
        <v>-2966531.208333333</v>
      </c>
      <c r="AC1345" s="46">
        <f t="shared" si="294"/>
        <v>865.58333333334576</v>
      </c>
      <c r="AD1345" s="46">
        <f>(AC1345*S1345)*($AW$31/100)</f>
        <v>692.4666666666767</v>
      </c>
      <c r="AE1345" s="46">
        <f>AE1344+AD1345</f>
        <v>8015.7999999999902</v>
      </c>
      <c r="AF1345" s="46">
        <v>2373224.9666666659</v>
      </c>
      <c r="BF1345">
        <f t="shared" si="297"/>
        <v>0</v>
      </c>
      <c r="BG1345">
        <f t="shared" si="298"/>
        <v>81</v>
      </c>
      <c r="BH1345">
        <f t="shared" si="299"/>
        <v>22.5</v>
      </c>
    </row>
    <row r="1346" spans="2:60">
      <c r="B1346" s="6" t="s">
        <v>53</v>
      </c>
      <c r="C1346" s="6">
        <v>1338</v>
      </c>
      <c r="D1346" s="6">
        <v>316</v>
      </c>
      <c r="E1346" s="12">
        <v>79.8</v>
      </c>
      <c r="F1346" s="35">
        <f t="shared" si="295"/>
        <v>-1.3888888888890073E-2</v>
      </c>
      <c r="G1346" s="35">
        <f t="shared" si="296"/>
        <v>-5.0000000000004263E-2</v>
      </c>
      <c r="H1346" s="24">
        <f t="shared" si="289"/>
        <v>22.166666666666664</v>
      </c>
      <c r="I1346" s="24">
        <f>$AW$28*$AW$26*9.81</f>
        <v>179.05212</v>
      </c>
      <c r="J1346" s="24">
        <f>0.5*$AW$30*$AW$29*$AW$27*(H1346^2)</f>
        <v>158.00330729166663</v>
      </c>
      <c r="K1346" s="24">
        <f>$AW$26*F1346</f>
        <v>-19.500000000001663</v>
      </c>
      <c r="L1346" s="24">
        <f t="shared" si="290"/>
        <v>317.55542729166501</v>
      </c>
      <c r="M1346" s="24">
        <f t="shared" si="291"/>
        <v>7039.14530496524</v>
      </c>
      <c r="N1346" s="24">
        <f t="shared" si="292"/>
        <v>7.0391453049652402</v>
      </c>
      <c r="O1346" s="24">
        <v>4062640.1058501266</v>
      </c>
      <c r="P1346" s="24">
        <v>-2966963.458333333</v>
      </c>
      <c r="S1346" s="46">
        <f>C1347-C1346</f>
        <v>1</v>
      </c>
      <c r="T1346" s="46">
        <v>7039.14530496524</v>
      </c>
      <c r="U1346" s="46">
        <f>M1346*S1346</f>
        <v>7039.14530496524</v>
      </c>
      <c r="V1346" s="46">
        <f t="shared" si="293"/>
        <v>4062640.1058501266</v>
      </c>
      <c r="W1346" s="46">
        <f>$AW$26*F1346</f>
        <v>-19.500000000001663</v>
      </c>
      <c r="X1346" s="46">
        <f>IF(W1346&lt;0, W1346, 0)</f>
        <v>-19.500000000001663</v>
      </c>
      <c r="Y1346" s="46">
        <f>X1346*H1346</f>
        <v>-432.25000000003683</v>
      </c>
      <c r="Z1346" s="46">
        <f t="shared" si="288"/>
        <v>-432.25000000003683</v>
      </c>
      <c r="AA1346" s="46">
        <f t="shared" si="301"/>
        <v>-10452.000000000022</v>
      </c>
      <c r="AB1346" s="46">
        <v>-2966963.458333333</v>
      </c>
      <c r="AC1346" s="46">
        <f t="shared" si="294"/>
        <v>432.25000000003683</v>
      </c>
      <c r="AD1346" s="46">
        <f>(AC1346*S1346)*($AW$31/100)</f>
        <v>345.80000000002951</v>
      </c>
      <c r="AE1346" s="46">
        <f>AE1345+AD1346</f>
        <v>8361.6000000000204</v>
      </c>
      <c r="AF1346" s="46">
        <v>2373570.7666666657</v>
      </c>
      <c r="BF1346">
        <f t="shared" si="297"/>
        <v>0</v>
      </c>
      <c r="BG1346">
        <f t="shared" si="298"/>
        <v>81</v>
      </c>
      <c r="BH1346">
        <f t="shared" si="299"/>
        <v>22.5</v>
      </c>
    </row>
    <row r="1347" spans="2:60">
      <c r="B1347" s="6" t="s">
        <v>53</v>
      </c>
      <c r="C1347" s="6">
        <v>1339</v>
      </c>
      <c r="D1347" s="6">
        <v>317</v>
      </c>
      <c r="E1347" s="12">
        <v>79.8</v>
      </c>
      <c r="F1347" s="35">
        <f t="shared" si="295"/>
        <v>0</v>
      </c>
      <c r="G1347" s="35">
        <f t="shared" si="296"/>
        <v>0</v>
      </c>
      <c r="H1347" s="24">
        <f t="shared" si="289"/>
        <v>22.166666666666664</v>
      </c>
      <c r="I1347" s="24">
        <f>$AW$28*$AW$26*9.81</f>
        <v>179.05212</v>
      </c>
      <c r="J1347" s="24">
        <f>0.5*$AW$30*$AW$29*$AW$27*(H1347^2)</f>
        <v>158.00330729166663</v>
      </c>
      <c r="K1347" s="24">
        <f>$AW$26*F1347</f>
        <v>0</v>
      </c>
      <c r="L1347" s="24">
        <f t="shared" si="290"/>
        <v>337.05542729166666</v>
      </c>
      <c r="M1347" s="24">
        <f t="shared" si="291"/>
        <v>7471.3953049652764</v>
      </c>
      <c r="N1347" s="24">
        <f t="shared" si="292"/>
        <v>7.4713953049652764</v>
      </c>
      <c r="O1347" s="24">
        <v>4070111.5011550919</v>
      </c>
      <c r="P1347" s="24">
        <v>-2966963.458333333</v>
      </c>
      <c r="S1347" s="46">
        <f>C1348-C1347</f>
        <v>1</v>
      </c>
      <c r="T1347" s="46">
        <v>7471.3953049652764</v>
      </c>
      <c r="U1347" s="46">
        <f>M1347*S1347</f>
        <v>7471.3953049652764</v>
      </c>
      <c r="V1347" s="46">
        <f t="shared" si="293"/>
        <v>4070111.5011550919</v>
      </c>
      <c r="W1347" s="46">
        <f>$AW$26*F1347</f>
        <v>0</v>
      </c>
      <c r="X1347" s="46">
        <f>IF(W1347&lt;0, W1347, 0)</f>
        <v>0</v>
      </c>
      <c r="Y1347" s="46">
        <f>X1347*H1347</f>
        <v>0</v>
      </c>
      <c r="Z1347" s="46">
        <f t="shared" si="288"/>
        <v>0</v>
      </c>
      <c r="AA1347" s="46">
        <v>0</v>
      </c>
      <c r="AB1347" s="46">
        <v>-2966963.458333333</v>
      </c>
      <c r="AC1347" s="46">
        <f t="shared" si="294"/>
        <v>0</v>
      </c>
      <c r="AD1347" s="46">
        <f>(AC1347*S1347)*($AW$31/100)</f>
        <v>0</v>
      </c>
      <c r="AE1347" s="46">
        <v>0</v>
      </c>
      <c r="AF1347" s="46">
        <v>2373570.7666666657</v>
      </c>
      <c r="BF1347">
        <f t="shared" si="297"/>
        <v>0</v>
      </c>
      <c r="BG1347">
        <f t="shared" si="298"/>
        <v>81</v>
      </c>
      <c r="BH1347">
        <f t="shared" si="299"/>
        <v>22.5</v>
      </c>
    </row>
    <row r="1348" spans="2:60">
      <c r="B1348" s="6" t="s">
        <v>53</v>
      </c>
      <c r="C1348" s="6">
        <v>1340</v>
      </c>
      <c r="D1348" s="6">
        <v>318</v>
      </c>
      <c r="E1348" s="12">
        <v>79.8</v>
      </c>
      <c r="F1348" s="35">
        <f t="shared" si="295"/>
        <v>1.3888888888890073E-2</v>
      </c>
      <c r="G1348" s="35">
        <f t="shared" si="296"/>
        <v>5.0000000000004263E-2</v>
      </c>
      <c r="H1348" s="24">
        <f t="shared" si="289"/>
        <v>22.166666666666664</v>
      </c>
      <c r="I1348" s="24">
        <f>$AW$28*$AW$26*9.81</f>
        <v>179.05212</v>
      </c>
      <c r="J1348" s="24">
        <f>0.5*$AW$30*$AW$29*$AW$27*(H1348^2)</f>
        <v>158.00330729166663</v>
      </c>
      <c r="K1348" s="24">
        <f>$AW$26*F1348</f>
        <v>19.500000000001663</v>
      </c>
      <c r="L1348" s="24">
        <f t="shared" si="290"/>
        <v>356.55542729166831</v>
      </c>
      <c r="M1348" s="24">
        <f t="shared" si="291"/>
        <v>7903.6453049653137</v>
      </c>
      <c r="N1348" s="24">
        <f t="shared" si="292"/>
        <v>7.9036453049653135</v>
      </c>
      <c r="O1348" s="24">
        <v>4078015.1464600572</v>
      </c>
      <c r="P1348" s="24">
        <v>-2966963.458333333</v>
      </c>
      <c r="S1348" s="46">
        <f>C1349-C1348</f>
        <v>1</v>
      </c>
      <c r="T1348" s="46">
        <v>7903.6453049653137</v>
      </c>
      <c r="U1348" s="46">
        <f>M1348*S1348</f>
        <v>7903.6453049653137</v>
      </c>
      <c r="V1348" s="46">
        <f t="shared" si="293"/>
        <v>4078015.1464600572</v>
      </c>
      <c r="W1348" s="46">
        <f>$AW$26*F1348</f>
        <v>19.500000000001663</v>
      </c>
      <c r="X1348" s="46">
        <f>IF(W1348&lt;0, W1348, 0)</f>
        <v>0</v>
      </c>
      <c r="Y1348" s="46">
        <f>X1348*H1348</f>
        <v>0</v>
      </c>
      <c r="Z1348" s="46">
        <f t="shared" si="288"/>
        <v>0</v>
      </c>
      <c r="AA1348" s="46">
        <f t="shared" ref="AA1348:AA1370" si="302">AA1347+Z1348</f>
        <v>0</v>
      </c>
      <c r="AB1348" s="46">
        <v>-2966963.458333333</v>
      </c>
      <c r="AC1348" s="46">
        <f t="shared" si="294"/>
        <v>0</v>
      </c>
      <c r="AD1348" s="46">
        <f>(AC1348*S1348)*($AW$31/100)</f>
        <v>0</v>
      </c>
      <c r="AE1348" s="46">
        <f>AE1347+AD1348</f>
        <v>0</v>
      </c>
      <c r="AF1348" s="46">
        <v>2373570.7666666657</v>
      </c>
      <c r="BF1348">
        <f t="shared" si="297"/>
        <v>0</v>
      </c>
      <c r="BG1348">
        <f t="shared" si="298"/>
        <v>81</v>
      </c>
      <c r="BH1348">
        <f t="shared" si="299"/>
        <v>22.5</v>
      </c>
    </row>
    <row r="1349" spans="2:60">
      <c r="B1349" s="6" t="s">
        <v>53</v>
      </c>
      <c r="C1349" s="6">
        <v>1341</v>
      </c>
      <c r="D1349" s="6">
        <v>319</v>
      </c>
      <c r="E1349" s="12">
        <v>79.900000000000006</v>
      </c>
      <c r="F1349" s="35">
        <f t="shared" si="295"/>
        <v>2.7777777777778172E-2</v>
      </c>
      <c r="G1349" s="35">
        <f t="shared" si="296"/>
        <v>0.10000000000000142</v>
      </c>
      <c r="H1349" s="24">
        <f t="shared" si="289"/>
        <v>22.194444444444446</v>
      </c>
      <c r="I1349" s="24">
        <f>$AW$28*$AW$26*9.81</f>
        <v>179.05212</v>
      </c>
      <c r="J1349" s="24">
        <f>0.5*$AW$30*$AW$29*$AW$27*(H1349^2)</f>
        <v>158.39955367476853</v>
      </c>
      <c r="K1349" s="24">
        <f>$AW$26*F1349</f>
        <v>39.000000000000554</v>
      </c>
      <c r="L1349" s="24">
        <f t="shared" si="290"/>
        <v>376.4516736747691</v>
      </c>
      <c r="M1349" s="24">
        <f t="shared" si="291"/>
        <v>8355.1357573927926</v>
      </c>
      <c r="N1349" s="24">
        <f t="shared" si="292"/>
        <v>8.3551357573927927</v>
      </c>
      <c r="O1349" s="24">
        <v>4086370.28221745</v>
      </c>
      <c r="P1349" s="24">
        <v>-2966963.458333333</v>
      </c>
      <c r="S1349" s="46">
        <f>C1350-C1349</f>
        <v>1</v>
      </c>
      <c r="T1349" s="46">
        <v>8355.1357573927926</v>
      </c>
      <c r="U1349" s="46">
        <f>M1349*S1349</f>
        <v>8355.1357573927926</v>
      </c>
      <c r="V1349" s="46">
        <f t="shared" si="293"/>
        <v>4086370.28221745</v>
      </c>
      <c r="W1349" s="46">
        <f>$AW$26*F1349</f>
        <v>39.000000000000554</v>
      </c>
      <c r="X1349" s="46">
        <f>IF(W1349&lt;0, W1349, 0)</f>
        <v>0</v>
      </c>
      <c r="Y1349" s="46">
        <f>X1349*H1349</f>
        <v>0</v>
      </c>
      <c r="Z1349" s="46">
        <f t="shared" si="288"/>
        <v>0</v>
      </c>
      <c r="AA1349" s="46">
        <f t="shared" si="302"/>
        <v>0</v>
      </c>
      <c r="AB1349" s="46">
        <v>-2966963.458333333</v>
      </c>
      <c r="AC1349" s="46">
        <f t="shared" si="294"/>
        <v>0</v>
      </c>
      <c r="AD1349" s="46">
        <f>(AC1349*S1349)*($AW$31/100)</f>
        <v>0</v>
      </c>
      <c r="AE1349" s="46">
        <f>AE1348+AD1349</f>
        <v>0</v>
      </c>
      <c r="AF1349" s="46">
        <v>2373570.7666666657</v>
      </c>
      <c r="BF1349">
        <f t="shared" si="297"/>
        <v>0</v>
      </c>
      <c r="BG1349">
        <f t="shared" si="298"/>
        <v>81</v>
      </c>
      <c r="BH1349">
        <f t="shared" si="299"/>
        <v>22.5</v>
      </c>
    </row>
    <row r="1350" spans="2:60">
      <c r="B1350" s="6" t="s">
        <v>53</v>
      </c>
      <c r="C1350" s="6">
        <v>1342</v>
      </c>
      <c r="D1350" s="6">
        <v>320</v>
      </c>
      <c r="E1350" s="12">
        <v>80</v>
      </c>
      <c r="F1350" s="35">
        <f t="shared" si="295"/>
        <v>6.9444444444444448E-2</v>
      </c>
      <c r="G1350" s="35">
        <f t="shared" si="296"/>
        <v>0.25</v>
      </c>
      <c r="H1350" s="24">
        <f t="shared" si="289"/>
        <v>22.222222222222221</v>
      </c>
      <c r="I1350" s="24">
        <f>$AW$28*$AW$26*9.81</f>
        <v>179.05212</v>
      </c>
      <c r="J1350" s="24">
        <f>0.5*$AW$30*$AW$29*$AW$27*(H1350^2)</f>
        <v>158.79629629629628</v>
      </c>
      <c r="K1350" s="24">
        <f>$AW$26*F1350</f>
        <v>97.5</v>
      </c>
      <c r="L1350" s="24">
        <f t="shared" si="290"/>
        <v>435.34841629629625</v>
      </c>
      <c r="M1350" s="24">
        <f t="shared" si="291"/>
        <v>9674.4092510288046</v>
      </c>
      <c r="N1350" s="24">
        <f t="shared" si="292"/>
        <v>9.6744092510288038</v>
      </c>
      <c r="O1350" s="24">
        <v>4096044.6914684786</v>
      </c>
      <c r="P1350" s="24">
        <v>-2966963.458333333</v>
      </c>
      <c r="S1350" s="46">
        <f>C1351-C1350</f>
        <v>1</v>
      </c>
      <c r="T1350" s="46">
        <v>9674.4092510288046</v>
      </c>
      <c r="U1350" s="46">
        <f>M1350*S1350</f>
        <v>9674.4092510288046</v>
      </c>
      <c r="V1350" s="46">
        <f t="shared" si="293"/>
        <v>4096044.6914684786</v>
      </c>
      <c r="W1350" s="46">
        <f>$AW$26*F1350</f>
        <v>97.5</v>
      </c>
      <c r="X1350" s="46">
        <f>IF(W1350&lt;0, W1350, 0)</f>
        <v>0</v>
      </c>
      <c r="Y1350" s="46">
        <f>X1350*H1350</f>
        <v>0</v>
      </c>
      <c r="Z1350" s="46">
        <f t="shared" si="288"/>
        <v>0</v>
      </c>
      <c r="AA1350" s="46">
        <f t="shared" si="302"/>
        <v>0</v>
      </c>
      <c r="AB1350" s="46">
        <v>-2966963.458333333</v>
      </c>
      <c r="AC1350" s="46">
        <f t="shared" si="294"/>
        <v>0</v>
      </c>
      <c r="AD1350" s="46">
        <f>(AC1350*S1350)*($AW$31/100)</f>
        <v>0</v>
      </c>
      <c r="AE1350" s="46">
        <f>AE1349+AD1350</f>
        <v>0</v>
      </c>
      <c r="AF1350" s="46">
        <v>2373570.7666666657</v>
      </c>
      <c r="BF1350">
        <f t="shared" si="297"/>
        <v>0</v>
      </c>
      <c r="BG1350">
        <f t="shared" si="298"/>
        <v>80.900000000000006</v>
      </c>
      <c r="BH1350">
        <f t="shared" si="299"/>
        <v>22.472222222222225</v>
      </c>
    </row>
    <row r="1351" spans="2:60">
      <c r="B1351" s="6" t="s">
        <v>53</v>
      </c>
      <c r="C1351" s="6">
        <v>1343</v>
      </c>
      <c r="D1351" s="6">
        <v>321</v>
      </c>
      <c r="E1351" s="12">
        <v>80.400000000000006</v>
      </c>
      <c r="F1351" s="35">
        <f t="shared" si="295"/>
        <v>0.11111111111111072</v>
      </c>
      <c r="G1351" s="35">
        <f t="shared" si="296"/>
        <v>0.39999999999999858</v>
      </c>
      <c r="H1351" s="24">
        <f t="shared" si="289"/>
        <v>22.333333333333336</v>
      </c>
      <c r="I1351" s="24">
        <f>$AW$28*$AW$26*9.81</f>
        <v>179.05212</v>
      </c>
      <c r="J1351" s="24">
        <f>0.5*$AW$30*$AW$29*$AW$27*(H1351^2)</f>
        <v>160.38822916666669</v>
      </c>
      <c r="K1351" s="24">
        <f>$AW$26*F1351</f>
        <v>155.99999999999943</v>
      </c>
      <c r="L1351" s="24">
        <f t="shared" si="290"/>
        <v>495.44034916666612</v>
      </c>
      <c r="M1351" s="24">
        <f t="shared" si="291"/>
        <v>11064.834464722211</v>
      </c>
      <c r="N1351" s="24">
        <f t="shared" si="292"/>
        <v>11.06483446472221</v>
      </c>
      <c r="O1351" s="24">
        <v>4107109.525933201</v>
      </c>
      <c r="P1351" s="24">
        <v>-2966963.458333333</v>
      </c>
      <c r="S1351" s="46">
        <f>C1352-C1351</f>
        <v>1</v>
      </c>
      <c r="T1351" s="46">
        <v>11064.834464722211</v>
      </c>
      <c r="U1351" s="46">
        <f>M1351*S1351</f>
        <v>11064.834464722211</v>
      </c>
      <c r="V1351" s="46">
        <f t="shared" si="293"/>
        <v>4107109.525933201</v>
      </c>
      <c r="W1351" s="46">
        <f>$AW$26*F1351</f>
        <v>155.99999999999943</v>
      </c>
      <c r="X1351" s="46">
        <f>IF(W1351&lt;0, W1351, 0)</f>
        <v>0</v>
      </c>
      <c r="Y1351" s="46">
        <f>X1351*H1351</f>
        <v>0</v>
      </c>
      <c r="Z1351" s="46">
        <f t="shared" si="288"/>
        <v>0</v>
      </c>
      <c r="AA1351" s="46">
        <f t="shared" si="302"/>
        <v>0</v>
      </c>
      <c r="AB1351" s="46">
        <v>-2966963.458333333</v>
      </c>
      <c r="AC1351" s="46">
        <f t="shared" si="294"/>
        <v>0</v>
      </c>
      <c r="AD1351" s="46">
        <f>(AC1351*S1351)*($AW$31/100)</f>
        <v>0</v>
      </c>
      <c r="AE1351" s="46">
        <f>AE1350+AD1351</f>
        <v>0</v>
      </c>
      <c r="AF1351" s="46">
        <v>2373570.7666666657</v>
      </c>
      <c r="BF1351">
        <f t="shared" si="297"/>
        <v>0</v>
      </c>
      <c r="BG1351">
        <f t="shared" si="298"/>
        <v>80.599999999999994</v>
      </c>
      <c r="BH1351">
        <f t="shared" si="299"/>
        <v>22.388888888888886</v>
      </c>
    </row>
    <row r="1352" spans="2:60">
      <c r="B1352" s="6" t="s">
        <v>53</v>
      </c>
      <c r="C1352" s="6">
        <v>1344</v>
      </c>
      <c r="D1352" s="6">
        <v>322</v>
      </c>
      <c r="E1352" s="12">
        <v>80.8</v>
      </c>
      <c r="F1352" s="35">
        <f t="shared" si="295"/>
        <v>0.11111111111111072</v>
      </c>
      <c r="G1352" s="35">
        <f t="shared" si="296"/>
        <v>0.39999999999999858</v>
      </c>
      <c r="H1352" s="24">
        <f t="shared" si="289"/>
        <v>22.444444444444443</v>
      </c>
      <c r="I1352" s="24">
        <f>$AW$28*$AW$26*9.81</f>
        <v>179.05212</v>
      </c>
      <c r="J1352" s="24">
        <f>0.5*$AW$30*$AW$29*$AW$27*(H1352^2)</f>
        <v>161.98810185185181</v>
      </c>
      <c r="K1352" s="24">
        <f>$AW$26*F1352</f>
        <v>155.99999999999943</v>
      </c>
      <c r="L1352" s="24">
        <f t="shared" si="290"/>
        <v>497.04022185185124</v>
      </c>
      <c r="M1352" s="24">
        <f t="shared" si="291"/>
        <v>11155.791646008216</v>
      </c>
      <c r="N1352" s="24">
        <f t="shared" si="292"/>
        <v>11.155791646008216</v>
      </c>
      <c r="O1352" s="24">
        <v>4118265.3175792093</v>
      </c>
      <c r="P1352" s="24">
        <v>-2966963.458333333</v>
      </c>
      <c r="S1352" s="46">
        <f>C1353-C1352</f>
        <v>1</v>
      </c>
      <c r="T1352" s="46">
        <v>11155.791646008216</v>
      </c>
      <c r="U1352" s="46">
        <f>M1352*S1352</f>
        <v>11155.791646008216</v>
      </c>
      <c r="V1352" s="46">
        <f t="shared" si="293"/>
        <v>4118265.3175792093</v>
      </c>
      <c r="W1352" s="46">
        <f>$AW$26*F1352</f>
        <v>155.99999999999943</v>
      </c>
      <c r="X1352" s="46">
        <f>IF(W1352&lt;0, W1352, 0)</f>
        <v>0</v>
      </c>
      <c r="Y1352" s="46">
        <f>X1352*H1352</f>
        <v>0</v>
      </c>
      <c r="Z1352" s="46">
        <f t="shared" ref="Z1352:Z1415" si="303">Y1352*S1352</f>
        <v>0</v>
      </c>
      <c r="AA1352" s="46">
        <f t="shared" si="302"/>
        <v>0</v>
      </c>
      <c r="AB1352" s="46">
        <v>-2966963.458333333</v>
      </c>
      <c r="AC1352" s="46">
        <f t="shared" si="294"/>
        <v>0</v>
      </c>
      <c r="AD1352" s="46">
        <f>(AC1352*S1352)*($AW$31/100)</f>
        <v>0</v>
      </c>
      <c r="AE1352" s="46">
        <f>AE1351+AD1352</f>
        <v>0</v>
      </c>
      <c r="AF1352" s="46">
        <v>2373570.7666666657</v>
      </c>
      <c r="BF1352">
        <f t="shared" si="297"/>
        <v>0</v>
      </c>
      <c r="BG1352">
        <f t="shared" si="298"/>
        <v>80.3</v>
      </c>
      <c r="BH1352">
        <f t="shared" si="299"/>
        <v>22.305555555555554</v>
      </c>
    </row>
    <row r="1353" spans="2:60">
      <c r="B1353" s="6" t="s">
        <v>53</v>
      </c>
      <c r="C1353" s="6">
        <v>1345</v>
      </c>
      <c r="D1353" s="6">
        <v>323</v>
      </c>
      <c r="E1353" s="12">
        <v>81.2</v>
      </c>
      <c r="F1353" s="35">
        <f t="shared" si="295"/>
        <v>9.7222222222222612E-2</v>
      </c>
      <c r="G1353" s="35">
        <f t="shared" si="296"/>
        <v>0.35000000000000142</v>
      </c>
      <c r="H1353" s="24">
        <f t="shared" ref="H1353:H1416" si="304">E1353/3.6</f>
        <v>22.555555555555557</v>
      </c>
      <c r="I1353" s="24">
        <f>$AW$28*$AW$26*9.81</f>
        <v>179.05212</v>
      </c>
      <c r="J1353" s="24">
        <f>0.5*$AW$30*$AW$29*$AW$27*(H1353^2)</f>
        <v>163.59591435185186</v>
      </c>
      <c r="K1353" s="24">
        <f>$AW$26*F1353</f>
        <v>136.50000000000054</v>
      </c>
      <c r="L1353" s="24">
        <f t="shared" ref="L1353:L1416" si="305">I1353+J1353+K1353</f>
        <v>479.1480343518524</v>
      </c>
      <c r="M1353" s="24">
        <f t="shared" ref="M1353:M1416" si="306">L1353*H1353</f>
        <v>10807.450108158449</v>
      </c>
      <c r="N1353" s="24">
        <f t="shared" ref="N1353:N1416" si="307">M1353/1000</f>
        <v>10.807450108158449</v>
      </c>
      <c r="O1353" s="24">
        <v>4129072.7676873677</v>
      </c>
      <c r="P1353" s="24">
        <v>-2966963.458333333</v>
      </c>
      <c r="S1353" s="46">
        <f>C1354-C1353</f>
        <v>1</v>
      </c>
      <c r="T1353" s="46">
        <v>10807.450108158449</v>
      </c>
      <c r="U1353" s="46">
        <f>M1353*S1353</f>
        <v>10807.450108158449</v>
      </c>
      <c r="V1353" s="46">
        <f t="shared" ref="V1353:V1416" si="308">V1352+U1353</f>
        <v>4129072.7676873677</v>
      </c>
      <c r="W1353" s="46">
        <f>$AW$26*F1353</f>
        <v>136.50000000000054</v>
      </c>
      <c r="X1353" s="46">
        <f>IF(W1353&lt;0, W1353, 0)</f>
        <v>0</v>
      </c>
      <c r="Y1353" s="46">
        <f>X1353*H1353</f>
        <v>0</v>
      </c>
      <c r="Z1353" s="46">
        <f t="shared" si="303"/>
        <v>0</v>
      </c>
      <c r="AA1353" s="46">
        <f t="shared" si="302"/>
        <v>0</v>
      </c>
      <c r="AB1353" s="46">
        <v>-2966963.458333333</v>
      </c>
      <c r="AC1353" s="46">
        <f t="shared" ref="AC1353:AC1416" si="309">ABS(Y1353)</f>
        <v>0</v>
      </c>
      <c r="AD1353" s="46">
        <f>(AC1353*S1353)*($AW$31/100)</f>
        <v>0</v>
      </c>
      <c r="AE1353" s="46">
        <f>AE1352+AD1353</f>
        <v>0</v>
      </c>
      <c r="AF1353" s="46">
        <v>2373570.7666666657</v>
      </c>
      <c r="BF1353">
        <f t="shared" si="297"/>
        <v>0</v>
      </c>
      <c r="BG1353">
        <f t="shared" si="298"/>
        <v>80</v>
      </c>
      <c r="BH1353">
        <f t="shared" si="299"/>
        <v>22.222222222222221</v>
      </c>
    </row>
    <row r="1354" spans="2:60">
      <c r="B1354" s="6" t="s">
        <v>53</v>
      </c>
      <c r="C1354" s="6">
        <v>1346</v>
      </c>
      <c r="D1354" s="6">
        <v>324</v>
      </c>
      <c r="E1354" s="12">
        <v>81.5</v>
      </c>
      <c r="F1354" s="35">
        <f t="shared" ref="F1354:F1417" si="310">($E1355-$E1353)/2/3.6</f>
        <v>5.5555555555554373E-2</v>
      </c>
      <c r="G1354" s="35">
        <f t="shared" ref="G1354:G1417" si="311">($E1355-$E1353)/2</f>
        <v>0.19999999999999574</v>
      </c>
      <c r="H1354" s="24">
        <f t="shared" si="304"/>
        <v>22.638888888888889</v>
      </c>
      <c r="I1354" s="24">
        <f>$AW$28*$AW$26*9.81</f>
        <v>179.05212</v>
      </c>
      <c r="J1354" s="24">
        <f>0.5*$AW$30*$AW$29*$AW$27*(H1354^2)</f>
        <v>164.80698423032408</v>
      </c>
      <c r="K1354" s="24">
        <f>$AW$26*F1354</f>
        <v>77.999999999998337</v>
      </c>
      <c r="L1354" s="24">
        <f t="shared" si="305"/>
        <v>421.85910423032243</v>
      </c>
      <c r="M1354" s="24">
        <f t="shared" si="306"/>
        <v>9550.4213874364668</v>
      </c>
      <c r="N1354" s="24">
        <f t="shared" si="307"/>
        <v>9.550421387436467</v>
      </c>
      <c r="O1354" s="24">
        <v>4138623.1890748041</v>
      </c>
      <c r="P1354" s="24">
        <v>-2966963.458333333</v>
      </c>
      <c r="S1354" s="46">
        <f>C1355-C1354</f>
        <v>1</v>
      </c>
      <c r="T1354" s="46">
        <v>9550.4213874364668</v>
      </c>
      <c r="U1354" s="46">
        <f>M1354*S1354</f>
        <v>9550.4213874364668</v>
      </c>
      <c r="V1354" s="46">
        <f t="shared" si="308"/>
        <v>4138623.1890748041</v>
      </c>
      <c r="W1354" s="46">
        <f>$AW$26*F1354</f>
        <v>77.999999999998337</v>
      </c>
      <c r="X1354" s="46">
        <f>IF(W1354&lt;0, W1354, 0)</f>
        <v>0</v>
      </c>
      <c r="Y1354" s="46">
        <f>X1354*H1354</f>
        <v>0</v>
      </c>
      <c r="Z1354" s="46">
        <f t="shared" si="303"/>
        <v>0</v>
      </c>
      <c r="AA1354" s="46">
        <f t="shared" si="302"/>
        <v>0</v>
      </c>
      <c r="AB1354" s="46">
        <v>-2966963.458333333</v>
      </c>
      <c r="AC1354" s="46">
        <f t="shared" si="309"/>
        <v>0</v>
      </c>
      <c r="AD1354" s="46">
        <f>(AC1354*S1354)*($AW$31/100)</f>
        <v>0</v>
      </c>
      <c r="AE1354" s="46">
        <f>AE1353+AD1354</f>
        <v>0</v>
      </c>
      <c r="AF1354" s="46">
        <v>2373570.7666666657</v>
      </c>
      <c r="BF1354">
        <f t="shared" si="297"/>
        <v>0</v>
      </c>
      <c r="BG1354">
        <f t="shared" si="298"/>
        <v>79.900000000000006</v>
      </c>
      <c r="BH1354">
        <f t="shared" si="299"/>
        <v>22.194444444444446</v>
      </c>
    </row>
    <row r="1355" spans="2:60">
      <c r="B1355" s="6" t="s">
        <v>53</v>
      </c>
      <c r="C1355" s="6">
        <v>1347</v>
      </c>
      <c r="D1355" s="6">
        <v>325</v>
      </c>
      <c r="E1355" s="12">
        <v>81.599999999999994</v>
      </c>
      <c r="F1355" s="35">
        <f t="shared" si="310"/>
        <v>1.3888888888888099E-2</v>
      </c>
      <c r="G1355" s="35">
        <f t="shared" si="311"/>
        <v>4.9999999999997158E-2</v>
      </c>
      <c r="H1355" s="24">
        <f t="shared" si="304"/>
        <v>22.666666666666664</v>
      </c>
      <c r="I1355" s="24">
        <f>$AW$28*$AW$26*9.81</f>
        <v>179.05212</v>
      </c>
      <c r="J1355" s="24">
        <f>0.5*$AW$30*$AW$29*$AW$27*(H1355^2)</f>
        <v>165.21166666666664</v>
      </c>
      <c r="K1355" s="24">
        <f>$AW$26*F1355</f>
        <v>19.499999999998892</v>
      </c>
      <c r="L1355" s="24">
        <f t="shared" si="305"/>
        <v>363.76378666666551</v>
      </c>
      <c r="M1355" s="24">
        <f t="shared" si="306"/>
        <v>8245.3124977777516</v>
      </c>
      <c r="N1355" s="24">
        <f t="shared" si="307"/>
        <v>8.2453124977777517</v>
      </c>
      <c r="O1355" s="24">
        <v>4146868.5015725819</v>
      </c>
      <c r="P1355" s="24">
        <v>-2966963.458333333</v>
      </c>
      <c r="S1355" s="46">
        <f>C1356-C1355</f>
        <v>1</v>
      </c>
      <c r="T1355" s="46">
        <v>8245.3124977777516</v>
      </c>
      <c r="U1355" s="46">
        <f>M1355*S1355</f>
        <v>8245.3124977777516</v>
      </c>
      <c r="V1355" s="46">
        <f t="shared" si="308"/>
        <v>4146868.5015725819</v>
      </c>
      <c r="W1355" s="46">
        <f>$AW$26*F1355</f>
        <v>19.499999999998892</v>
      </c>
      <c r="X1355" s="46">
        <f>IF(W1355&lt;0, W1355, 0)</f>
        <v>0</v>
      </c>
      <c r="Y1355" s="46">
        <f>X1355*H1355</f>
        <v>0</v>
      </c>
      <c r="Z1355" s="46">
        <f t="shared" si="303"/>
        <v>0</v>
      </c>
      <c r="AA1355" s="46">
        <f t="shared" si="302"/>
        <v>0</v>
      </c>
      <c r="AB1355" s="46">
        <v>-2966963.458333333</v>
      </c>
      <c r="AC1355" s="46">
        <f t="shared" si="309"/>
        <v>0</v>
      </c>
      <c r="AD1355" s="46">
        <f>(AC1355*S1355)*($AW$31/100)</f>
        <v>0</v>
      </c>
      <c r="AE1355" s="46">
        <f>AE1354+AD1355</f>
        <v>0</v>
      </c>
      <c r="AF1355" s="46">
        <v>2373570.7666666657</v>
      </c>
      <c r="BF1355">
        <f t="shared" si="297"/>
        <v>0</v>
      </c>
      <c r="BG1355">
        <f t="shared" si="298"/>
        <v>79.8</v>
      </c>
      <c r="BH1355">
        <f t="shared" si="299"/>
        <v>22.166666666666664</v>
      </c>
    </row>
    <row r="1356" spans="2:60">
      <c r="B1356" s="6" t="s">
        <v>53</v>
      </c>
      <c r="C1356" s="6">
        <v>1348</v>
      </c>
      <c r="D1356" s="6">
        <v>326</v>
      </c>
      <c r="E1356" s="12">
        <v>81.599999999999994</v>
      </c>
      <c r="F1356" s="35">
        <f t="shared" si="310"/>
        <v>-2.7777777777776198E-2</v>
      </c>
      <c r="G1356" s="35">
        <f t="shared" si="311"/>
        <v>-9.9999999999994316E-2</v>
      </c>
      <c r="H1356" s="24">
        <f t="shared" si="304"/>
        <v>22.666666666666664</v>
      </c>
      <c r="I1356" s="24">
        <f>$AW$28*$AW$26*9.81</f>
        <v>179.05212</v>
      </c>
      <c r="J1356" s="24">
        <f>0.5*$AW$30*$AW$29*$AW$27*(H1356^2)</f>
        <v>165.21166666666664</v>
      </c>
      <c r="K1356" s="24">
        <f>$AW$26*F1356</f>
        <v>-38.999999999997783</v>
      </c>
      <c r="L1356" s="24">
        <f t="shared" si="305"/>
        <v>305.26378666666886</v>
      </c>
      <c r="M1356" s="24">
        <f t="shared" si="306"/>
        <v>6919.312497777827</v>
      </c>
      <c r="N1356" s="24">
        <f t="shared" si="307"/>
        <v>6.9193124977778266</v>
      </c>
      <c r="O1356" s="24">
        <v>4153787.8140703598</v>
      </c>
      <c r="P1356" s="24">
        <v>-2967847.458333333</v>
      </c>
      <c r="S1356" s="46">
        <f>C1357-C1356</f>
        <v>1</v>
      </c>
      <c r="T1356" s="46">
        <v>6919.312497777827</v>
      </c>
      <c r="U1356" s="46">
        <f>M1356*S1356</f>
        <v>6919.312497777827</v>
      </c>
      <c r="V1356" s="46">
        <f t="shared" si="308"/>
        <v>4153787.8140703598</v>
      </c>
      <c r="W1356" s="46">
        <f>$AW$26*F1356</f>
        <v>-38.999999999997783</v>
      </c>
      <c r="X1356" s="46">
        <f>IF(W1356&lt;0, W1356, 0)</f>
        <v>-38.999999999997783</v>
      </c>
      <c r="Y1356" s="46">
        <f>X1356*H1356</f>
        <v>-883.99999999994964</v>
      </c>
      <c r="Z1356" s="46">
        <f t="shared" si="303"/>
        <v>-883.99999999994964</v>
      </c>
      <c r="AA1356" s="46">
        <f t="shared" si="302"/>
        <v>-883.99999999994964</v>
      </c>
      <c r="AB1356" s="46">
        <v>-2967847.458333333</v>
      </c>
      <c r="AC1356" s="46">
        <f t="shared" si="309"/>
        <v>883.99999999994964</v>
      </c>
      <c r="AD1356" s="46">
        <f>(AC1356*S1356)*($AW$31/100)</f>
        <v>707.1999999999598</v>
      </c>
      <c r="AE1356" s="46">
        <f>AE1355+AD1356</f>
        <v>707.1999999999598</v>
      </c>
      <c r="AF1356" s="46">
        <v>2374277.9666666659</v>
      </c>
      <c r="BF1356">
        <f t="shared" si="297"/>
        <v>0</v>
      </c>
      <c r="BG1356">
        <f t="shared" si="298"/>
        <v>79.8</v>
      </c>
      <c r="BH1356">
        <f t="shared" si="299"/>
        <v>22.166666666666664</v>
      </c>
    </row>
    <row r="1357" spans="2:60">
      <c r="B1357" s="6" t="s">
        <v>53</v>
      </c>
      <c r="C1357" s="6">
        <v>1349</v>
      </c>
      <c r="D1357" s="6">
        <v>327</v>
      </c>
      <c r="E1357" s="12">
        <v>81.400000000000006</v>
      </c>
      <c r="F1357" s="35">
        <f t="shared" si="310"/>
        <v>-0.12499999999999881</v>
      </c>
      <c r="G1357" s="35">
        <f t="shared" si="311"/>
        <v>-0.44999999999999574</v>
      </c>
      <c r="H1357" s="24">
        <f t="shared" si="304"/>
        <v>22.611111111111111</v>
      </c>
      <c r="I1357" s="24">
        <f>$AW$28*$AW$26*9.81</f>
        <v>179.05212</v>
      </c>
      <c r="J1357" s="24">
        <f>0.5*$AW$30*$AW$29*$AW$27*(H1357^2)</f>
        <v>164.40279803240739</v>
      </c>
      <c r="K1357" s="24">
        <f>$AW$26*F1357</f>
        <v>-175.49999999999832</v>
      </c>
      <c r="L1357" s="24">
        <f t="shared" si="305"/>
        <v>167.95491803240904</v>
      </c>
      <c r="M1357" s="24">
        <f t="shared" si="306"/>
        <v>3797.6473132883598</v>
      </c>
      <c r="N1357" s="24">
        <f t="shared" si="307"/>
        <v>3.7976473132883597</v>
      </c>
      <c r="O1357" s="24">
        <v>4157585.4613836482</v>
      </c>
      <c r="P1357" s="24">
        <v>-2971815.708333333</v>
      </c>
      <c r="S1357" s="46">
        <f>C1358-C1357</f>
        <v>1</v>
      </c>
      <c r="T1357" s="46">
        <v>3797.6473132883598</v>
      </c>
      <c r="U1357" s="46">
        <f>M1357*S1357</f>
        <v>3797.6473132883598</v>
      </c>
      <c r="V1357" s="46">
        <f t="shared" si="308"/>
        <v>4157585.4613836482</v>
      </c>
      <c r="W1357" s="46">
        <f>$AW$26*F1357</f>
        <v>-175.49999999999832</v>
      </c>
      <c r="X1357" s="46">
        <f>IF(W1357&lt;0, W1357, 0)</f>
        <v>-175.49999999999832</v>
      </c>
      <c r="Y1357" s="46">
        <f>X1357*H1357</f>
        <v>-3968.2499999999618</v>
      </c>
      <c r="Z1357" s="46">
        <f t="shared" si="303"/>
        <v>-3968.2499999999618</v>
      </c>
      <c r="AA1357" s="46">
        <f t="shared" si="302"/>
        <v>-4852.2499999999118</v>
      </c>
      <c r="AB1357" s="46">
        <v>-2971815.708333333</v>
      </c>
      <c r="AC1357" s="46">
        <f t="shared" si="309"/>
        <v>3968.2499999999618</v>
      </c>
      <c r="AD1357" s="46">
        <f>(AC1357*S1357)*($AW$31/100)</f>
        <v>3174.5999999999694</v>
      </c>
      <c r="AE1357" s="46">
        <f>AE1356+AD1357</f>
        <v>3881.7999999999292</v>
      </c>
      <c r="AF1357" s="46">
        <v>2377452.566666666</v>
      </c>
      <c r="BF1357">
        <f t="shared" si="297"/>
        <v>0</v>
      </c>
      <c r="BG1357">
        <f t="shared" si="298"/>
        <v>79.8</v>
      </c>
      <c r="BH1357">
        <f t="shared" si="299"/>
        <v>22.166666666666664</v>
      </c>
    </row>
    <row r="1358" spans="2:60">
      <c r="B1358" s="6" t="s">
        <v>53</v>
      </c>
      <c r="C1358" s="6">
        <v>1350</v>
      </c>
      <c r="D1358" s="6">
        <v>328</v>
      </c>
      <c r="E1358" s="12">
        <v>80.7</v>
      </c>
      <c r="F1358" s="35">
        <f t="shared" si="310"/>
        <v>-0.25000000000000155</v>
      </c>
      <c r="G1358" s="35">
        <f t="shared" si="311"/>
        <v>-0.90000000000000568</v>
      </c>
      <c r="H1358" s="24">
        <f t="shared" si="304"/>
        <v>22.416666666666668</v>
      </c>
      <c r="I1358" s="24">
        <f>$AW$28*$AW$26*9.81</f>
        <v>179.05212</v>
      </c>
      <c r="J1358" s="24">
        <f>0.5*$AW$30*$AW$29*$AW$27*(H1358^2)</f>
        <v>161.58738932291666</v>
      </c>
      <c r="K1358" s="24">
        <f>$AW$26*F1358</f>
        <v>-351.00000000000216</v>
      </c>
      <c r="L1358" s="24">
        <f t="shared" si="305"/>
        <v>-10.360490677085522</v>
      </c>
      <c r="M1358" s="24">
        <f t="shared" si="306"/>
        <v>-232.24766601133379</v>
      </c>
      <c r="N1358" s="24">
        <f t="shared" si="307"/>
        <v>-0.23224766601133379</v>
      </c>
      <c r="O1358" s="24">
        <v>4157353.2137176367</v>
      </c>
      <c r="P1358" s="24">
        <v>-2979683.958333333</v>
      </c>
      <c r="S1358" s="46">
        <f>C1359-C1358</f>
        <v>1</v>
      </c>
      <c r="T1358" s="46">
        <v>-232.24766601133379</v>
      </c>
      <c r="U1358" s="46">
        <f>M1358*S1358</f>
        <v>-232.24766601133379</v>
      </c>
      <c r="V1358" s="46">
        <f t="shared" si="308"/>
        <v>4157353.2137176367</v>
      </c>
      <c r="W1358" s="46">
        <f>$AW$26*F1358</f>
        <v>-351.00000000000216</v>
      </c>
      <c r="X1358" s="46">
        <f>IF(W1358&lt;0, W1358, 0)</f>
        <v>-351.00000000000216</v>
      </c>
      <c r="Y1358" s="46">
        <f>X1358*H1358</f>
        <v>-7868.2500000000491</v>
      </c>
      <c r="Z1358" s="46">
        <f t="shared" si="303"/>
        <v>-7868.2500000000491</v>
      </c>
      <c r="AA1358" s="46">
        <f t="shared" si="302"/>
        <v>-12720.49999999996</v>
      </c>
      <c r="AB1358" s="46">
        <v>-2979683.958333333</v>
      </c>
      <c r="AC1358" s="46">
        <f t="shared" si="309"/>
        <v>7868.2500000000491</v>
      </c>
      <c r="AD1358" s="46">
        <f>(AC1358*S1358)*($AW$31/100)</f>
        <v>6294.6000000000395</v>
      </c>
      <c r="AE1358" s="46">
        <f>AE1357+AD1358</f>
        <v>10176.399999999969</v>
      </c>
      <c r="AF1358" s="46">
        <v>2383747.166666666</v>
      </c>
      <c r="BF1358">
        <f t="shared" si="297"/>
        <v>0</v>
      </c>
      <c r="BG1358">
        <f t="shared" si="298"/>
        <v>79.900000000000006</v>
      </c>
      <c r="BH1358">
        <f t="shared" si="299"/>
        <v>22.194444444444446</v>
      </c>
    </row>
    <row r="1359" spans="2:60">
      <c r="B1359" s="6" t="s">
        <v>53</v>
      </c>
      <c r="C1359" s="6">
        <v>1351</v>
      </c>
      <c r="D1359" s="6">
        <v>329</v>
      </c>
      <c r="E1359" s="12">
        <v>79.599999999999994</v>
      </c>
      <c r="F1359" s="35">
        <f t="shared" si="310"/>
        <v>-0.34722222222222221</v>
      </c>
      <c r="G1359" s="35">
        <f t="shared" si="311"/>
        <v>-1.25</v>
      </c>
      <c r="H1359" s="24">
        <f t="shared" si="304"/>
        <v>22.111111111111111</v>
      </c>
      <c r="I1359" s="24">
        <f>$AW$28*$AW$26*9.81</f>
        <v>179.05212</v>
      </c>
      <c r="J1359" s="24">
        <f>0.5*$AW$30*$AW$29*$AW$27*(H1359^2)</f>
        <v>157.21230324074071</v>
      </c>
      <c r="K1359" s="24">
        <f>$AW$26*F1359</f>
        <v>-487.5</v>
      </c>
      <c r="L1359" s="24">
        <f t="shared" si="305"/>
        <v>-151.23557675925929</v>
      </c>
      <c r="M1359" s="24">
        <f t="shared" si="306"/>
        <v>-3343.9866416769555</v>
      </c>
      <c r="N1359" s="24">
        <f t="shared" si="307"/>
        <v>-3.3439866416769557</v>
      </c>
      <c r="O1359" s="24">
        <v>4154009.2270759596</v>
      </c>
      <c r="P1359" s="24">
        <v>-2990463.1249999995</v>
      </c>
      <c r="S1359" s="46">
        <f>C1360-C1359</f>
        <v>1</v>
      </c>
      <c r="T1359" s="46">
        <v>-3343.9866416769555</v>
      </c>
      <c r="U1359" s="46">
        <f>M1359*S1359</f>
        <v>-3343.9866416769555</v>
      </c>
      <c r="V1359" s="46">
        <f t="shared" si="308"/>
        <v>4154009.2270759596</v>
      </c>
      <c r="W1359" s="46">
        <f>$AW$26*F1359</f>
        <v>-487.5</v>
      </c>
      <c r="X1359" s="46">
        <f>IF(W1359&lt;0, W1359, 0)</f>
        <v>-487.5</v>
      </c>
      <c r="Y1359" s="46">
        <f>X1359*H1359</f>
        <v>-10779.166666666666</v>
      </c>
      <c r="Z1359" s="46">
        <f t="shared" si="303"/>
        <v>-10779.166666666666</v>
      </c>
      <c r="AA1359" s="46">
        <f t="shared" si="302"/>
        <v>-23499.666666666628</v>
      </c>
      <c r="AB1359" s="46">
        <v>-2990463.1249999995</v>
      </c>
      <c r="AC1359" s="46">
        <f t="shared" si="309"/>
        <v>10779.166666666666</v>
      </c>
      <c r="AD1359" s="46">
        <f>(AC1359*S1359)*($AW$31/100)</f>
        <v>8623.3333333333339</v>
      </c>
      <c r="AE1359" s="46">
        <f>AE1358+AD1359</f>
        <v>18799.733333333301</v>
      </c>
      <c r="AF1359" s="46">
        <v>2392370.4999999995</v>
      </c>
      <c r="BF1359">
        <f t="shared" si="297"/>
        <v>0</v>
      </c>
      <c r="BG1359">
        <f t="shared" si="298"/>
        <v>80</v>
      </c>
      <c r="BH1359">
        <f t="shared" si="299"/>
        <v>22.222222222222221</v>
      </c>
    </row>
    <row r="1360" spans="2:60">
      <c r="B1360" s="6" t="s">
        <v>53</v>
      </c>
      <c r="C1360" s="6">
        <v>1352</v>
      </c>
      <c r="D1360" s="6">
        <v>330</v>
      </c>
      <c r="E1360" s="12">
        <v>78.2</v>
      </c>
      <c r="F1360" s="35">
        <f t="shared" si="310"/>
        <v>-0.38888888888888851</v>
      </c>
      <c r="G1360" s="35">
        <f t="shared" si="311"/>
        <v>-1.3999999999999986</v>
      </c>
      <c r="H1360" s="24">
        <f t="shared" si="304"/>
        <v>21.722222222222221</v>
      </c>
      <c r="I1360" s="24">
        <f>$AW$28*$AW$26*9.81</f>
        <v>179.05212</v>
      </c>
      <c r="J1360" s="24">
        <f>0.5*$AW$30*$AW$29*$AW$27*(H1360^2)</f>
        <v>151.73085358796294</v>
      </c>
      <c r="K1360" s="24">
        <f>$AW$26*F1360</f>
        <v>-545.99999999999943</v>
      </c>
      <c r="L1360" s="24">
        <f t="shared" si="305"/>
        <v>-215.21702641203649</v>
      </c>
      <c r="M1360" s="24">
        <f t="shared" si="306"/>
        <v>-4674.9920737281254</v>
      </c>
      <c r="N1360" s="24">
        <f t="shared" si="307"/>
        <v>-4.6749920737281254</v>
      </c>
      <c r="O1360" s="24">
        <v>4149334.2350022313</v>
      </c>
      <c r="P1360" s="24">
        <v>-3002323.458333333</v>
      </c>
      <c r="S1360" s="46">
        <f>C1361-C1360</f>
        <v>1</v>
      </c>
      <c r="T1360" s="46">
        <v>-4674.9920737281254</v>
      </c>
      <c r="U1360" s="46">
        <f>M1360*S1360</f>
        <v>-4674.9920737281254</v>
      </c>
      <c r="V1360" s="46">
        <f t="shared" si="308"/>
        <v>4149334.2350022313</v>
      </c>
      <c r="W1360" s="46">
        <f>$AW$26*F1360</f>
        <v>-545.99999999999943</v>
      </c>
      <c r="X1360" s="46">
        <f>IF(W1360&lt;0, W1360, 0)</f>
        <v>-545.99999999999943</v>
      </c>
      <c r="Y1360" s="46">
        <f>X1360*H1360</f>
        <v>-11860.333333333321</v>
      </c>
      <c r="Z1360" s="46">
        <f t="shared" si="303"/>
        <v>-11860.333333333321</v>
      </c>
      <c r="AA1360" s="46">
        <f t="shared" si="302"/>
        <v>-35359.999999999949</v>
      </c>
      <c r="AB1360" s="46">
        <v>-3002323.458333333</v>
      </c>
      <c r="AC1360" s="46">
        <f t="shared" si="309"/>
        <v>11860.333333333321</v>
      </c>
      <c r="AD1360" s="46">
        <f>(AC1360*S1360)*($AW$31/100)</f>
        <v>9488.2666666666573</v>
      </c>
      <c r="AE1360" s="46">
        <f>AE1359+AD1360</f>
        <v>28287.999999999956</v>
      </c>
      <c r="AF1360" s="46">
        <v>2401858.7666666661</v>
      </c>
      <c r="BF1360">
        <f t="shared" si="297"/>
        <v>0</v>
      </c>
      <c r="BG1360">
        <f t="shared" si="298"/>
        <v>80.400000000000006</v>
      </c>
      <c r="BH1360">
        <f t="shared" si="299"/>
        <v>22.333333333333336</v>
      </c>
    </row>
    <row r="1361" spans="2:60">
      <c r="B1361" s="6" t="s">
        <v>53</v>
      </c>
      <c r="C1361" s="6">
        <v>1353</v>
      </c>
      <c r="D1361" s="6">
        <v>331</v>
      </c>
      <c r="E1361" s="12">
        <v>76.8</v>
      </c>
      <c r="F1361" s="35">
        <f t="shared" si="310"/>
        <v>-0.40277777777777857</v>
      </c>
      <c r="G1361" s="35">
        <f t="shared" si="311"/>
        <v>-1.4500000000000028</v>
      </c>
      <c r="H1361" s="24">
        <f t="shared" si="304"/>
        <v>21.333333333333332</v>
      </c>
      <c r="I1361" s="24">
        <f>$AW$28*$AW$26*9.81</f>
        <v>179.05212</v>
      </c>
      <c r="J1361" s="24">
        <f>0.5*$AW$30*$AW$29*$AW$27*(H1361^2)</f>
        <v>146.34666666666664</v>
      </c>
      <c r="K1361" s="24">
        <f>$AW$26*F1361</f>
        <v>-565.50000000000114</v>
      </c>
      <c r="L1361" s="24">
        <f t="shared" si="305"/>
        <v>-240.1012133333345</v>
      </c>
      <c r="M1361" s="24">
        <f t="shared" si="306"/>
        <v>-5122.159217777802</v>
      </c>
      <c r="N1361" s="24">
        <f t="shared" si="307"/>
        <v>-5.1221592177778019</v>
      </c>
      <c r="O1361" s="24">
        <v>4144212.0757844537</v>
      </c>
      <c r="P1361" s="24">
        <v>-3014387.458333333</v>
      </c>
      <c r="S1361" s="46">
        <f>C1362-C1361</f>
        <v>1</v>
      </c>
      <c r="T1361" s="46">
        <v>-5122.159217777802</v>
      </c>
      <c r="U1361" s="46">
        <f>M1361*S1361</f>
        <v>-5122.159217777802</v>
      </c>
      <c r="V1361" s="46">
        <f t="shared" si="308"/>
        <v>4144212.0757844537</v>
      </c>
      <c r="W1361" s="46">
        <f>$AW$26*F1361</f>
        <v>-565.50000000000114</v>
      </c>
      <c r="X1361" s="46">
        <f>IF(W1361&lt;0, W1361, 0)</f>
        <v>-565.50000000000114</v>
      </c>
      <c r="Y1361" s="46">
        <f>X1361*H1361</f>
        <v>-12064.000000000024</v>
      </c>
      <c r="Z1361" s="46">
        <f t="shared" si="303"/>
        <v>-12064.000000000024</v>
      </c>
      <c r="AA1361" s="46">
        <f t="shared" si="302"/>
        <v>-47423.999999999971</v>
      </c>
      <c r="AB1361" s="46">
        <v>-3014387.458333333</v>
      </c>
      <c r="AC1361" s="46">
        <f t="shared" si="309"/>
        <v>12064.000000000024</v>
      </c>
      <c r="AD1361" s="46">
        <f>(AC1361*S1361)*($AW$31/100)</f>
        <v>9651.2000000000189</v>
      </c>
      <c r="AE1361" s="46">
        <f>AE1360+AD1361</f>
        <v>37939.199999999975</v>
      </c>
      <c r="AF1361" s="46">
        <v>2411509.9666666663</v>
      </c>
      <c r="BF1361">
        <f t="shared" ref="BF1361:BF1424" si="312">IF(E1352&lt;1,1,0)</f>
        <v>0</v>
      </c>
      <c r="BG1361">
        <f t="shared" ref="BG1361:BG1424" si="313">IF(BF1361=1,"",E1352)</f>
        <v>80.8</v>
      </c>
      <c r="BH1361">
        <f t="shared" ref="BH1361:BH1424" si="314">E1352/3.6</f>
        <v>22.444444444444443</v>
      </c>
    </row>
    <row r="1362" spans="2:60">
      <c r="B1362" s="6" t="s">
        <v>53</v>
      </c>
      <c r="C1362" s="6">
        <v>1354</v>
      </c>
      <c r="D1362" s="6">
        <v>332</v>
      </c>
      <c r="E1362" s="12">
        <v>75.3</v>
      </c>
      <c r="F1362" s="35">
        <f t="shared" si="310"/>
        <v>-0.41666666666666663</v>
      </c>
      <c r="G1362" s="35">
        <f t="shared" si="311"/>
        <v>-1.5</v>
      </c>
      <c r="H1362" s="24">
        <f t="shared" si="304"/>
        <v>20.916666666666664</v>
      </c>
      <c r="I1362" s="24">
        <f>$AW$28*$AW$26*9.81</f>
        <v>179.05212</v>
      </c>
      <c r="J1362" s="24">
        <f>0.5*$AW$30*$AW$29*$AW$27*(H1362^2)</f>
        <v>140.68582682291662</v>
      </c>
      <c r="K1362" s="24">
        <f>$AW$26*F1362</f>
        <v>-585</v>
      </c>
      <c r="L1362" s="24">
        <f t="shared" si="305"/>
        <v>-265.26205317708337</v>
      </c>
      <c r="M1362" s="24">
        <f t="shared" si="306"/>
        <v>-5548.3979456206598</v>
      </c>
      <c r="N1362" s="24">
        <f t="shared" si="307"/>
        <v>-5.5483979456206596</v>
      </c>
      <c r="O1362" s="24">
        <v>4138663.6778388331</v>
      </c>
      <c r="P1362" s="24">
        <v>-3026623.708333333</v>
      </c>
      <c r="S1362" s="46">
        <f>C1363-C1362</f>
        <v>1</v>
      </c>
      <c r="T1362" s="46">
        <v>-5548.3979456206598</v>
      </c>
      <c r="U1362" s="46">
        <f>M1362*S1362</f>
        <v>-5548.3979456206598</v>
      </c>
      <c r="V1362" s="46">
        <f t="shared" si="308"/>
        <v>4138663.6778388331</v>
      </c>
      <c r="W1362" s="46">
        <f>$AW$26*F1362</f>
        <v>-585</v>
      </c>
      <c r="X1362" s="46">
        <f>IF(W1362&lt;0, W1362, 0)</f>
        <v>-585</v>
      </c>
      <c r="Y1362" s="46">
        <f>X1362*H1362</f>
        <v>-12236.249999999998</v>
      </c>
      <c r="Z1362" s="46">
        <f t="shared" si="303"/>
        <v>-12236.249999999998</v>
      </c>
      <c r="AA1362" s="46">
        <f t="shared" si="302"/>
        <v>-59660.249999999971</v>
      </c>
      <c r="AB1362" s="46">
        <v>-3026623.708333333</v>
      </c>
      <c r="AC1362" s="46">
        <f t="shared" si="309"/>
        <v>12236.249999999998</v>
      </c>
      <c r="AD1362" s="46">
        <f>(AC1362*S1362)*($AW$31/100)</f>
        <v>9788.9999999999982</v>
      </c>
      <c r="AE1362" s="46">
        <f>AE1361+AD1362</f>
        <v>47728.199999999975</v>
      </c>
      <c r="AF1362" s="46">
        <v>2421298.9666666663</v>
      </c>
      <c r="BF1362">
        <f t="shared" si="312"/>
        <v>0</v>
      </c>
      <c r="BG1362">
        <f t="shared" si="313"/>
        <v>81.2</v>
      </c>
      <c r="BH1362">
        <f t="shared" si="314"/>
        <v>22.555555555555557</v>
      </c>
    </row>
    <row r="1363" spans="2:60">
      <c r="B1363" s="6" t="s">
        <v>53</v>
      </c>
      <c r="C1363" s="6">
        <v>1355</v>
      </c>
      <c r="D1363" s="6">
        <v>333</v>
      </c>
      <c r="E1363" s="12">
        <v>73.8</v>
      </c>
      <c r="F1363" s="35">
        <f t="shared" si="310"/>
        <v>-0.44444444444444481</v>
      </c>
      <c r="G1363" s="35">
        <f t="shared" si="311"/>
        <v>-1.6000000000000014</v>
      </c>
      <c r="H1363" s="24">
        <f t="shared" si="304"/>
        <v>20.5</v>
      </c>
      <c r="I1363" s="24">
        <f>$AW$28*$AW$26*9.81</f>
        <v>179.05212</v>
      </c>
      <c r="J1363" s="24">
        <f>0.5*$AW$30*$AW$29*$AW$27*(H1363^2)</f>
        <v>135.13664062499998</v>
      </c>
      <c r="K1363" s="24">
        <f>$AW$26*F1363</f>
        <v>-624.00000000000045</v>
      </c>
      <c r="L1363" s="24">
        <f t="shared" si="305"/>
        <v>-309.81123937500047</v>
      </c>
      <c r="M1363" s="24">
        <f t="shared" si="306"/>
        <v>-6351.1304071875093</v>
      </c>
      <c r="N1363" s="24">
        <f t="shared" si="307"/>
        <v>-6.351130407187509</v>
      </c>
      <c r="O1363" s="24">
        <v>4132312.5474316454</v>
      </c>
      <c r="P1363" s="24">
        <v>-3039415.708333333</v>
      </c>
      <c r="S1363" s="46">
        <f>C1364-C1363</f>
        <v>1</v>
      </c>
      <c r="T1363" s="46">
        <v>-6351.1304071875093</v>
      </c>
      <c r="U1363" s="46">
        <f>M1363*S1363</f>
        <v>-6351.1304071875093</v>
      </c>
      <c r="V1363" s="46">
        <f t="shared" si="308"/>
        <v>4132312.5474316454</v>
      </c>
      <c r="W1363" s="46">
        <f>$AW$26*F1363</f>
        <v>-624.00000000000045</v>
      </c>
      <c r="X1363" s="46">
        <f>IF(W1363&lt;0, W1363, 0)</f>
        <v>-624.00000000000045</v>
      </c>
      <c r="Y1363" s="46">
        <f>X1363*H1363</f>
        <v>-12792.000000000009</v>
      </c>
      <c r="Z1363" s="46">
        <f t="shared" si="303"/>
        <v>-12792.000000000009</v>
      </c>
      <c r="AA1363" s="46">
        <f t="shared" si="302"/>
        <v>-72452.249999999985</v>
      </c>
      <c r="AB1363" s="46">
        <v>-3039415.708333333</v>
      </c>
      <c r="AC1363" s="46">
        <f t="shared" si="309"/>
        <v>12792.000000000009</v>
      </c>
      <c r="AD1363" s="46">
        <f>(AC1363*S1363)*($AW$31/100)</f>
        <v>10233.600000000008</v>
      </c>
      <c r="AE1363" s="46">
        <f>AE1362+AD1363</f>
        <v>57961.799999999981</v>
      </c>
      <c r="AF1363" s="46">
        <v>2431532.5666666664</v>
      </c>
      <c r="BF1363">
        <f t="shared" si="312"/>
        <v>0</v>
      </c>
      <c r="BG1363">
        <f t="shared" si="313"/>
        <v>81.5</v>
      </c>
      <c r="BH1363">
        <f t="shared" si="314"/>
        <v>22.638888888888889</v>
      </c>
    </row>
    <row r="1364" spans="2:60">
      <c r="B1364" s="6" t="s">
        <v>53</v>
      </c>
      <c r="C1364" s="6">
        <v>1356</v>
      </c>
      <c r="D1364" s="6">
        <v>334</v>
      </c>
      <c r="E1364" s="12">
        <v>72.099999999999994</v>
      </c>
      <c r="F1364" s="35">
        <f t="shared" si="310"/>
        <v>-0.49999999999999922</v>
      </c>
      <c r="G1364" s="35">
        <f t="shared" si="311"/>
        <v>-1.7999999999999972</v>
      </c>
      <c r="H1364" s="24">
        <f t="shared" si="304"/>
        <v>20.027777777777775</v>
      </c>
      <c r="I1364" s="24">
        <f>$AW$28*$AW$26*9.81</f>
        <v>179.05212</v>
      </c>
      <c r="J1364" s="24">
        <f>0.5*$AW$30*$AW$29*$AW$27*(H1364^2)</f>
        <v>128.98253978587957</v>
      </c>
      <c r="K1364" s="24">
        <f>$AW$26*F1364</f>
        <v>-701.99999999999886</v>
      </c>
      <c r="L1364" s="24">
        <f t="shared" si="305"/>
        <v>-393.96534021411929</v>
      </c>
      <c r="M1364" s="24">
        <f t="shared" si="306"/>
        <v>-7890.2502859549995</v>
      </c>
      <c r="N1364" s="24">
        <f t="shared" si="307"/>
        <v>-7.8902502859549992</v>
      </c>
      <c r="O1364" s="24">
        <v>4124422.2971456903</v>
      </c>
      <c r="P1364" s="24">
        <v>-3053475.208333333</v>
      </c>
      <c r="S1364" s="46">
        <f>C1365-C1364</f>
        <v>1</v>
      </c>
      <c r="T1364" s="46">
        <v>-7890.2502859549995</v>
      </c>
      <c r="U1364" s="46">
        <f>M1364*S1364</f>
        <v>-7890.2502859549995</v>
      </c>
      <c r="V1364" s="46">
        <f t="shared" si="308"/>
        <v>4124422.2971456903</v>
      </c>
      <c r="W1364" s="46">
        <f>$AW$26*F1364</f>
        <v>-701.99999999999886</v>
      </c>
      <c r="X1364" s="46">
        <f>IF(W1364&lt;0, W1364, 0)</f>
        <v>-701.99999999999886</v>
      </c>
      <c r="Y1364" s="46">
        <f>X1364*H1364</f>
        <v>-14059.499999999975</v>
      </c>
      <c r="Z1364" s="46">
        <f t="shared" si="303"/>
        <v>-14059.499999999975</v>
      </c>
      <c r="AA1364" s="46">
        <f t="shared" si="302"/>
        <v>-86511.749999999956</v>
      </c>
      <c r="AB1364" s="46">
        <v>-3053475.208333333</v>
      </c>
      <c r="AC1364" s="46">
        <f t="shared" si="309"/>
        <v>14059.499999999975</v>
      </c>
      <c r="AD1364" s="46">
        <f>(AC1364*S1364)*($AW$31/100)</f>
        <v>11247.59999999998</v>
      </c>
      <c r="AE1364" s="46">
        <f>AE1363+AD1364</f>
        <v>69209.399999999965</v>
      </c>
      <c r="AF1364" s="46">
        <v>2442780.1666666665</v>
      </c>
      <c r="BF1364">
        <f t="shared" si="312"/>
        <v>0</v>
      </c>
      <c r="BG1364">
        <f t="shared" si="313"/>
        <v>81.599999999999994</v>
      </c>
      <c r="BH1364">
        <f t="shared" si="314"/>
        <v>22.666666666666664</v>
      </c>
    </row>
    <row r="1365" spans="2:60">
      <c r="B1365" s="6" t="s">
        <v>53</v>
      </c>
      <c r="C1365" s="6">
        <v>1357</v>
      </c>
      <c r="D1365" s="6">
        <v>335</v>
      </c>
      <c r="E1365" s="12">
        <v>70.2</v>
      </c>
      <c r="F1365" s="35">
        <f t="shared" si="310"/>
        <v>-0.54166666666666552</v>
      </c>
      <c r="G1365" s="35">
        <f t="shared" si="311"/>
        <v>-1.9499999999999957</v>
      </c>
      <c r="H1365" s="24">
        <f t="shared" si="304"/>
        <v>19.5</v>
      </c>
      <c r="I1365" s="24">
        <f>$AW$28*$AW$26*9.81</f>
        <v>179.05212</v>
      </c>
      <c r="J1365" s="24">
        <f>0.5*$AW$30*$AW$29*$AW$27*(H1365^2)</f>
        <v>122.27414062499999</v>
      </c>
      <c r="K1365" s="24">
        <f>$AW$26*F1365</f>
        <v>-760.49999999999841</v>
      </c>
      <c r="L1365" s="24">
        <f t="shared" si="305"/>
        <v>-459.17373937499843</v>
      </c>
      <c r="M1365" s="24">
        <f t="shared" si="306"/>
        <v>-8953.8879178124698</v>
      </c>
      <c r="N1365" s="24">
        <f t="shared" si="307"/>
        <v>-8.9538879178124695</v>
      </c>
      <c r="O1365" s="24">
        <v>4115468.4092278779</v>
      </c>
      <c r="P1365" s="24">
        <v>-3068304.958333333</v>
      </c>
      <c r="S1365" s="46">
        <f>C1366-C1365</f>
        <v>1</v>
      </c>
      <c r="T1365" s="46">
        <v>-8953.8879178124698</v>
      </c>
      <c r="U1365" s="46">
        <f>M1365*S1365</f>
        <v>-8953.8879178124698</v>
      </c>
      <c r="V1365" s="46">
        <f t="shared" si="308"/>
        <v>4115468.4092278779</v>
      </c>
      <c r="W1365" s="46">
        <f>$AW$26*F1365</f>
        <v>-760.49999999999841</v>
      </c>
      <c r="X1365" s="46">
        <f>IF(W1365&lt;0, W1365, 0)</f>
        <v>-760.49999999999841</v>
      </c>
      <c r="Y1365" s="46">
        <f>X1365*H1365</f>
        <v>-14829.749999999969</v>
      </c>
      <c r="Z1365" s="46">
        <f t="shared" si="303"/>
        <v>-14829.749999999969</v>
      </c>
      <c r="AA1365" s="46">
        <f t="shared" si="302"/>
        <v>-101341.49999999993</v>
      </c>
      <c r="AB1365" s="46">
        <v>-3068304.958333333</v>
      </c>
      <c r="AC1365" s="46">
        <f t="shared" si="309"/>
        <v>14829.749999999969</v>
      </c>
      <c r="AD1365" s="46">
        <f>(AC1365*S1365)*($AW$31/100)</f>
        <v>11863.799999999976</v>
      </c>
      <c r="AE1365" s="46">
        <f>AE1364+AD1365</f>
        <v>81073.199999999939</v>
      </c>
      <c r="AF1365" s="46">
        <v>2454643.9666666663</v>
      </c>
      <c r="BF1365">
        <f t="shared" si="312"/>
        <v>0</v>
      </c>
      <c r="BG1365">
        <f t="shared" si="313"/>
        <v>81.599999999999994</v>
      </c>
      <c r="BH1365">
        <f t="shared" si="314"/>
        <v>22.666666666666664</v>
      </c>
    </row>
    <row r="1366" spans="2:60">
      <c r="B1366" s="6" t="s">
        <v>53</v>
      </c>
      <c r="C1366" s="6">
        <v>1358</v>
      </c>
      <c r="D1366" s="6">
        <v>336</v>
      </c>
      <c r="E1366" s="12">
        <v>68.2</v>
      </c>
      <c r="F1366" s="35">
        <f t="shared" si="310"/>
        <v>-0.56944444444444564</v>
      </c>
      <c r="G1366" s="35">
        <f t="shared" si="311"/>
        <v>-2.0500000000000043</v>
      </c>
      <c r="H1366" s="24">
        <f t="shared" si="304"/>
        <v>18.944444444444446</v>
      </c>
      <c r="I1366" s="24">
        <f>$AW$28*$AW$26*9.81</f>
        <v>179.05212</v>
      </c>
      <c r="J1366" s="24">
        <f>0.5*$AW$30*$AW$29*$AW$27*(H1366^2)</f>
        <v>115.4062008101852</v>
      </c>
      <c r="K1366" s="24">
        <f>$AW$26*F1366</f>
        <v>-799.50000000000171</v>
      </c>
      <c r="L1366" s="24">
        <f t="shared" si="305"/>
        <v>-505.04167918981648</v>
      </c>
      <c r="M1366" s="24">
        <f t="shared" si="306"/>
        <v>-9567.7340335404133</v>
      </c>
      <c r="N1366" s="24">
        <f t="shared" si="307"/>
        <v>-9.5677340335404129</v>
      </c>
      <c r="O1366" s="24">
        <v>4105900.6751943375</v>
      </c>
      <c r="P1366" s="24">
        <v>-3083451.0416666665</v>
      </c>
      <c r="S1366" s="46">
        <f>C1367-C1366</f>
        <v>1</v>
      </c>
      <c r="T1366" s="46">
        <v>-9567.7340335404133</v>
      </c>
      <c r="U1366" s="46">
        <f>M1366*S1366</f>
        <v>-9567.7340335404133</v>
      </c>
      <c r="V1366" s="46">
        <f t="shared" si="308"/>
        <v>4105900.6751943375</v>
      </c>
      <c r="W1366" s="46">
        <f>$AW$26*F1366</f>
        <v>-799.50000000000171</v>
      </c>
      <c r="X1366" s="46">
        <f>IF(W1366&lt;0, W1366, 0)</f>
        <v>-799.50000000000171</v>
      </c>
      <c r="Y1366" s="46">
        <f>X1366*H1366</f>
        <v>-15146.083333333367</v>
      </c>
      <c r="Z1366" s="46">
        <f t="shared" si="303"/>
        <v>-15146.083333333367</v>
      </c>
      <c r="AA1366" s="46">
        <f t="shared" si="302"/>
        <v>-116487.5833333333</v>
      </c>
      <c r="AB1366" s="46">
        <v>-3083451.0416666665</v>
      </c>
      <c r="AC1366" s="46">
        <f t="shared" si="309"/>
        <v>15146.083333333367</v>
      </c>
      <c r="AD1366" s="46">
        <f>(AC1366*S1366)*($AW$31/100)</f>
        <v>12116.866666666694</v>
      </c>
      <c r="AE1366" s="46">
        <f>AE1365+AD1366</f>
        <v>93190.066666666637</v>
      </c>
      <c r="AF1366" s="46">
        <v>2466760.833333333</v>
      </c>
      <c r="BF1366">
        <f t="shared" si="312"/>
        <v>0</v>
      </c>
      <c r="BG1366">
        <f t="shared" si="313"/>
        <v>81.400000000000006</v>
      </c>
      <c r="BH1366">
        <f t="shared" si="314"/>
        <v>22.611111111111111</v>
      </c>
    </row>
    <row r="1367" spans="2:60">
      <c r="B1367" s="6" t="s">
        <v>53</v>
      </c>
      <c r="C1367" s="6">
        <v>1359</v>
      </c>
      <c r="D1367" s="6">
        <v>337</v>
      </c>
      <c r="E1367" s="12">
        <v>66.099999999999994</v>
      </c>
      <c r="F1367" s="35">
        <f t="shared" si="310"/>
        <v>-0.61111111111111194</v>
      </c>
      <c r="G1367" s="35">
        <f t="shared" si="311"/>
        <v>-2.2000000000000028</v>
      </c>
      <c r="H1367" s="24">
        <f t="shared" si="304"/>
        <v>18.361111111111111</v>
      </c>
      <c r="I1367" s="24">
        <f>$AW$28*$AW$26*9.81</f>
        <v>179.05212</v>
      </c>
      <c r="J1367" s="24">
        <f>0.5*$AW$30*$AW$29*$AW$27*(H1367^2)</f>
        <v>108.40849464699073</v>
      </c>
      <c r="K1367" s="24">
        <f>$AW$26*F1367</f>
        <v>-858.00000000000114</v>
      </c>
      <c r="L1367" s="24">
        <f t="shared" si="305"/>
        <v>-570.5393853530104</v>
      </c>
      <c r="M1367" s="24">
        <f t="shared" si="306"/>
        <v>-10475.737047731664</v>
      </c>
      <c r="N1367" s="24">
        <f t="shared" si="307"/>
        <v>-10.475737047731663</v>
      </c>
      <c r="O1367" s="24">
        <v>4095424.9381466056</v>
      </c>
      <c r="P1367" s="24">
        <v>-3099204.875</v>
      </c>
      <c r="S1367" s="46">
        <f>C1368-C1367</f>
        <v>1</v>
      </c>
      <c r="T1367" s="46">
        <v>-10475.737047731664</v>
      </c>
      <c r="U1367" s="46">
        <f>M1367*S1367</f>
        <v>-10475.737047731664</v>
      </c>
      <c r="V1367" s="46">
        <f t="shared" si="308"/>
        <v>4095424.9381466056</v>
      </c>
      <c r="W1367" s="46">
        <f>$AW$26*F1367</f>
        <v>-858.00000000000114</v>
      </c>
      <c r="X1367" s="46">
        <f>IF(W1367&lt;0, W1367, 0)</f>
        <v>-858.00000000000114</v>
      </c>
      <c r="Y1367" s="46">
        <f>X1367*H1367</f>
        <v>-15753.833333333354</v>
      </c>
      <c r="Z1367" s="46">
        <f t="shared" si="303"/>
        <v>-15753.833333333354</v>
      </c>
      <c r="AA1367" s="46">
        <f t="shared" si="302"/>
        <v>-132241.41666666666</v>
      </c>
      <c r="AB1367" s="46">
        <v>-3099204.875</v>
      </c>
      <c r="AC1367" s="46">
        <f t="shared" si="309"/>
        <v>15753.833333333354</v>
      </c>
      <c r="AD1367" s="46">
        <f>(AC1367*S1367)*($AW$31/100)</f>
        <v>12603.066666666684</v>
      </c>
      <c r="AE1367" s="46">
        <f>AE1366+AD1367</f>
        <v>105793.13333333332</v>
      </c>
      <c r="AF1367" s="46">
        <v>2479363.9</v>
      </c>
      <c r="BF1367">
        <f t="shared" si="312"/>
        <v>0</v>
      </c>
      <c r="BG1367">
        <f t="shared" si="313"/>
        <v>80.7</v>
      </c>
      <c r="BH1367">
        <f t="shared" si="314"/>
        <v>22.416666666666668</v>
      </c>
    </row>
    <row r="1368" spans="2:60">
      <c r="B1368" s="6" t="s">
        <v>53</v>
      </c>
      <c r="C1368" s="6">
        <v>1360</v>
      </c>
      <c r="D1368" s="6">
        <v>338</v>
      </c>
      <c r="E1368" s="12">
        <v>63.8</v>
      </c>
      <c r="F1368" s="35">
        <f t="shared" si="310"/>
        <v>-0.624999999999999</v>
      </c>
      <c r="G1368" s="35">
        <f t="shared" si="311"/>
        <v>-2.2499999999999964</v>
      </c>
      <c r="H1368" s="24">
        <f t="shared" si="304"/>
        <v>17.722222222222221</v>
      </c>
      <c r="I1368" s="24">
        <f>$AW$28*$AW$26*9.81</f>
        <v>179.05212</v>
      </c>
      <c r="J1368" s="24">
        <f>0.5*$AW$30*$AW$29*$AW$27*(H1368^2)</f>
        <v>100.99543692129627</v>
      </c>
      <c r="K1368" s="24">
        <f>$AW$26*F1368</f>
        <v>-877.49999999999864</v>
      </c>
      <c r="L1368" s="24">
        <f t="shared" si="305"/>
        <v>-597.45244307870234</v>
      </c>
      <c r="M1368" s="24">
        <f t="shared" si="306"/>
        <v>-10588.184963450336</v>
      </c>
      <c r="N1368" s="24">
        <f t="shared" si="307"/>
        <v>-10.588184963450336</v>
      </c>
      <c r="O1368" s="24">
        <v>4084836.7531831553</v>
      </c>
      <c r="P1368" s="24">
        <v>-3114756.125</v>
      </c>
      <c r="S1368" s="46">
        <f>C1369-C1368</f>
        <v>1</v>
      </c>
      <c r="T1368" s="46">
        <v>-10588.184963450336</v>
      </c>
      <c r="U1368" s="46">
        <f>M1368*S1368</f>
        <v>-10588.184963450336</v>
      </c>
      <c r="V1368" s="46">
        <f t="shared" si="308"/>
        <v>4084836.7531831553</v>
      </c>
      <c r="W1368" s="46">
        <f>$AW$26*F1368</f>
        <v>-877.49999999999864</v>
      </c>
      <c r="X1368" s="46">
        <f>IF(W1368&lt;0, W1368, 0)</f>
        <v>-877.49999999999864</v>
      </c>
      <c r="Y1368" s="46">
        <f>X1368*H1368</f>
        <v>-15551.249999999975</v>
      </c>
      <c r="Z1368" s="46">
        <f t="shared" si="303"/>
        <v>-15551.249999999975</v>
      </c>
      <c r="AA1368" s="46">
        <f t="shared" si="302"/>
        <v>-147792.66666666663</v>
      </c>
      <c r="AB1368" s="46">
        <v>-3114756.125</v>
      </c>
      <c r="AC1368" s="46">
        <f t="shared" si="309"/>
        <v>15551.249999999975</v>
      </c>
      <c r="AD1368" s="46">
        <f>(AC1368*S1368)*($AW$31/100)</f>
        <v>12440.99999999998</v>
      </c>
      <c r="AE1368" s="46">
        <f>AE1367+AD1368</f>
        <v>118234.1333333333</v>
      </c>
      <c r="AF1368" s="46">
        <v>2491804.9</v>
      </c>
      <c r="BF1368">
        <f t="shared" si="312"/>
        <v>0</v>
      </c>
      <c r="BG1368">
        <f t="shared" si="313"/>
        <v>79.599999999999994</v>
      </c>
      <c r="BH1368">
        <f t="shared" si="314"/>
        <v>22.111111111111111</v>
      </c>
    </row>
    <row r="1369" spans="2:60">
      <c r="B1369" s="6" t="s">
        <v>53</v>
      </c>
      <c r="C1369" s="6">
        <v>1361</v>
      </c>
      <c r="D1369" s="6">
        <v>339</v>
      </c>
      <c r="E1369" s="12">
        <v>61.6</v>
      </c>
      <c r="F1369" s="35">
        <f t="shared" si="310"/>
        <v>-0.49999999999999922</v>
      </c>
      <c r="G1369" s="35">
        <f t="shared" si="311"/>
        <v>-1.7999999999999972</v>
      </c>
      <c r="H1369" s="24">
        <f t="shared" si="304"/>
        <v>17.111111111111111</v>
      </c>
      <c r="I1369" s="24">
        <f>$AW$28*$AW$26*9.81</f>
        <v>179.05212</v>
      </c>
      <c r="J1369" s="24">
        <f>0.5*$AW$30*$AW$29*$AW$27*(H1369^2)</f>
        <v>94.150324074074064</v>
      </c>
      <c r="K1369" s="24">
        <f>$AW$26*F1369</f>
        <v>-701.99999999999886</v>
      </c>
      <c r="L1369" s="24">
        <f t="shared" si="305"/>
        <v>-428.79755592592483</v>
      </c>
      <c r="M1369" s="24">
        <f t="shared" si="306"/>
        <v>-7337.2026236213806</v>
      </c>
      <c r="N1369" s="24">
        <f t="shared" si="307"/>
        <v>-7.3372026236213808</v>
      </c>
      <c r="O1369" s="24">
        <v>4077499.5505595338</v>
      </c>
      <c r="P1369" s="24">
        <v>-3126768.125</v>
      </c>
      <c r="S1369" s="46">
        <f>C1370-C1369</f>
        <v>1</v>
      </c>
      <c r="T1369" s="46">
        <v>-7337.2026236213806</v>
      </c>
      <c r="U1369" s="46">
        <f>M1369*S1369</f>
        <v>-7337.2026236213806</v>
      </c>
      <c r="V1369" s="46">
        <f t="shared" si="308"/>
        <v>4077499.5505595338</v>
      </c>
      <c r="W1369" s="46">
        <f>$AW$26*F1369</f>
        <v>-701.99999999999886</v>
      </c>
      <c r="X1369" s="46">
        <f>IF(W1369&lt;0, W1369, 0)</f>
        <v>-701.99999999999886</v>
      </c>
      <c r="Y1369" s="46">
        <f>X1369*H1369</f>
        <v>-12011.99999999998</v>
      </c>
      <c r="Z1369" s="46">
        <f t="shared" si="303"/>
        <v>-12011.99999999998</v>
      </c>
      <c r="AA1369" s="46">
        <f t="shared" si="302"/>
        <v>-159804.6666666666</v>
      </c>
      <c r="AB1369" s="46">
        <v>-3126768.125</v>
      </c>
      <c r="AC1369" s="46">
        <f t="shared" si="309"/>
        <v>12011.99999999998</v>
      </c>
      <c r="AD1369" s="46">
        <f>(AC1369*S1369)*($AW$31/100)</f>
        <v>9609.599999999984</v>
      </c>
      <c r="AE1369" s="46">
        <f>AE1368+AD1369</f>
        <v>127843.73333333328</v>
      </c>
      <c r="AF1369" s="46">
        <v>2501414.5</v>
      </c>
      <c r="BF1369">
        <f t="shared" si="312"/>
        <v>0</v>
      </c>
      <c r="BG1369">
        <f t="shared" si="313"/>
        <v>78.2</v>
      </c>
      <c r="BH1369">
        <f t="shared" si="314"/>
        <v>21.722222222222221</v>
      </c>
    </row>
    <row r="1370" spans="2:60">
      <c r="B1370" s="6" t="s">
        <v>53</v>
      </c>
      <c r="C1370" s="6">
        <v>1362</v>
      </c>
      <c r="D1370" s="6">
        <v>340</v>
      </c>
      <c r="E1370" s="12">
        <v>60.2</v>
      </c>
      <c r="F1370" s="35">
        <f t="shared" si="310"/>
        <v>-0.25000000000000061</v>
      </c>
      <c r="G1370" s="35">
        <f t="shared" si="311"/>
        <v>-0.90000000000000213</v>
      </c>
      <c r="H1370" s="24">
        <f t="shared" si="304"/>
        <v>16.722222222222221</v>
      </c>
      <c r="I1370" s="24">
        <f>$AW$28*$AW$26*9.81</f>
        <v>179.05212</v>
      </c>
      <c r="J1370" s="24">
        <f>0.5*$AW$30*$AW$29*$AW$27*(H1370^2)</f>
        <v>89.919395254629606</v>
      </c>
      <c r="K1370" s="24">
        <f>$AW$26*F1370</f>
        <v>-351.00000000000085</v>
      </c>
      <c r="L1370" s="24">
        <f t="shared" si="305"/>
        <v>-82.028484745371259</v>
      </c>
      <c r="M1370" s="24">
        <f t="shared" si="306"/>
        <v>-1371.6985504642637</v>
      </c>
      <c r="N1370" s="24">
        <f t="shared" si="307"/>
        <v>-1.3716985504642636</v>
      </c>
      <c r="O1370" s="24">
        <v>4076127.8520090696</v>
      </c>
      <c r="P1370" s="24">
        <v>-3132637.625</v>
      </c>
      <c r="S1370" s="46">
        <f>C1371-C1370</f>
        <v>1</v>
      </c>
      <c r="T1370" s="46">
        <v>-1371.6985504642637</v>
      </c>
      <c r="U1370" s="46">
        <f>M1370*S1370</f>
        <v>-1371.6985504642637</v>
      </c>
      <c r="V1370" s="46">
        <f t="shared" si="308"/>
        <v>4076127.8520090696</v>
      </c>
      <c r="W1370" s="46">
        <f>$AW$26*F1370</f>
        <v>-351.00000000000085</v>
      </c>
      <c r="X1370" s="46">
        <f>IF(W1370&lt;0, W1370, 0)</f>
        <v>-351.00000000000085</v>
      </c>
      <c r="Y1370" s="46">
        <f>X1370*H1370</f>
        <v>-5869.5000000000136</v>
      </c>
      <c r="Z1370" s="46">
        <f t="shared" si="303"/>
        <v>-5869.5000000000136</v>
      </c>
      <c r="AA1370" s="46">
        <f t="shared" si="302"/>
        <v>-165674.1666666666</v>
      </c>
      <c r="AB1370" s="46">
        <v>-3132637.625</v>
      </c>
      <c r="AC1370" s="46">
        <f t="shared" si="309"/>
        <v>5869.5000000000136</v>
      </c>
      <c r="AD1370" s="46">
        <f>(AC1370*S1370)*($AW$31/100)</f>
        <v>4695.6000000000113</v>
      </c>
      <c r="AE1370" s="46">
        <f>AE1369+AD1370</f>
        <v>132539.33333333328</v>
      </c>
      <c r="AF1370" s="46">
        <v>2506110.1</v>
      </c>
      <c r="BF1370">
        <f t="shared" si="312"/>
        <v>0</v>
      </c>
      <c r="BG1370">
        <f t="shared" si="313"/>
        <v>76.8</v>
      </c>
      <c r="BH1370">
        <f t="shared" si="314"/>
        <v>21.333333333333332</v>
      </c>
    </row>
    <row r="1371" spans="2:60">
      <c r="B1371" s="6" t="s">
        <v>53</v>
      </c>
      <c r="C1371" s="6">
        <v>1363</v>
      </c>
      <c r="D1371" s="6">
        <v>341</v>
      </c>
      <c r="E1371" s="12">
        <v>59.8</v>
      </c>
      <c r="F1371" s="35">
        <f t="shared" si="310"/>
        <v>2.7777777777777186E-2</v>
      </c>
      <c r="G1371" s="35">
        <f t="shared" si="311"/>
        <v>9.9999999999997868E-2</v>
      </c>
      <c r="H1371" s="24">
        <f t="shared" si="304"/>
        <v>16.611111111111111</v>
      </c>
      <c r="I1371" s="24">
        <f>$AW$28*$AW$26*9.81</f>
        <v>179.05212</v>
      </c>
      <c r="J1371" s="24">
        <f>0.5*$AW$30*$AW$29*$AW$27*(H1371^2)</f>
        <v>88.728423032407392</v>
      </c>
      <c r="K1371" s="24">
        <f>$AW$26*F1371</f>
        <v>38.999999999999169</v>
      </c>
      <c r="L1371" s="24">
        <f t="shared" si="305"/>
        <v>306.78054303240657</v>
      </c>
      <c r="M1371" s="24">
        <f t="shared" si="306"/>
        <v>5095.9656870383087</v>
      </c>
      <c r="N1371" s="24">
        <f t="shared" si="307"/>
        <v>5.0959656870383085</v>
      </c>
      <c r="O1371" s="24">
        <v>4081223.817696108</v>
      </c>
      <c r="P1371" s="24">
        <v>-3132637.625</v>
      </c>
      <c r="S1371" s="46">
        <f>C1372-C1371</f>
        <v>1</v>
      </c>
      <c r="T1371" s="46">
        <v>5095.9656870383087</v>
      </c>
      <c r="U1371" s="46">
        <f>M1371*S1371</f>
        <v>5095.9656870383087</v>
      </c>
      <c r="V1371" s="46">
        <f t="shared" si="308"/>
        <v>4081223.817696108</v>
      </c>
      <c r="W1371" s="46">
        <f>$AW$26*F1371</f>
        <v>38.999999999999169</v>
      </c>
      <c r="X1371" s="46">
        <f>IF(W1371&lt;0, W1371, 0)</f>
        <v>0</v>
      </c>
      <c r="Y1371" s="46">
        <f>X1371*H1371</f>
        <v>0</v>
      </c>
      <c r="Z1371" s="46">
        <f t="shared" si="303"/>
        <v>0</v>
      </c>
      <c r="AA1371" s="46">
        <v>0</v>
      </c>
      <c r="AB1371" s="46">
        <v>-3132637.625</v>
      </c>
      <c r="AC1371" s="46">
        <f t="shared" si="309"/>
        <v>0</v>
      </c>
      <c r="AD1371" s="46">
        <f>(AC1371*S1371)*($AW$31/100)</f>
        <v>0</v>
      </c>
      <c r="AE1371" s="46">
        <v>0</v>
      </c>
      <c r="AF1371" s="46">
        <v>2506110.1</v>
      </c>
      <c r="BF1371">
        <f t="shared" si="312"/>
        <v>0</v>
      </c>
      <c r="BG1371">
        <f t="shared" si="313"/>
        <v>75.3</v>
      </c>
      <c r="BH1371">
        <f t="shared" si="314"/>
        <v>20.916666666666664</v>
      </c>
    </row>
    <row r="1372" spans="2:60">
      <c r="B1372" s="6" t="s">
        <v>53</v>
      </c>
      <c r="C1372" s="6">
        <v>1364</v>
      </c>
      <c r="D1372" s="6">
        <v>342</v>
      </c>
      <c r="E1372" s="12">
        <v>60.4</v>
      </c>
      <c r="F1372" s="35">
        <f t="shared" si="310"/>
        <v>0.27777777777777779</v>
      </c>
      <c r="G1372" s="35">
        <f t="shared" si="311"/>
        <v>1</v>
      </c>
      <c r="H1372" s="24">
        <f t="shared" si="304"/>
        <v>16.777777777777779</v>
      </c>
      <c r="I1372" s="24">
        <f>$AW$28*$AW$26*9.81</f>
        <v>179.05212</v>
      </c>
      <c r="J1372" s="24">
        <f>0.5*$AW$30*$AW$29*$AW$27*(H1372^2)</f>
        <v>90.517858796296309</v>
      </c>
      <c r="K1372" s="24">
        <f>$AW$26*F1372</f>
        <v>390</v>
      </c>
      <c r="L1372" s="24">
        <f t="shared" si="305"/>
        <v>659.56997879629625</v>
      </c>
      <c r="M1372" s="24">
        <f t="shared" si="306"/>
        <v>11066.11853313786</v>
      </c>
      <c r="N1372" s="24">
        <f t="shared" si="307"/>
        <v>11.06611853313786</v>
      </c>
      <c r="O1372" s="24">
        <v>4092289.9362292457</v>
      </c>
      <c r="P1372" s="24">
        <v>-3132637.625</v>
      </c>
      <c r="S1372" s="46">
        <f>C1373-C1372</f>
        <v>1</v>
      </c>
      <c r="T1372" s="46">
        <v>11066.11853313786</v>
      </c>
      <c r="U1372" s="46">
        <f>M1372*S1372</f>
        <v>11066.11853313786</v>
      </c>
      <c r="V1372" s="46">
        <f t="shared" si="308"/>
        <v>4092289.9362292457</v>
      </c>
      <c r="W1372" s="46">
        <f>$AW$26*F1372</f>
        <v>390</v>
      </c>
      <c r="X1372" s="46">
        <f>IF(W1372&lt;0, W1372, 0)</f>
        <v>0</v>
      </c>
      <c r="Y1372" s="46">
        <f>X1372*H1372</f>
        <v>0</v>
      </c>
      <c r="Z1372" s="46">
        <f t="shared" si="303"/>
        <v>0</v>
      </c>
      <c r="AA1372" s="46">
        <f t="shared" ref="AA1372:AA1379" si="315">AA1371+Z1372</f>
        <v>0</v>
      </c>
      <c r="AB1372" s="46">
        <v>-3132637.625</v>
      </c>
      <c r="AC1372" s="46">
        <f t="shared" si="309"/>
        <v>0</v>
      </c>
      <c r="AD1372" s="46">
        <f>(AC1372*S1372)*($AW$31/100)</f>
        <v>0</v>
      </c>
      <c r="AE1372" s="46">
        <f>AE1371+AD1372</f>
        <v>0</v>
      </c>
      <c r="AF1372" s="46">
        <v>2506110.1</v>
      </c>
      <c r="BF1372">
        <f t="shared" si="312"/>
        <v>0</v>
      </c>
      <c r="BG1372">
        <f t="shared" si="313"/>
        <v>73.8</v>
      </c>
      <c r="BH1372">
        <f t="shared" si="314"/>
        <v>20.5</v>
      </c>
    </row>
    <row r="1373" spans="2:60">
      <c r="B1373" s="6" t="s">
        <v>53</v>
      </c>
      <c r="C1373" s="6">
        <v>1365</v>
      </c>
      <c r="D1373" s="6">
        <v>343</v>
      </c>
      <c r="E1373" s="12">
        <v>61.8</v>
      </c>
      <c r="F1373" s="35">
        <f t="shared" si="310"/>
        <v>0.30555555555555597</v>
      </c>
      <c r="G1373" s="35">
        <f t="shared" si="311"/>
        <v>1.1000000000000014</v>
      </c>
      <c r="H1373" s="24">
        <f t="shared" si="304"/>
        <v>17.166666666666664</v>
      </c>
      <c r="I1373" s="24">
        <f>$AW$28*$AW$26*9.81</f>
        <v>179.05212</v>
      </c>
      <c r="J1373" s="24">
        <f>0.5*$AW$30*$AW$29*$AW$27*(H1373^2)</f>
        <v>94.762682291666621</v>
      </c>
      <c r="K1373" s="24">
        <f>$AW$26*F1373</f>
        <v>429.00000000000057</v>
      </c>
      <c r="L1373" s="24">
        <f t="shared" si="305"/>
        <v>702.81480229166721</v>
      </c>
      <c r="M1373" s="24">
        <f t="shared" si="306"/>
        <v>12064.987439340286</v>
      </c>
      <c r="N1373" s="24">
        <f t="shared" si="307"/>
        <v>12.064987439340285</v>
      </c>
      <c r="O1373" s="24">
        <v>4104354.9236685862</v>
      </c>
      <c r="P1373" s="24">
        <v>-3132637.625</v>
      </c>
      <c r="S1373" s="46">
        <f>C1374-C1373</f>
        <v>1</v>
      </c>
      <c r="T1373" s="46">
        <v>12064.987439340286</v>
      </c>
      <c r="U1373" s="46">
        <f>M1373*S1373</f>
        <v>12064.987439340286</v>
      </c>
      <c r="V1373" s="46">
        <f t="shared" si="308"/>
        <v>4104354.9236685862</v>
      </c>
      <c r="W1373" s="46">
        <f>$AW$26*F1373</f>
        <v>429.00000000000057</v>
      </c>
      <c r="X1373" s="46">
        <f>IF(W1373&lt;0, W1373, 0)</f>
        <v>0</v>
      </c>
      <c r="Y1373" s="46">
        <f>X1373*H1373</f>
        <v>0</v>
      </c>
      <c r="Z1373" s="46">
        <f t="shared" si="303"/>
        <v>0</v>
      </c>
      <c r="AA1373" s="46">
        <f t="shared" si="315"/>
        <v>0</v>
      </c>
      <c r="AB1373" s="46">
        <v>-3132637.625</v>
      </c>
      <c r="AC1373" s="46">
        <f t="shared" si="309"/>
        <v>0</v>
      </c>
      <c r="AD1373" s="46">
        <f>(AC1373*S1373)*($AW$31/100)</f>
        <v>0</v>
      </c>
      <c r="AE1373" s="46">
        <f>AE1372+AD1373</f>
        <v>0</v>
      </c>
      <c r="AF1373" s="46">
        <v>2506110.1</v>
      </c>
      <c r="BF1373">
        <f t="shared" si="312"/>
        <v>0</v>
      </c>
      <c r="BG1373">
        <f t="shared" si="313"/>
        <v>72.099999999999994</v>
      </c>
      <c r="BH1373">
        <f t="shared" si="314"/>
        <v>20.027777777777775</v>
      </c>
    </row>
    <row r="1374" spans="2:60">
      <c r="B1374" s="6" t="s">
        <v>53</v>
      </c>
      <c r="C1374" s="6">
        <v>1366</v>
      </c>
      <c r="D1374" s="6">
        <v>344</v>
      </c>
      <c r="E1374" s="12">
        <v>62.6</v>
      </c>
      <c r="F1374" s="35">
        <f t="shared" si="310"/>
        <v>0.12500000000000078</v>
      </c>
      <c r="G1374" s="35">
        <f t="shared" si="311"/>
        <v>0.45000000000000284</v>
      </c>
      <c r="H1374" s="24">
        <f t="shared" si="304"/>
        <v>17.388888888888889</v>
      </c>
      <c r="I1374" s="24">
        <f>$AW$28*$AW$26*9.81</f>
        <v>179.05212</v>
      </c>
      <c r="J1374" s="24">
        <f>0.5*$AW$30*$AW$29*$AW$27*(H1374^2)</f>
        <v>97.231964699074084</v>
      </c>
      <c r="K1374" s="24">
        <f>$AW$26*F1374</f>
        <v>175.50000000000108</v>
      </c>
      <c r="L1374" s="24">
        <f t="shared" si="305"/>
        <v>451.78408469907515</v>
      </c>
      <c r="M1374" s="24">
        <f t="shared" si="306"/>
        <v>7856.023250600585</v>
      </c>
      <c r="N1374" s="24">
        <f t="shared" si="307"/>
        <v>7.8560232506005852</v>
      </c>
      <c r="O1374" s="24">
        <v>4112210.946919187</v>
      </c>
      <c r="P1374" s="24">
        <v>-3132637.625</v>
      </c>
      <c r="S1374" s="46">
        <f>C1375-C1374</f>
        <v>1</v>
      </c>
      <c r="T1374" s="46">
        <v>7856.023250600585</v>
      </c>
      <c r="U1374" s="46">
        <f>M1374*S1374</f>
        <v>7856.023250600585</v>
      </c>
      <c r="V1374" s="46">
        <f t="shared" si="308"/>
        <v>4112210.946919187</v>
      </c>
      <c r="W1374" s="46">
        <f>$AW$26*F1374</f>
        <v>175.50000000000108</v>
      </c>
      <c r="X1374" s="46">
        <f>IF(W1374&lt;0, W1374, 0)</f>
        <v>0</v>
      </c>
      <c r="Y1374" s="46">
        <f>X1374*H1374</f>
        <v>0</v>
      </c>
      <c r="Z1374" s="46">
        <f t="shared" si="303"/>
        <v>0</v>
      </c>
      <c r="AA1374" s="46">
        <f t="shared" si="315"/>
        <v>0</v>
      </c>
      <c r="AB1374" s="46">
        <v>-3132637.625</v>
      </c>
      <c r="AC1374" s="46">
        <f t="shared" si="309"/>
        <v>0</v>
      </c>
      <c r="AD1374" s="46">
        <f>(AC1374*S1374)*($AW$31/100)</f>
        <v>0</v>
      </c>
      <c r="AE1374" s="46">
        <f>AE1373+AD1374</f>
        <v>0</v>
      </c>
      <c r="AF1374" s="46">
        <v>2506110.1</v>
      </c>
      <c r="BF1374">
        <f t="shared" si="312"/>
        <v>0</v>
      </c>
      <c r="BG1374">
        <f t="shared" si="313"/>
        <v>70.2</v>
      </c>
      <c r="BH1374">
        <f t="shared" si="314"/>
        <v>19.5</v>
      </c>
    </row>
    <row r="1375" spans="2:60">
      <c r="B1375" s="6" t="s">
        <v>53</v>
      </c>
      <c r="C1375" s="6">
        <v>1367</v>
      </c>
      <c r="D1375" s="6">
        <v>345</v>
      </c>
      <c r="E1375" s="12">
        <v>62.7</v>
      </c>
      <c r="F1375" s="35">
        <f t="shared" si="310"/>
        <v>-9.7222222222222612E-2</v>
      </c>
      <c r="G1375" s="35">
        <f t="shared" si="311"/>
        <v>-0.35000000000000142</v>
      </c>
      <c r="H1375" s="24">
        <f t="shared" si="304"/>
        <v>17.416666666666668</v>
      </c>
      <c r="I1375" s="24">
        <f>$AW$28*$AW$26*9.81</f>
        <v>179.05212</v>
      </c>
      <c r="J1375" s="24">
        <f>0.5*$AW$30*$AW$29*$AW$27*(H1375^2)</f>
        <v>97.542858072916673</v>
      </c>
      <c r="K1375" s="24">
        <f>$AW$26*F1375</f>
        <v>-136.50000000000054</v>
      </c>
      <c r="L1375" s="24">
        <f t="shared" si="305"/>
        <v>140.09497807291612</v>
      </c>
      <c r="M1375" s="24">
        <f t="shared" si="306"/>
        <v>2439.9875347699558</v>
      </c>
      <c r="N1375" s="24">
        <f t="shared" si="307"/>
        <v>2.4399875347699558</v>
      </c>
      <c r="O1375" s="24">
        <v>4114650.9344539568</v>
      </c>
      <c r="P1375" s="24">
        <v>-3135015</v>
      </c>
      <c r="S1375" s="46">
        <f>C1376-C1375</f>
        <v>1</v>
      </c>
      <c r="T1375" s="46">
        <v>2439.9875347699558</v>
      </c>
      <c r="U1375" s="46">
        <f>M1375*S1375</f>
        <v>2439.9875347699558</v>
      </c>
      <c r="V1375" s="46">
        <f t="shared" si="308"/>
        <v>4114650.9344539568</v>
      </c>
      <c r="W1375" s="46">
        <f>$AW$26*F1375</f>
        <v>-136.50000000000054</v>
      </c>
      <c r="X1375" s="46">
        <f>IF(W1375&lt;0, W1375, 0)</f>
        <v>-136.50000000000054</v>
      </c>
      <c r="Y1375" s="46">
        <f>X1375*H1375</f>
        <v>-2377.3750000000095</v>
      </c>
      <c r="Z1375" s="46">
        <f t="shared" si="303"/>
        <v>-2377.3750000000095</v>
      </c>
      <c r="AA1375" s="46">
        <f t="shared" si="315"/>
        <v>-2377.3750000000095</v>
      </c>
      <c r="AB1375" s="46">
        <v>-3135015</v>
      </c>
      <c r="AC1375" s="46">
        <f t="shared" si="309"/>
        <v>2377.3750000000095</v>
      </c>
      <c r="AD1375" s="46">
        <f>(AC1375*S1375)*($AW$31/100)</f>
        <v>1901.9000000000078</v>
      </c>
      <c r="AE1375" s="46">
        <f>AE1374+AD1375</f>
        <v>1901.9000000000078</v>
      </c>
      <c r="AF1375" s="46">
        <v>2508012</v>
      </c>
      <c r="BF1375">
        <f t="shared" si="312"/>
        <v>0</v>
      </c>
      <c r="BG1375">
        <f t="shared" si="313"/>
        <v>68.2</v>
      </c>
      <c r="BH1375">
        <f t="shared" si="314"/>
        <v>18.944444444444446</v>
      </c>
    </row>
    <row r="1376" spans="2:60">
      <c r="B1376" s="6" t="s">
        <v>53</v>
      </c>
      <c r="C1376" s="6">
        <v>1368</v>
      </c>
      <c r="D1376" s="6">
        <v>346</v>
      </c>
      <c r="E1376" s="12">
        <v>61.9</v>
      </c>
      <c r="F1376" s="35">
        <f t="shared" si="310"/>
        <v>-0.37500000000000039</v>
      </c>
      <c r="G1376" s="35">
        <f t="shared" si="311"/>
        <v>-1.3500000000000014</v>
      </c>
      <c r="H1376" s="24">
        <f t="shared" si="304"/>
        <v>17.194444444444443</v>
      </c>
      <c r="I1376" s="24">
        <f>$AW$28*$AW$26*9.81</f>
        <v>179.05212</v>
      </c>
      <c r="J1376" s="24">
        <f>0.5*$AW$30*$AW$29*$AW$27*(H1376^2)</f>
        <v>95.069605758101829</v>
      </c>
      <c r="K1376" s="24">
        <f>$AW$26*F1376</f>
        <v>-526.50000000000057</v>
      </c>
      <c r="L1376" s="24">
        <f t="shared" si="305"/>
        <v>-252.37827424189874</v>
      </c>
      <c r="M1376" s="24">
        <f t="shared" si="306"/>
        <v>-4339.5042154370922</v>
      </c>
      <c r="N1376" s="24">
        <f t="shared" si="307"/>
        <v>-4.339504215437092</v>
      </c>
      <c r="O1376" s="24">
        <v>4110311.4302385198</v>
      </c>
      <c r="P1376" s="24">
        <v>-3144067.875</v>
      </c>
      <c r="S1376" s="46">
        <f>C1377-C1376</f>
        <v>1</v>
      </c>
      <c r="T1376" s="46">
        <v>-4339.5042154370922</v>
      </c>
      <c r="U1376" s="46">
        <f>M1376*S1376</f>
        <v>-4339.5042154370922</v>
      </c>
      <c r="V1376" s="46">
        <f t="shared" si="308"/>
        <v>4110311.4302385198</v>
      </c>
      <c r="W1376" s="46">
        <f>$AW$26*F1376</f>
        <v>-526.50000000000057</v>
      </c>
      <c r="X1376" s="46">
        <f>IF(W1376&lt;0, W1376, 0)</f>
        <v>-526.50000000000057</v>
      </c>
      <c r="Y1376" s="46">
        <f>X1376*H1376</f>
        <v>-9052.8750000000091</v>
      </c>
      <c r="Z1376" s="46">
        <f t="shared" si="303"/>
        <v>-9052.8750000000091</v>
      </c>
      <c r="AA1376" s="46">
        <f t="shared" si="315"/>
        <v>-11430.250000000018</v>
      </c>
      <c r="AB1376" s="46">
        <v>-3144067.875</v>
      </c>
      <c r="AC1376" s="46">
        <f t="shared" si="309"/>
        <v>9052.8750000000091</v>
      </c>
      <c r="AD1376" s="46">
        <f>(AC1376*S1376)*($AW$31/100)</f>
        <v>7242.3000000000075</v>
      </c>
      <c r="AE1376" s="46">
        <f>AE1375+AD1376</f>
        <v>9144.2000000000153</v>
      </c>
      <c r="AF1376" s="46">
        <v>2515254.2999999998</v>
      </c>
      <c r="BF1376">
        <f t="shared" si="312"/>
        <v>0</v>
      </c>
      <c r="BG1376">
        <f t="shared" si="313"/>
        <v>66.099999999999994</v>
      </c>
      <c r="BH1376">
        <f t="shared" si="314"/>
        <v>18.361111111111111</v>
      </c>
    </row>
    <row r="1377" spans="2:60">
      <c r="B1377" s="6" t="s">
        <v>53</v>
      </c>
      <c r="C1377" s="6">
        <v>1369</v>
      </c>
      <c r="D1377" s="6">
        <v>347</v>
      </c>
      <c r="E1377" s="12">
        <v>60</v>
      </c>
      <c r="F1377" s="35">
        <f t="shared" si="310"/>
        <v>-0.4861111111111111</v>
      </c>
      <c r="G1377" s="35">
        <f t="shared" si="311"/>
        <v>-1.75</v>
      </c>
      <c r="H1377" s="24">
        <f t="shared" si="304"/>
        <v>16.666666666666668</v>
      </c>
      <c r="I1377" s="24">
        <f>$AW$28*$AW$26*9.81</f>
        <v>179.05212</v>
      </c>
      <c r="J1377" s="24">
        <f>0.5*$AW$30*$AW$29*$AW$27*(H1377^2)</f>
        <v>89.322916666666671</v>
      </c>
      <c r="K1377" s="24">
        <f>$AW$26*F1377</f>
        <v>-682.5</v>
      </c>
      <c r="L1377" s="24">
        <f t="shared" si="305"/>
        <v>-414.12496333333331</v>
      </c>
      <c r="M1377" s="24">
        <f t="shared" si="306"/>
        <v>-6902.0827222222224</v>
      </c>
      <c r="N1377" s="24">
        <f t="shared" si="307"/>
        <v>-6.9020827222222225</v>
      </c>
      <c r="O1377" s="24">
        <v>4103409.3475162974</v>
      </c>
      <c r="P1377" s="24">
        <v>-3155442.875</v>
      </c>
      <c r="S1377" s="46">
        <f>C1378-C1377</f>
        <v>1</v>
      </c>
      <c r="T1377" s="46">
        <v>-6902.0827222222224</v>
      </c>
      <c r="U1377" s="46">
        <f>M1377*S1377</f>
        <v>-6902.0827222222224</v>
      </c>
      <c r="V1377" s="46">
        <f t="shared" si="308"/>
        <v>4103409.3475162974</v>
      </c>
      <c r="W1377" s="46">
        <f>$AW$26*F1377</f>
        <v>-682.5</v>
      </c>
      <c r="X1377" s="46">
        <f>IF(W1377&lt;0, W1377, 0)</f>
        <v>-682.5</v>
      </c>
      <c r="Y1377" s="46">
        <f>X1377*H1377</f>
        <v>-11375</v>
      </c>
      <c r="Z1377" s="46">
        <f t="shared" si="303"/>
        <v>-11375</v>
      </c>
      <c r="AA1377" s="46">
        <f t="shared" si="315"/>
        <v>-22805.250000000018</v>
      </c>
      <c r="AB1377" s="46">
        <v>-3155442.875</v>
      </c>
      <c r="AC1377" s="46">
        <f t="shared" si="309"/>
        <v>11375</v>
      </c>
      <c r="AD1377" s="46">
        <f>(AC1377*S1377)*($AW$31/100)</f>
        <v>9100</v>
      </c>
      <c r="AE1377" s="46">
        <f>AE1376+AD1377</f>
        <v>18244.200000000015</v>
      </c>
      <c r="AF1377" s="46">
        <v>2524354.2999999998</v>
      </c>
      <c r="BF1377">
        <f t="shared" si="312"/>
        <v>0</v>
      </c>
      <c r="BG1377">
        <f t="shared" si="313"/>
        <v>63.8</v>
      </c>
      <c r="BH1377">
        <f t="shared" si="314"/>
        <v>17.722222222222221</v>
      </c>
    </row>
    <row r="1378" spans="2:60">
      <c r="B1378" s="6" t="s">
        <v>53</v>
      </c>
      <c r="C1378" s="6">
        <v>1370</v>
      </c>
      <c r="D1378" s="6">
        <v>348</v>
      </c>
      <c r="E1378" s="12">
        <v>58.4</v>
      </c>
      <c r="F1378" s="35">
        <f t="shared" si="310"/>
        <v>-0.30555555555555597</v>
      </c>
      <c r="G1378" s="35">
        <f t="shared" si="311"/>
        <v>-1.1000000000000014</v>
      </c>
      <c r="H1378" s="24">
        <f t="shared" si="304"/>
        <v>16.222222222222221</v>
      </c>
      <c r="I1378" s="24">
        <f>$AW$28*$AW$26*9.81</f>
        <v>179.05212</v>
      </c>
      <c r="J1378" s="24">
        <f>0.5*$AW$30*$AW$29*$AW$27*(H1378^2)</f>
        <v>84.622546296296278</v>
      </c>
      <c r="K1378" s="24">
        <f>$AW$26*F1378</f>
        <v>-429.00000000000057</v>
      </c>
      <c r="L1378" s="24">
        <f t="shared" si="305"/>
        <v>-165.3253337037043</v>
      </c>
      <c r="M1378" s="24">
        <f t="shared" si="306"/>
        <v>-2681.9443023045364</v>
      </c>
      <c r="N1378" s="24">
        <f t="shared" si="307"/>
        <v>-2.6819443023045366</v>
      </c>
      <c r="O1378" s="24">
        <v>4100727.4032139927</v>
      </c>
      <c r="P1378" s="24">
        <v>-3162402.2083333335</v>
      </c>
      <c r="S1378" s="46">
        <f>C1379-C1378</f>
        <v>1</v>
      </c>
      <c r="T1378" s="46">
        <v>-2681.9443023045364</v>
      </c>
      <c r="U1378" s="46">
        <f>M1378*S1378</f>
        <v>-2681.9443023045364</v>
      </c>
      <c r="V1378" s="46">
        <f t="shared" si="308"/>
        <v>4100727.4032139927</v>
      </c>
      <c r="W1378" s="46">
        <f>$AW$26*F1378</f>
        <v>-429.00000000000057</v>
      </c>
      <c r="X1378" s="46">
        <f>IF(W1378&lt;0, W1378, 0)</f>
        <v>-429.00000000000057</v>
      </c>
      <c r="Y1378" s="46">
        <f>X1378*H1378</f>
        <v>-6959.3333333333421</v>
      </c>
      <c r="Z1378" s="46">
        <f t="shared" si="303"/>
        <v>-6959.3333333333421</v>
      </c>
      <c r="AA1378" s="46">
        <f t="shared" si="315"/>
        <v>-29764.583333333361</v>
      </c>
      <c r="AB1378" s="46">
        <v>-3162402.2083333335</v>
      </c>
      <c r="AC1378" s="46">
        <f t="shared" si="309"/>
        <v>6959.3333333333421</v>
      </c>
      <c r="AD1378" s="46">
        <f>(AC1378*S1378)*($AW$31/100)</f>
        <v>5567.4666666666744</v>
      </c>
      <c r="AE1378" s="46">
        <f>AE1377+AD1378</f>
        <v>23811.66666666669</v>
      </c>
      <c r="AF1378" s="46">
        <v>2529921.7666666666</v>
      </c>
      <c r="BF1378">
        <f t="shared" si="312"/>
        <v>0</v>
      </c>
      <c r="BG1378">
        <f t="shared" si="313"/>
        <v>61.6</v>
      </c>
      <c r="BH1378">
        <f t="shared" si="314"/>
        <v>17.111111111111111</v>
      </c>
    </row>
    <row r="1379" spans="2:60">
      <c r="B1379" s="6" t="s">
        <v>53</v>
      </c>
      <c r="C1379" s="6">
        <v>1371</v>
      </c>
      <c r="D1379" s="6">
        <v>349</v>
      </c>
      <c r="E1379" s="12">
        <v>57.8</v>
      </c>
      <c r="F1379" s="35">
        <f t="shared" si="310"/>
        <v>-8.3333333333333523E-2</v>
      </c>
      <c r="G1379" s="35">
        <f t="shared" si="311"/>
        <v>-0.30000000000000071</v>
      </c>
      <c r="H1379" s="24">
        <f t="shared" si="304"/>
        <v>16.055555555555554</v>
      </c>
      <c r="I1379" s="24">
        <f>$AW$28*$AW$26*9.81</f>
        <v>179.05212</v>
      </c>
      <c r="J1379" s="24">
        <f>0.5*$AW$30*$AW$29*$AW$27*(H1379^2)</f>
        <v>82.892659143518486</v>
      </c>
      <c r="K1379" s="24">
        <f>$AW$26*F1379</f>
        <v>-117.00000000000027</v>
      </c>
      <c r="L1379" s="24">
        <f t="shared" si="305"/>
        <v>144.94477914351819</v>
      </c>
      <c r="M1379" s="24">
        <f t="shared" si="306"/>
        <v>2327.1689540264861</v>
      </c>
      <c r="N1379" s="24">
        <f t="shared" si="307"/>
        <v>2.3271689540264862</v>
      </c>
      <c r="O1379" s="24">
        <v>4103054.5721680191</v>
      </c>
      <c r="P1379" s="24">
        <v>-3164280.7083333335</v>
      </c>
      <c r="S1379" s="46">
        <f>C1380-C1379</f>
        <v>1</v>
      </c>
      <c r="T1379" s="46">
        <v>2327.1689540264861</v>
      </c>
      <c r="U1379" s="46">
        <f>M1379*S1379</f>
        <v>2327.1689540264861</v>
      </c>
      <c r="V1379" s="46">
        <f t="shared" si="308"/>
        <v>4103054.5721680191</v>
      </c>
      <c r="W1379" s="46">
        <f>$AW$26*F1379</f>
        <v>-117.00000000000027</v>
      </c>
      <c r="X1379" s="46">
        <f>IF(W1379&lt;0, W1379, 0)</f>
        <v>-117.00000000000027</v>
      </c>
      <c r="Y1379" s="46">
        <f>X1379*H1379</f>
        <v>-1878.5000000000041</v>
      </c>
      <c r="Z1379" s="46">
        <f t="shared" si="303"/>
        <v>-1878.5000000000041</v>
      </c>
      <c r="AA1379" s="46">
        <f t="shared" si="315"/>
        <v>-31643.083333333365</v>
      </c>
      <c r="AB1379" s="46">
        <v>-3164280.7083333335</v>
      </c>
      <c r="AC1379" s="46">
        <f t="shared" si="309"/>
        <v>1878.5000000000041</v>
      </c>
      <c r="AD1379" s="46">
        <f>(AC1379*S1379)*($AW$31/100)</f>
        <v>1502.8000000000034</v>
      </c>
      <c r="AE1379" s="46">
        <f>AE1378+AD1379</f>
        <v>25314.466666666693</v>
      </c>
      <c r="AF1379" s="46">
        <v>2531424.5666666664</v>
      </c>
      <c r="BF1379">
        <f t="shared" si="312"/>
        <v>0</v>
      </c>
      <c r="BG1379">
        <f t="shared" si="313"/>
        <v>60.2</v>
      </c>
      <c r="BH1379">
        <f t="shared" si="314"/>
        <v>16.722222222222221</v>
      </c>
    </row>
    <row r="1380" spans="2:60">
      <c r="B1380" s="6" t="s">
        <v>53</v>
      </c>
      <c r="C1380" s="6">
        <v>1372</v>
      </c>
      <c r="D1380" s="6">
        <v>350</v>
      </c>
      <c r="E1380" s="12">
        <v>57.8</v>
      </c>
      <c r="F1380" s="35">
        <f t="shared" si="310"/>
        <v>0</v>
      </c>
      <c r="G1380" s="35">
        <f t="shared" si="311"/>
        <v>0</v>
      </c>
      <c r="H1380" s="24">
        <f t="shared" si="304"/>
        <v>16.055555555555554</v>
      </c>
      <c r="I1380" s="24">
        <f>$AW$28*$AW$26*9.81</f>
        <v>179.05212</v>
      </c>
      <c r="J1380" s="24">
        <f>0.5*$AW$30*$AW$29*$AW$27*(H1380^2)</f>
        <v>82.892659143518486</v>
      </c>
      <c r="K1380" s="24">
        <f>$AW$26*F1380</f>
        <v>0</v>
      </c>
      <c r="L1380" s="24">
        <f t="shared" si="305"/>
        <v>261.94477914351847</v>
      </c>
      <c r="M1380" s="24">
        <f t="shared" si="306"/>
        <v>4205.6689540264906</v>
      </c>
      <c r="N1380" s="24">
        <f t="shared" si="307"/>
        <v>4.2056689540264909</v>
      </c>
      <c r="O1380" s="24">
        <v>4107260.2411220456</v>
      </c>
      <c r="P1380" s="24">
        <v>-3164280.7083333335</v>
      </c>
      <c r="S1380" s="46">
        <f>C1381-C1380</f>
        <v>1</v>
      </c>
      <c r="T1380" s="46">
        <v>4205.6689540264906</v>
      </c>
      <c r="U1380" s="46">
        <f>M1380*S1380</f>
        <v>4205.6689540264906</v>
      </c>
      <c r="V1380" s="46">
        <f t="shared" si="308"/>
        <v>4107260.2411220456</v>
      </c>
      <c r="W1380" s="46">
        <f>$AW$26*F1380</f>
        <v>0</v>
      </c>
      <c r="X1380" s="46">
        <f>IF(W1380&lt;0, W1380, 0)</f>
        <v>0</v>
      </c>
      <c r="Y1380" s="46">
        <f>X1380*H1380</f>
        <v>0</v>
      </c>
      <c r="Z1380" s="46">
        <f t="shared" si="303"/>
        <v>0</v>
      </c>
      <c r="AA1380" s="46">
        <v>0</v>
      </c>
      <c r="AB1380" s="46">
        <v>-3164280.7083333335</v>
      </c>
      <c r="AC1380" s="46">
        <f t="shared" si="309"/>
        <v>0</v>
      </c>
      <c r="AD1380" s="46">
        <f>(AC1380*S1380)*($AW$31/100)</f>
        <v>0</v>
      </c>
      <c r="AE1380" s="46">
        <v>0</v>
      </c>
      <c r="AF1380" s="46">
        <v>2531424.5666666664</v>
      </c>
      <c r="BF1380">
        <f t="shared" si="312"/>
        <v>0</v>
      </c>
      <c r="BG1380">
        <f t="shared" si="313"/>
        <v>59.8</v>
      </c>
      <c r="BH1380">
        <f t="shared" si="314"/>
        <v>16.611111111111111</v>
      </c>
    </row>
    <row r="1381" spans="2:60">
      <c r="B1381" s="6" t="s">
        <v>53</v>
      </c>
      <c r="C1381" s="6">
        <v>1373</v>
      </c>
      <c r="D1381" s="6">
        <v>351</v>
      </c>
      <c r="E1381" s="12">
        <v>57.8</v>
      </c>
      <c r="F1381" s="35">
        <f t="shared" si="310"/>
        <v>-6.9444444444444448E-2</v>
      </c>
      <c r="G1381" s="35">
        <f t="shared" si="311"/>
        <v>-0.25</v>
      </c>
      <c r="H1381" s="24">
        <f t="shared" si="304"/>
        <v>16.055555555555554</v>
      </c>
      <c r="I1381" s="24">
        <f>$AW$28*$AW$26*9.81</f>
        <v>179.05212</v>
      </c>
      <c r="J1381" s="24">
        <f>0.5*$AW$30*$AW$29*$AW$27*(H1381^2)</f>
        <v>82.892659143518486</v>
      </c>
      <c r="K1381" s="24">
        <f>$AW$26*F1381</f>
        <v>-97.5</v>
      </c>
      <c r="L1381" s="24">
        <f t="shared" si="305"/>
        <v>164.44477914351847</v>
      </c>
      <c r="M1381" s="24">
        <f t="shared" si="306"/>
        <v>2640.2522873598241</v>
      </c>
      <c r="N1381" s="24">
        <f t="shared" si="307"/>
        <v>2.6402522873598242</v>
      </c>
      <c r="O1381" s="24">
        <v>4109900.4934094055</v>
      </c>
      <c r="P1381" s="24">
        <v>-3165846.125</v>
      </c>
      <c r="S1381" s="46">
        <f>C1382-C1381</f>
        <v>1</v>
      </c>
      <c r="T1381" s="46">
        <v>2640.2522873598241</v>
      </c>
      <c r="U1381" s="46">
        <f>M1381*S1381</f>
        <v>2640.2522873598241</v>
      </c>
      <c r="V1381" s="46">
        <f t="shared" si="308"/>
        <v>4109900.4934094055</v>
      </c>
      <c r="W1381" s="46">
        <f>$AW$26*F1381</f>
        <v>-97.5</v>
      </c>
      <c r="X1381" s="46">
        <f>IF(W1381&lt;0, W1381, 0)</f>
        <v>-97.5</v>
      </c>
      <c r="Y1381" s="46">
        <f>X1381*H1381</f>
        <v>-1565.4166666666665</v>
      </c>
      <c r="Z1381" s="46">
        <f t="shared" si="303"/>
        <v>-1565.4166666666665</v>
      </c>
      <c r="AA1381" s="46">
        <f t="shared" ref="AA1381:AA1390" si="316">AA1380+Z1381</f>
        <v>-1565.4166666666665</v>
      </c>
      <c r="AB1381" s="46">
        <v>-3165846.125</v>
      </c>
      <c r="AC1381" s="46">
        <f t="shared" si="309"/>
        <v>1565.4166666666665</v>
      </c>
      <c r="AD1381" s="46">
        <f>(AC1381*S1381)*($AW$31/100)</f>
        <v>1252.3333333333333</v>
      </c>
      <c r="AE1381" s="46">
        <f>AE1380+AD1381</f>
        <v>1252.3333333333333</v>
      </c>
      <c r="AF1381" s="46">
        <v>2532676.9</v>
      </c>
      <c r="BF1381">
        <f t="shared" si="312"/>
        <v>0</v>
      </c>
      <c r="BG1381">
        <f t="shared" si="313"/>
        <v>60.4</v>
      </c>
      <c r="BH1381">
        <f t="shared" si="314"/>
        <v>16.777777777777779</v>
      </c>
    </row>
    <row r="1382" spans="2:60">
      <c r="B1382" s="6" t="s">
        <v>53</v>
      </c>
      <c r="C1382" s="6">
        <v>1374</v>
      </c>
      <c r="D1382" s="6">
        <v>352</v>
      </c>
      <c r="E1382" s="12">
        <v>57.3</v>
      </c>
      <c r="F1382" s="35">
        <f t="shared" si="310"/>
        <v>-0.22222222222222143</v>
      </c>
      <c r="G1382" s="35">
        <f t="shared" si="311"/>
        <v>-0.79999999999999716</v>
      </c>
      <c r="H1382" s="24">
        <f t="shared" si="304"/>
        <v>15.916666666666666</v>
      </c>
      <c r="I1382" s="24">
        <f>$AW$28*$AW$26*9.81</f>
        <v>179.05212</v>
      </c>
      <c r="J1382" s="24">
        <f>0.5*$AW$30*$AW$29*$AW$27*(H1382^2)</f>
        <v>81.464733072916658</v>
      </c>
      <c r="K1382" s="24">
        <f>$AW$26*F1382</f>
        <v>-311.99999999999886</v>
      </c>
      <c r="L1382" s="24">
        <f t="shared" si="305"/>
        <v>-51.483146927082203</v>
      </c>
      <c r="M1382" s="24">
        <f t="shared" si="306"/>
        <v>-819.44008858939173</v>
      </c>
      <c r="N1382" s="24">
        <f t="shared" si="307"/>
        <v>-0.81944008858939177</v>
      </c>
      <c r="O1382" s="24">
        <v>4109081.0533208163</v>
      </c>
      <c r="P1382" s="24">
        <v>-3170812.125</v>
      </c>
      <c r="S1382" s="46">
        <f>C1383-C1382</f>
        <v>1</v>
      </c>
      <c r="T1382" s="46">
        <v>-819.44008858939173</v>
      </c>
      <c r="U1382" s="46">
        <f>M1382*S1382</f>
        <v>-819.44008858939173</v>
      </c>
      <c r="V1382" s="46">
        <f t="shared" si="308"/>
        <v>4109081.0533208163</v>
      </c>
      <c r="W1382" s="46">
        <f>$AW$26*F1382</f>
        <v>-311.99999999999886</v>
      </c>
      <c r="X1382" s="46">
        <f>IF(W1382&lt;0, W1382, 0)</f>
        <v>-311.99999999999886</v>
      </c>
      <c r="Y1382" s="46">
        <f>X1382*H1382</f>
        <v>-4965.9999999999818</v>
      </c>
      <c r="Z1382" s="46">
        <f t="shared" si="303"/>
        <v>-4965.9999999999818</v>
      </c>
      <c r="AA1382" s="46">
        <f t="shared" si="316"/>
        <v>-6531.4166666666479</v>
      </c>
      <c r="AB1382" s="46">
        <v>-3170812.125</v>
      </c>
      <c r="AC1382" s="46">
        <f t="shared" si="309"/>
        <v>4965.9999999999818</v>
      </c>
      <c r="AD1382" s="46">
        <f>(AC1382*S1382)*($AW$31/100)</f>
        <v>3972.7999999999856</v>
      </c>
      <c r="AE1382" s="46">
        <f>AE1381+AD1382</f>
        <v>5225.1333333333187</v>
      </c>
      <c r="AF1382" s="46">
        <v>2536649.6999999997</v>
      </c>
      <c r="BF1382">
        <f t="shared" si="312"/>
        <v>0</v>
      </c>
      <c r="BG1382">
        <f t="shared" si="313"/>
        <v>61.8</v>
      </c>
      <c r="BH1382">
        <f t="shared" si="314"/>
        <v>17.166666666666664</v>
      </c>
    </row>
    <row r="1383" spans="2:60">
      <c r="B1383" s="6" t="s">
        <v>53</v>
      </c>
      <c r="C1383" s="6">
        <v>1375</v>
      </c>
      <c r="D1383" s="6">
        <v>353</v>
      </c>
      <c r="E1383" s="12">
        <v>56.2</v>
      </c>
      <c r="F1383" s="35">
        <f t="shared" si="310"/>
        <v>-0.41666666666666663</v>
      </c>
      <c r="G1383" s="35">
        <f t="shared" si="311"/>
        <v>-1.5</v>
      </c>
      <c r="H1383" s="24">
        <f t="shared" si="304"/>
        <v>15.611111111111111</v>
      </c>
      <c r="I1383" s="24">
        <f>$AW$28*$AW$26*9.81</f>
        <v>179.05212</v>
      </c>
      <c r="J1383" s="24">
        <f>0.5*$AW$30*$AW$29*$AW$27*(H1383^2)</f>
        <v>78.36696469907406</v>
      </c>
      <c r="K1383" s="24">
        <f>$AW$26*F1383</f>
        <v>-585</v>
      </c>
      <c r="L1383" s="24">
        <f t="shared" si="305"/>
        <v>-327.58091530092594</v>
      </c>
      <c r="M1383" s="24">
        <f t="shared" si="306"/>
        <v>-5113.902066642233</v>
      </c>
      <c r="N1383" s="24">
        <f t="shared" si="307"/>
        <v>-5.1139020666422326</v>
      </c>
      <c r="O1383" s="24">
        <v>4103967.1512541738</v>
      </c>
      <c r="P1383" s="24">
        <v>-3179944.625</v>
      </c>
      <c r="S1383" s="46">
        <f>C1384-C1383</f>
        <v>1</v>
      </c>
      <c r="T1383" s="46">
        <v>-5113.902066642233</v>
      </c>
      <c r="U1383" s="46">
        <f>M1383*S1383</f>
        <v>-5113.902066642233</v>
      </c>
      <c r="V1383" s="46">
        <f t="shared" si="308"/>
        <v>4103967.1512541738</v>
      </c>
      <c r="W1383" s="46">
        <f>$AW$26*F1383</f>
        <v>-585</v>
      </c>
      <c r="X1383" s="46">
        <f>IF(W1383&lt;0, W1383, 0)</f>
        <v>-585</v>
      </c>
      <c r="Y1383" s="46">
        <f>X1383*H1383</f>
        <v>-9132.5</v>
      </c>
      <c r="Z1383" s="46">
        <f t="shared" si="303"/>
        <v>-9132.5</v>
      </c>
      <c r="AA1383" s="46">
        <f t="shared" si="316"/>
        <v>-15663.916666666648</v>
      </c>
      <c r="AB1383" s="46">
        <v>-3179944.625</v>
      </c>
      <c r="AC1383" s="46">
        <f t="shared" si="309"/>
        <v>9132.5</v>
      </c>
      <c r="AD1383" s="46">
        <f>(AC1383*S1383)*($AW$31/100)</f>
        <v>7306</v>
      </c>
      <c r="AE1383" s="46">
        <f>AE1382+AD1383</f>
        <v>12531.133333333319</v>
      </c>
      <c r="AF1383" s="46">
        <v>2543955.6999999997</v>
      </c>
      <c r="BF1383">
        <f t="shared" si="312"/>
        <v>0</v>
      </c>
      <c r="BG1383">
        <f t="shared" si="313"/>
        <v>62.6</v>
      </c>
      <c r="BH1383">
        <f t="shared" si="314"/>
        <v>17.388888888888889</v>
      </c>
    </row>
    <row r="1384" spans="2:60">
      <c r="B1384" s="6" t="s">
        <v>53</v>
      </c>
      <c r="C1384" s="6">
        <v>1376</v>
      </c>
      <c r="D1384" s="6">
        <v>354</v>
      </c>
      <c r="E1384" s="12">
        <v>54.3</v>
      </c>
      <c r="F1384" s="35">
        <f t="shared" si="310"/>
        <v>-0.75000000000000078</v>
      </c>
      <c r="G1384" s="35">
        <f t="shared" si="311"/>
        <v>-2.7000000000000028</v>
      </c>
      <c r="H1384" s="24">
        <f t="shared" si="304"/>
        <v>15.083333333333332</v>
      </c>
      <c r="I1384" s="24">
        <f>$AW$28*$AW$26*9.81</f>
        <v>179.05212</v>
      </c>
      <c r="J1384" s="24">
        <f>0.5*$AW$30*$AW$29*$AW$27*(H1384^2)</f>
        <v>73.15770182291665</v>
      </c>
      <c r="K1384" s="24">
        <f>$AW$26*F1384</f>
        <v>-1053.0000000000011</v>
      </c>
      <c r="L1384" s="24">
        <f t="shared" si="305"/>
        <v>-800.7901781770845</v>
      </c>
      <c r="M1384" s="24">
        <f t="shared" si="306"/>
        <v>-12078.585187504357</v>
      </c>
      <c r="N1384" s="24">
        <f t="shared" si="307"/>
        <v>-12.078585187504357</v>
      </c>
      <c r="O1384" s="24">
        <v>4091888.5660666693</v>
      </c>
      <c r="P1384" s="24">
        <v>-3195827.375</v>
      </c>
      <c r="S1384" s="46">
        <f>C1385-C1384</f>
        <v>1</v>
      </c>
      <c r="T1384" s="46">
        <v>-12078.585187504357</v>
      </c>
      <c r="U1384" s="46">
        <f>M1384*S1384</f>
        <v>-12078.585187504357</v>
      </c>
      <c r="V1384" s="46">
        <f t="shared" si="308"/>
        <v>4091888.5660666693</v>
      </c>
      <c r="W1384" s="46">
        <f>$AW$26*F1384</f>
        <v>-1053.0000000000011</v>
      </c>
      <c r="X1384" s="46">
        <f>IF(W1384&lt;0, W1384, 0)</f>
        <v>-1053.0000000000011</v>
      </c>
      <c r="Y1384" s="46">
        <f>X1384*H1384</f>
        <v>-15882.750000000016</v>
      </c>
      <c r="Z1384" s="46">
        <f t="shared" si="303"/>
        <v>-15882.750000000016</v>
      </c>
      <c r="AA1384" s="46">
        <f t="shared" si="316"/>
        <v>-31546.666666666664</v>
      </c>
      <c r="AB1384" s="46">
        <v>-3195827.375</v>
      </c>
      <c r="AC1384" s="46">
        <f t="shared" si="309"/>
        <v>15882.750000000016</v>
      </c>
      <c r="AD1384" s="46">
        <f>(AC1384*S1384)*($AW$31/100)</f>
        <v>12706.200000000013</v>
      </c>
      <c r="AE1384" s="46">
        <f>AE1383+AD1384</f>
        <v>25237.333333333332</v>
      </c>
      <c r="AF1384" s="46">
        <v>2556661.9</v>
      </c>
      <c r="BF1384">
        <f t="shared" si="312"/>
        <v>0</v>
      </c>
      <c r="BG1384">
        <f t="shared" si="313"/>
        <v>62.7</v>
      </c>
      <c r="BH1384">
        <f t="shared" si="314"/>
        <v>17.416666666666668</v>
      </c>
    </row>
    <row r="1385" spans="2:60">
      <c r="B1385" s="6" t="s">
        <v>53</v>
      </c>
      <c r="C1385" s="6">
        <v>1377</v>
      </c>
      <c r="D1385" s="6">
        <v>355</v>
      </c>
      <c r="E1385" s="12">
        <v>50.8</v>
      </c>
      <c r="F1385" s="35">
        <f t="shared" si="310"/>
        <v>-1.2222222222222219</v>
      </c>
      <c r="G1385" s="35">
        <f t="shared" si="311"/>
        <v>-4.3999999999999986</v>
      </c>
      <c r="H1385" s="24">
        <f t="shared" si="304"/>
        <v>14.111111111111111</v>
      </c>
      <c r="I1385" s="24">
        <f>$AW$28*$AW$26*9.81</f>
        <v>179.05212</v>
      </c>
      <c r="J1385" s="24">
        <f>0.5*$AW$30*$AW$29*$AW$27*(H1385^2)</f>
        <v>64.030636574074066</v>
      </c>
      <c r="K1385" s="24">
        <f>$AW$26*F1385</f>
        <v>-1715.9999999999995</v>
      </c>
      <c r="L1385" s="24">
        <f t="shared" si="305"/>
        <v>-1472.9172434259256</v>
      </c>
      <c r="M1385" s="24">
        <f t="shared" si="306"/>
        <v>-20784.498879454728</v>
      </c>
      <c r="N1385" s="24">
        <f t="shared" si="307"/>
        <v>-20.784498879454727</v>
      </c>
      <c r="O1385" s="24">
        <v>4071104.0671872147</v>
      </c>
      <c r="P1385" s="24">
        <v>-3220042.0416666665</v>
      </c>
      <c r="S1385" s="46">
        <f>C1386-C1385</f>
        <v>1</v>
      </c>
      <c r="T1385" s="46">
        <v>-20784.498879454728</v>
      </c>
      <c r="U1385" s="46">
        <f>M1385*S1385</f>
        <v>-20784.498879454728</v>
      </c>
      <c r="V1385" s="46">
        <f t="shared" si="308"/>
        <v>4071104.0671872147</v>
      </c>
      <c r="W1385" s="46">
        <f>$AW$26*F1385</f>
        <v>-1715.9999999999995</v>
      </c>
      <c r="X1385" s="46">
        <f>IF(W1385&lt;0, W1385, 0)</f>
        <v>-1715.9999999999995</v>
      </c>
      <c r="Y1385" s="46">
        <f>X1385*H1385</f>
        <v>-24214.666666666661</v>
      </c>
      <c r="Z1385" s="46">
        <f t="shared" si="303"/>
        <v>-24214.666666666661</v>
      </c>
      <c r="AA1385" s="46">
        <f t="shared" si="316"/>
        <v>-55761.333333333328</v>
      </c>
      <c r="AB1385" s="46">
        <v>-3220042.0416666665</v>
      </c>
      <c r="AC1385" s="46">
        <f t="shared" si="309"/>
        <v>24214.666666666661</v>
      </c>
      <c r="AD1385" s="46">
        <f>(AC1385*S1385)*($AW$31/100)</f>
        <v>19371.73333333333</v>
      </c>
      <c r="AE1385" s="46">
        <f>AE1384+AD1385</f>
        <v>44609.066666666666</v>
      </c>
      <c r="AF1385" s="46">
        <v>2576033.6333333333</v>
      </c>
      <c r="BF1385">
        <f t="shared" si="312"/>
        <v>0</v>
      </c>
      <c r="BG1385">
        <f t="shared" si="313"/>
        <v>61.9</v>
      </c>
      <c r="BH1385">
        <f t="shared" si="314"/>
        <v>17.194444444444443</v>
      </c>
    </row>
    <row r="1386" spans="2:60">
      <c r="B1386" s="6" t="s">
        <v>53</v>
      </c>
      <c r="C1386" s="6">
        <v>1378</v>
      </c>
      <c r="D1386" s="6">
        <v>356</v>
      </c>
      <c r="E1386" s="12">
        <v>45.5</v>
      </c>
      <c r="F1386" s="35">
        <f t="shared" si="310"/>
        <v>-1.4722222222222214</v>
      </c>
      <c r="G1386" s="35">
        <f t="shared" si="311"/>
        <v>-5.2999999999999972</v>
      </c>
      <c r="H1386" s="24">
        <f t="shared" si="304"/>
        <v>12.638888888888889</v>
      </c>
      <c r="I1386" s="24">
        <f>$AW$28*$AW$26*9.81</f>
        <v>179.05212</v>
      </c>
      <c r="J1386" s="24">
        <f>0.5*$AW$30*$AW$29*$AW$27*(H1386^2)</f>
        <v>51.366880063657405</v>
      </c>
      <c r="K1386" s="24">
        <f>$AW$26*F1386</f>
        <v>-2066.9999999999991</v>
      </c>
      <c r="L1386" s="24">
        <f t="shared" si="305"/>
        <v>-1836.5809999363416</v>
      </c>
      <c r="M1386" s="24">
        <f t="shared" si="306"/>
        <v>-23212.343193639874</v>
      </c>
      <c r="N1386" s="24">
        <f t="shared" si="307"/>
        <v>-23.212343193639875</v>
      </c>
      <c r="O1386" s="24">
        <v>4047891.7239935747</v>
      </c>
      <c r="P1386" s="24">
        <v>-3246166.625</v>
      </c>
      <c r="S1386" s="46">
        <f>C1387-C1386</f>
        <v>1</v>
      </c>
      <c r="T1386" s="46">
        <v>-23212.343193639874</v>
      </c>
      <c r="U1386" s="46">
        <f>M1386*S1386</f>
        <v>-23212.343193639874</v>
      </c>
      <c r="V1386" s="46">
        <f t="shared" si="308"/>
        <v>4047891.7239935747</v>
      </c>
      <c r="W1386" s="46">
        <f>$AW$26*F1386</f>
        <v>-2066.9999999999991</v>
      </c>
      <c r="X1386" s="46">
        <f>IF(W1386&lt;0, W1386, 0)</f>
        <v>-2066.9999999999991</v>
      </c>
      <c r="Y1386" s="46">
        <f>X1386*H1386</f>
        <v>-26124.583333333321</v>
      </c>
      <c r="Z1386" s="46">
        <f t="shared" si="303"/>
        <v>-26124.583333333321</v>
      </c>
      <c r="AA1386" s="46">
        <f t="shared" si="316"/>
        <v>-81885.916666666657</v>
      </c>
      <c r="AB1386" s="46">
        <v>-3246166.625</v>
      </c>
      <c r="AC1386" s="46">
        <f t="shared" si="309"/>
        <v>26124.583333333321</v>
      </c>
      <c r="AD1386" s="46">
        <f>(AC1386*S1386)*($AW$31/100)</f>
        <v>20899.666666666657</v>
      </c>
      <c r="AE1386" s="46">
        <f>AE1385+AD1386</f>
        <v>65508.733333333323</v>
      </c>
      <c r="AF1386" s="46">
        <v>2596933.2999999998</v>
      </c>
      <c r="BF1386">
        <f t="shared" si="312"/>
        <v>0</v>
      </c>
      <c r="BG1386">
        <f t="shared" si="313"/>
        <v>60</v>
      </c>
      <c r="BH1386">
        <f t="shared" si="314"/>
        <v>16.666666666666668</v>
      </c>
    </row>
    <row r="1387" spans="2:60">
      <c r="B1387" s="6" t="s">
        <v>53</v>
      </c>
      <c r="C1387" s="6">
        <v>1379</v>
      </c>
      <c r="D1387" s="6">
        <v>357</v>
      </c>
      <c r="E1387" s="12">
        <v>40.200000000000003</v>
      </c>
      <c r="F1387" s="35">
        <f t="shared" si="310"/>
        <v>-1.4722222222222223</v>
      </c>
      <c r="G1387" s="35">
        <f t="shared" si="311"/>
        <v>-5.3000000000000007</v>
      </c>
      <c r="H1387" s="24">
        <f t="shared" si="304"/>
        <v>11.166666666666668</v>
      </c>
      <c r="I1387" s="24">
        <f>$AW$28*$AW$26*9.81</f>
        <v>179.05212</v>
      </c>
      <c r="J1387" s="24">
        <f>0.5*$AW$30*$AW$29*$AW$27*(H1387^2)</f>
        <v>40.097057291666673</v>
      </c>
      <c r="K1387" s="24">
        <f>$AW$26*F1387</f>
        <v>-2067</v>
      </c>
      <c r="L1387" s="24">
        <f t="shared" si="305"/>
        <v>-1847.8508227083335</v>
      </c>
      <c r="M1387" s="24">
        <f t="shared" si="306"/>
        <v>-20634.334186909724</v>
      </c>
      <c r="N1387" s="24">
        <f t="shared" si="307"/>
        <v>-20.634334186909722</v>
      </c>
      <c r="O1387" s="24">
        <v>4027257.389806665</v>
      </c>
      <c r="P1387" s="24">
        <v>-3269248.125</v>
      </c>
      <c r="S1387" s="46">
        <f>C1388-C1387</f>
        <v>1</v>
      </c>
      <c r="T1387" s="46">
        <v>-20634.334186909724</v>
      </c>
      <c r="U1387" s="46">
        <f>M1387*S1387</f>
        <v>-20634.334186909724</v>
      </c>
      <c r="V1387" s="46">
        <f t="shared" si="308"/>
        <v>4027257.389806665</v>
      </c>
      <c r="W1387" s="46">
        <f>$AW$26*F1387</f>
        <v>-2067</v>
      </c>
      <c r="X1387" s="46">
        <f>IF(W1387&lt;0, W1387, 0)</f>
        <v>-2067</v>
      </c>
      <c r="Y1387" s="46">
        <f>X1387*H1387</f>
        <v>-23081.500000000004</v>
      </c>
      <c r="Z1387" s="46">
        <f t="shared" si="303"/>
        <v>-23081.500000000004</v>
      </c>
      <c r="AA1387" s="46">
        <f t="shared" si="316"/>
        <v>-104967.41666666666</v>
      </c>
      <c r="AB1387" s="46">
        <v>-3269248.125</v>
      </c>
      <c r="AC1387" s="46">
        <f t="shared" si="309"/>
        <v>23081.500000000004</v>
      </c>
      <c r="AD1387" s="46">
        <f>(AC1387*S1387)*($AW$31/100)</f>
        <v>18465.200000000004</v>
      </c>
      <c r="AE1387" s="46">
        <f>AE1386+AD1387</f>
        <v>83973.93333333332</v>
      </c>
      <c r="AF1387" s="46">
        <v>2615398.5</v>
      </c>
      <c r="BF1387">
        <f t="shared" si="312"/>
        <v>0</v>
      </c>
      <c r="BG1387">
        <f t="shared" si="313"/>
        <v>58.4</v>
      </c>
      <c r="BH1387">
        <f t="shared" si="314"/>
        <v>16.222222222222221</v>
      </c>
    </row>
    <row r="1388" spans="2:60">
      <c r="B1388" s="6" t="s">
        <v>53</v>
      </c>
      <c r="C1388" s="6">
        <v>1380</v>
      </c>
      <c r="D1388" s="6">
        <v>358</v>
      </c>
      <c r="E1388" s="12">
        <v>34.9</v>
      </c>
      <c r="F1388" s="35">
        <f t="shared" si="310"/>
        <v>-1.4722222222222223</v>
      </c>
      <c r="G1388" s="35">
        <f t="shared" si="311"/>
        <v>-5.3000000000000007</v>
      </c>
      <c r="H1388" s="24">
        <f t="shared" si="304"/>
        <v>9.6944444444444446</v>
      </c>
      <c r="I1388" s="24">
        <f>$AW$28*$AW$26*9.81</f>
        <v>179.05212</v>
      </c>
      <c r="J1388" s="24">
        <f>0.5*$AW$30*$AW$29*$AW$27*(H1388^2)</f>
        <v>30.221168258101851</v>
      </c>
      <c r="K1388" s="24">
        <f>$AW$26*F1388</f>
        <v>-2067</v>
      </c>
      <c r="L1388" s="24">
        <f t="shared" si="305"/>
        <v>-1857.7267117418983</v>
      </c>
      <c r="M1388" s="24">
        <f t="shared" si="306"/>
        <v>-18009.628399942292</v>
      </c>
      <c r="N1388" s="24">
        <f t="shared" si="307"/>
        <v>-18.009628399942294</v>
      </c>
      <c r="O1388" s="24">
        <v>4009247.7614067229</v>
      </c>
      <c r="P1388" s="24">
        <v>-3289286.5416666665</v>
      </c>
      <c r="S1388" s="46">
        <f>C1389-C1388</f>
        <v>1</v>
      </c>
      <c r="T1388" s="46">
        <v>-18009.628399942292</v>
      </c>
      <c r="U1388" s="46">
        <f>M1388*S1388</f>
        <v>-18009.628399942292</v>
      </c>
      <c r="V1388" s="46">
        <f t="shared" si="308"/>
        <v>4009247.7614067229</v>
      </c>
      <c r="W1388" s="46">
        <f>$AW$26*F1388</f>
        <v>-2067</v>
      </c>
      <c r="X1388" s="46">
        <f>IF(W1388&lt;0, W1388, 0)</f>
        <v>-2067</v>
      </c>
      <c r="Y1388" s="46">
        <f>X1388*H1388</f>
        <v>-20038.416666666668</v>
      </c>
      <c r="Z1388" s="46">
        <f t="shared" si="303"/>
        <v>-20038.416666666668</v>
      </c>
      <c r="AA1388" s="46">
        <f t="shared" si="316"/>
        <v>-125005.83333333333</v>
      </c>
      <c r="AB1388" s="46">
        <v>-3289286.5416666665</v>
      </c>
      <c r="AC1388" s="46">
        <f t="shared" si="309"/>
        <v>20038.416666666668</v>
      </c>
      <c r="AD1388" s="46">
        <f>(AC1388*S1388)*($AW$31/100)</f>
        <v>16030.733333333335</v>
      </c>
      <c r="AE1388" s="46">
        <f>AE1387+AD1388</f>
        <v>100004.66666666666</v>
      </c>
      <c r="AF1388" s="46">
        <v>2631429.2333333334</v>
      </c>
      <c r="BF1388">
        <f t="shared" si="312"/>
        <v>0</v>
      </c>
      <c r="BG1388">
        <f t="shared" si="313"/>
        <v>57.8</v>
      </c>
      <c r="BH1388">
        <f t="shared" si="314"/>
        <v>16.055555555555554</v>
      </c>
    </row>
    <row r="1389" spans="2:60">
      <c r="B1389" s="6" t="s">
        <v>53</v>
      </c>
      <c r="C1389" s="6">
        <v>1381</v>
      </c>
      <c r="D1389" s="6">
        <v>359</v>
      </c>
      <c r="E1389" s="12">
        <v>29.6</v>
      </c>
      <c r="F1389" s="35">
        <f t="shared" si="310"/>
        <v>-1.0555555555555551</v>
      </c>
      <c r="G1389" s="35">
        <f t="shared" si="311"/>
        <v>-3.7999999999999989</v>
      </c>
      <c r="H1389" s="24">
        <f t="shared" si="304"/>
        <v>8.2222222222222232</v>
      </c>
      <c r="I1389" s="24">
        <f>$AW$28*$AW$26*9.81</f>
        <v>179.05212</v>
      </c>
      <c r="J1389" s="24">
        <f>0.5*$AW$30*$AW$29*$AW$27*(H1389^2)</f>
        <v>21.739212962962966</v>
      </c>
      <c r="K1389" s="24">
        <f>$AW$26*F1389</f>
        <v>-1481.9999999999993</v>
      </c>
      <c r="L1389" s="24">
        <f t="shared" si="305"/>
        <v>-1281.2086670370363</v>
      </c>
      <c r="M1389" s="24">
        <f t="shared" si="306"/>
        <v>-10534.382373415634</v>
      </c>
      <c r="N1389" s="24">
        <f t="shared" si="307"/>
        <v>-10.534382373415633</v>
      </c>
      <c r="O1389" s="24">
        <v>3998713.3790333071</v>
      </c>
      <c r="P1389" s="24">
        <v>-3301471.875</v>
      </c>
      <c r="S1389" s="46">
        <f>C1390-C1389</f>
        <v>1</v>
      </c>
      <c r="T1389" s="46">
        <v>-10534.382373415634</v>
      </c>
      <c r="U1389" s="46">
        <f>M1389*S1389</f>
        <v>-10534.382373415634</v>
      </c>
      <c r="V1389" s="46">
        <f t="shared" si="308"/>
        <v>3998713.3790333071</v>
      </c>
      <c r="W1389" s="46">
        <f>$AW$26*F1389</f>
        <v>-1481.9999999999993</v>
      </c>
      <c r="X1389" s="46">
        <f>IF(W1389&lt;0, W1389, 0)</f>
        <v>-1481.9999999999993</v>
      </c>
      <c r="Y1389" s="46">
        <f>X1389*H1389</f>
        <v>-12185.333333333328</v>
      </c>
      <c r="Z1389" s="46">
        <f t="shared" si="303"/>
        <v>-12185.333333333328</v>
      </c>
      <c r="AA1389" s="46">
        <f t="shared" si="316"/>
        <v>-137191.16666666666</v>
      </c>
      <c r="AB1389" s="46">
        <v>-3301471.875</v>
      </c>
      <c r="AC1389" s="46">
        <f t="shared" si="309"/>
        <v>12185.333333333328</v>
      </c>
      <c r="AD1389" s="46">
        <f>(AC1389*S1389)*($AW$31/100)</f>
        <v>9748.2666666666628</v>
      </c>
      <c r="AE1389" s="46">
        <f>AE1388+AD1389</f>
        <v>109752.93333333332</v>
      </c>
      <c r="AF1389" s="46">
        <v>2641177.5</v>
      </c>
      <c r="BF1389">
        <f t="shared" si="312"/>
        <v>0</v>
      </c>
      <c r="BG1389">
        <f t="shared" si="313"/>
        <v>57.8</v>
      </c>
      <c r="BH1389">
        <f t="shared" si="314"/>
        <v>16.055555555555554</v>
      </c>
    </row>
    <row r="1390" spans="2:60">
      <c r="B1390" s="6" t="s">
        <v>53</v>
      </c>
      <c r="C1390" s="6">
        <v>1382</v>
      </c>
      <c r="D1390" s="6">
        <v>360</v>
      </c>
      <c r="E1390" s="12">
        <v>27.3</v>
      </c>
      <c r="F1390" s="35">
        <f t="shared" si="310"/>
        <v>-4.1666666666666761E-2</v>
      </c>
      <c r="G1390" s="35">
        <f t="shared" si="311"/>
        <v>-0.15000000000000036</v>
      </c>
      <c r="H1390" s="24">
        <f t="shared" si="304"/>
        <v>7.583333333333333</v>
      </c>
      <c r="I1390" s="24">
        <f>$AW$28*$AW$26*9.81</f>
        <v>179.05212</v>
      </c>
      <c r="J1390" s="24">
        <f>0.5*$AW$30*$AW$29*$AW$27*(H1390^2)</f>
        <v>18.492076822916665</v>
      </c>
      <c r="K1390" s="24">
        <f>$AW$26*F1390</f>
        <v>-58.500000000000135</v>
      </c>
      <c r="L1390" s="24">
        <f t="shared" si="305"/>
        <v>139.04419682291652</v>
      </c>
      <c r="M1390" s="24">
        <f t="shared" si="306"/>
        <v>1054.4184925737836</v>
      </c>
      <c r="N1390" s="24">
        <f t="shared" si="307"/>
        <v>1.0544184925737836</v>
      </c>
      <c r="O1390" s="24">
        <v>3999767.7975258809</v>
      </c>
      <c r="P1390" s="24">
        <v>-3301915.5</v>
      </c>
      <c r="S1390" s="46">
        <f>C1391-C1390</f>
        <v>1</v>
      </c>
      <c r="T1390" s="46">
        <v>1054.4184925737836</v>
      </c>
      <c r="U1390" s="46">
        <f>M1390*S1390</f>
        <v>1054.4184925737836</v>
      </c>
      <c r="V1390" s="46">
        <f t="shared" si="308"/>
        <v>3999767.7975258809</v>
      </c>
      <c r="W1390" s="46">
        <f>$AW$26*F1390</f>
        <v>-58.500000000000135</v>
      </c>
      <c r="X1390" s="46">
        <f>IF(W1390&lt;0, W1390, 0)</f>
        <v>-58.500000000000135</v>
      </c>
      <c r="Y1390" s="46">
        <f>X1390*H1390</f>
        <v>-443.62500000000102</v>
      </c>
      <c r="Z1390" s="46">
        <f t="shared" si="303"/>
        <v>-443.62500000000102</v>
      </c>
      <c r="AA1390" s="46">
        <f t="shared" si="316"/>
        <v>-137634.79166666666</v>
      </c>
      <c r="AB1390" s="46">
        <v>-3301915.5</v>
      </c>
      <c r="AC1390" s="46">
        <f t="shared" si="309"/>
        <v>443.62500000000102</v>
      </c>
      <c r="AD1390" s="46">
        <f>(AC1390*S1390)*($AW$31/100)</f>
        <v>354.90000000000083</v>
      </c>
      <c r="AE1390" s="46">
        <f>AE1389+AD1390</f>
        <v>110107.83333333331</v>
      </c>
      <c r="AF1390" s="46">
        <v>2641532.4</v>
      </c>
      <c r="BF1390">
        <f t="shared" si="312"/>
        <v>0</v>
      </c>
      <c r="BG1390">
        <f t="shared" si="313"/>
        <v>57.8</v>
      </c>
      <c r="BH1390">
        <f t="shared" si="314"/>
        <v>16.055555555555554</v>
      </c>
    </row>
    <row r="1391" spans="2:60">
      <c r="B1391" s="6" t="s">
        <v>53</v>
      </c>
      <c r="C1391" s="6">
        <v>1383</v>
      </c>
      <c r="D1391" s="6">
        <v>361</v>
      </c>
      <c r="E1391" s="12">
        <v>29.3</v>
      </c>
      <c r="F1391" s="35">
        <f t="shared" si="310"/>
        <v>0.77777777777777746</v>
      </c>
      <c r="G1391" s="35">
        <f t="shared" si="311"/>
        <v>2.7999999999999989</v>
      </c>
      <c r="H1391" s="24">
        <f t="shared" si="304"/>
        <v>8.1388888888888893</v>
      </c>
      <c r="I1391" s="24">
        <f>$AW$28*$AW$26*9.81</f>
        <v>179.05212</v>
      </c>
      <c r="J1391" s="24">
        <f>0.5*$AW$30*$AW$29*$AW$27*(H1391^2)</f>
        <v>21.300786313657404</v>
      </c>
      <c r="K1391" s="24">
        <f>$AW$26*F1391</f>
        <v>1091.9999999999995</v>
      </c>
      <c r="L1391" s="24">
        <f t="shared" si="305"/>
        <v>1292.3529063136571</v>
      </c>
      <c r="M1391" s="24">
        <f t="shared" si="306"/>
        <v>10518.316709719487</v>
      </c>
      <c r="N1391" s="24">
        <f t="shared" si="307"/>
        <v>10.518316709719487</v>
      </c>
      <c r="O1391" s="24">
        <v>4010286.1142356005</v>
      </c>
      <c r="P1391" s="24">
        <v>-3301915.5</v>
      </c>
      <c r="S1391" s="46">
        <f>C1392-C1391</f>
        <v>1</v>
      </c>
      <c r="T1391" s="46">
        <v>10518.316709719487</v>
      </c>
      <c r="U1391" s="46">
        <f>M1391*S1391</f>
        <v>10518.316709719487</v>
      </c>
      <c r="V1391" s="46">
        <f t="shared" si="308"/>
        <v>4010286.1142356005</v>
      </c>
      <c r="W1391" s="46">
        <f>$AW$26*F1391</f>
        <v>1091.9999999999995</v>
      </c>
      <c r="X1391" s="46">
        <f>IF(W1391&lt;0, W1391, 0)</f>
        <v>0</v>
      </c>
      <c r="Y1391" s="46">
        <f>X1391*H1391</f>
        <v>0</v>
      </c>
      <c r="Z1391" s="46">
        <f t="shared" si="303"/>
        <v>0</v>
      </c>
      <c r="AA1391" s="46">
        <v>0</v>
      </c>
      <c r="AB1391" s="46">
        <v>-3301915.5</v>
      </c>
      <c r="AC1391" s="46">
        <f t="shared" si="309"/>
        <v>0</v>
      </c>
      <c r="AD1391" s="46">
        <f>(AC1391*S1391)*($AW$31/100)</f>
        <v>0</v>
      </c>
      <c r="AE1391" s="46">
        <v>0</v>
      </c>
      <c r="AF1391" s="46">
        <v>2641532.4</v>
      </c>
      <c r="BF1391">
        <f t="shared" si="312"/>
        <v>0</v>
      </c>
      <c r="BG1391">
        <f t="shared" si="313"/>
        <v>57.3</v>
      </c>
      <c r="BH1391">
        <f t="shared" si="314"/>
        <v>15.916666666666666</v>
      </c>
    </row>
    <row r="1392" spans="2:60">
      <c r="B1392" s="6" t="s">
        <v>53</v>
      </c>
      <c r="C1392" s="6">
        <v>1384</v>
      </c>
      <c r="D1392" s="6">
        <v>362</v>
      </c>
      <c r="E1392" s="12">
        <v>32.9</v>
      </c>
      <c r="F1392" s="35">
        <f t="shared" si="310"/>
        <v>0.87500000000000011</v>
      </c>
      <c r="G1392" s="35">
        <f t="shared" si="311"/>
        <v>3.1500000000000004</v>
      </c>
      <c r="H1392" s="24">
        <f t="shared" si="304"/>
        <v>9.1388888888888875</v>
      </c>
      <c r="I1392" s="24">
        <f>$AW$28*$AW$26*9.81</f>
        <v>179.05212</v>
      </c>
      <c r="J1392" s="24">
        <f>0.5*$AW$30*$AW$29*$AW$27*(H1392^2)</f>
        <v>26.856671730324067</v>
      </c>
      <c r="K1392" s="24">
        <f>$AW$26*F1392</f>
        <v>1228.5000000000002</v>
      </c>
      <c r="L1392" s="24">
        <f t="shared" si="305"/>
        <v>1434.4087917303243</v>
      </c>
      <c r="M1392" s="24">
        <f t="shared" si="306"/>
        <v>13108.902568868794</v>
      </c>
      <c r="N1392" s="24">
        <f t="shared" si="307"/>
        <v>13.108902568868794</v>
      </c>
      <c r="O1392" s="24">
        <v>4023395.0168044693</v>
      </c>
      <c r="P1392" s="24">
        <v>-3301915.5</v>
      </c>
      <c r="S1392" s="46">
        <f>C1393-C1392</f>
        <v>1</v>
      </c>
      <c r="T1392" s="46">
        <v>13108.902568868794</v>
      </c>
      <c r="U1392" s="46">
        <f>M1392*S1392</f>
        <v>13108.902568868794</v>
      </c>
      <c r="V1392" s="46">
        <f t="shared" si="308"/>
        <v>4023395.0168044693</v>
      </c>
      <c r="W1392" s="46">
        <f>$AW$26*F1392</f>
        <v>1228.5000000000002</v>
      </c>
      <c r="X1392" s="46">
        <f>IF(W1392&lt;0, W1392, 0)</f>
        <v>0</v>
      </c>
      <c r="Y1392" s="46">
        <f>X1392*H1392</f>
        <v>0</v>
      </c>
      <c r="Z1392" s="46">
        <f t="shared" si="303"/>
        <v>0</v>
      </c>
      <c r="AA1392" s="46">
        <f t="shared" ref="AA1392:AA1416" si="317">AA1391+Z1392</f>
        <v>0</v>
      </c>
      <c r="AB1392" s="46">
        <v>-3301915.5</v>
      </c>
      <c r="AC1392" s="46">
        <f t="shared" si="309"/>
        <v>0</v>
      </c>
      <c r="AD1392" s="46">
        <f>(AC1392*S1392)*($AW$31/100)</f>
        <v>0</v>
      </c>
      <c r="AE1392" s="46">
        <f>AE1391+AD1392</f>
        <v>0</v>
      </c>
      <c r="AF1392" s="46">
        <v>2641532.4</v>
      </c>
      <c r="BF1392">
        <f t="shared" si="312"/>
        <v>0</v>
      </c>
      <c r="BG1392">
        <f t="shared" si="313"/>
        <v>56.2</v>
      </c>
      <c r="BH1392">
        <f t="shared" si="314"/>
        <v>15.611111111111111</v>
      </c>
    </row>
    <row r="1393" spans="2:60">
      <c r="B1393" s="6" t="s">
        <v>53</v>
      </c>
      <c r="C1393" s="6">
        <v>1385</v>
      </c>
      <c r="D1393" s="6">
        <v>363</v>
      </c>
      <c r="E1393" s="12">
        <v>35.6</v>
      </c>
      <c r="F1393" s="35">
        <f t="shared" si="310"/>
        <v>0.52777777777777835</v>
      </c>
      <c r="G1393" s="35">
        <f t="shared" si="311"/>
        <v>1.9000000000000021</v>
      </c>
      <c r="H1393" s="24">
        <f t="shared" si="304"/>
        <v>9.8888888888888893</v>
      </c>
      <c r="I1393" s="24">
        <f>$AW$28*$AW$26*9.81</f>
        <v>179.05212</v>
      </c>
      <c r="J1393" s="24">
        <f>0.5*$AW$30*$AW$29*$AW$27*(H1393^2)</f>
        <v>31.445636574074072</v>
      </c>
      <c r="K1393" s="24">
        <f>$AW$26*F1393</f>
        <v>741.0000000000008</v>
      </c>
      <c r="L1393" s="24">
        <f t="shared" si="305"/>
        <v>951.49775657407486</v>
      </c>
      <c r="M1393" s="24">
        <f t="shared" si="306"/>
        <v>9409.255592788073</v>
      </c>
      <c r="N1393" s="24">
        <f t="shared" si="307"/>
        <v>9.4092555927880728</v>
      </c>
      <c r="O1393" s="24">
        <v>4032804.2723972574</v>
      </c>
      <c r="P1393" s="24">
        <v>-3301915.5</v>
      </c>
      <c r="S1393" s="46">
        <f>C1394-C1393</f>
        <v>1</v>
      </c>
      <c r="T1393" s="46">
        <v>9409.255592788073</v>
      </c>
      <c r="U1393" s="46">
        <f>M1393*S1393</f>
        <v>9409.255592788073</v>
      </c>
      <c r="V1393" s="46">
        <f t="shared" si="308"/>
        <v>4032804.2723972574</v>
      </c>
      <c r="W1393" s="46">
        <f>$AW$26*F1393</f>
        <v>741.0000000000008</v>
      </c>
      <c r="X1393" s="46">
        <f>IF(W1393&lt;0, W1393, 0)</f>
        <v>0</v>
      </c>
      <c r="Y1393" s="46">
        <f>X1393*H1393</f>
        <v>0</v>
      </c>
      <c r="Z1393" s="46">
        <f t="shared" si="303"/>
        <v>0</v>
      </c>
      <c r="AA1393" s="46">
        <f t="shared" si="317"/>
        <v>0</v>
      </c>
      <c r="AB1393" s="46">
        <v>-3301915.5</v>
      </c>
      <c r="AC1393" s="46">
        <f t="shared" si="309"/>
        <v>0</v>
      </c>
      <c r="AD1393" s="46">
        <f>(AC1393*S1393)*($AW$31/100)</f>
        <v>0</v>
      </c>
      <c r="AE1393" s="46">
        <f>AE1392+AD1393</f>
        <v>0</v>
      </c>
      <c r="AF1393" s="46">
        <v>2641532.4</v>
      </c>
      <c r="BF1393">
        <f t="shared" si="312"/>
        <v>0</v>
      </c>
      <c r="BG1393">
        <f t="shared" si="313"/>
        <v>54.3</v>
      </c>
      <c r="BH1393">
        <f t="shared" si="314"/>
        <v>15.083333333333332</v>
      </c>
    </row>
    <row r="1394" spans="2:60">
      <c r="B1394" s="6" t="s">
        <v>53</v>
      </c>
      <c r="C1394" s="6">
        <v>1386</v>
      </c>
      <c r="D1394" s="6">
        <v>364</v>
      </c>
      <c r="E1394" s="12">
        <v>36.700000000000003</v>
      </c>
      <c r="F1394" s="35">
        <f t="shared" si="310"/>
        <v>0.27777777777777779</v>
      </c>
      <c r="G1394" s="35">
        <f t="shared" si="311"/>
        <v>1</v>
      </c>
      <c r="H1394" s="24">
        <f t="shared" si="304"/>
        <v>10.194444444444445</v>
      </c>
      <c r="I1394" s="24">
        <f>$AW$28*$AW$26*9.81</f>
        <v>179.05212</v>
      </c>
      <c r="J1394" s="24">
        <f>0.5*$AW$30*$AW$29*$AW$27*(H1394^2)</f>
        <v>33.418928674768516</v>
      </c>
      <c r="K1394" s="24">
        <f>$AW$26*F1394</f>
        <v>390</v>
      </c>
      <c r="L1394" s="24">
        <f t="shared" si="305"/>
        <v>602.47104867476855</v>
      </c>
      <c r="M1394" s="24">
        <f t="shared" si="306"/>
        <v>6141.8576351011125</v>
      </c>
      <c r="N1394" s="24">
        <f t="shared" si="307"/>
        <v>6.141857635101112</v>
      </c>
      <c r="O1394" s="24">
        <v>4038946.1300323587</v>
      </c>
      <c r="P1394" s="24">
        <v>-3301915.5</v>
      </c>
      <c r="S1394" s="46">
        <f>C1395-C1394</f>
        <v>1</v>
      </c>
      <c r="T1394" s="46">
        <v>6141.8576351011125</v>
      </c>
      <c r="U1394" s="46">
        <f>M1394*S1394</f>
        <v>6141.8576351011125</v>
      </c>
      <c r="V1394" s="46">
        <f t="shared" si="308"/>
        <v>4038946.1300323587</v>
      </c>
      <c r="W1394" s="46">
        <f>$AW$26*F1394</f>
        <v>390</v>
      </c>
      <c r="X1394" s="46">
        <f>IF(W1394&lt;0, W1394, 0)</f>
        <v>0</v>
      </c>
      <c r="Y1394" s="46">
        <f>X1394*H1394</f>
        <v>0</v>
      </c>
      <c r="Z1394" s="46">
        <f t="shared" si="303"/>
        <v>0</v>
      </c>
      <c r="AA1394" s="46">
        <f t="shared" si="317"/>
        <v>0</v>
      </c>
      <c r="AB1394" s="46">
        <v>-3301915.5</v>
      </c>
      <c r="AC1394" s="46">
        <f t="shared" si="309"/>
        <v>0</v>
      </c>
      <c r="AD1394" s="46">
        <f>(AC1394*S1394)*($AW$31/100)</f>
        <v>0</v>
      </c>
      <c r="AE1394" s="46">
        <f>AE1393+AD1394</f>
        <v>0</v>
      </c>
      <c r="AF1394" s="46">
        <v>2641532.4</v>
      </c>
      <c r="BF1394">
        <f t="shared" si="312"/>
        <v>0</v>
      </c>
      <c r="BG1394">
        <f t="shared" si="313"/>
        <v>50.8</v>
      </c>
      <c r="BH1394">
        <f t="shared" si="314"/>
        <v>14.111111111111111</v>
      </c>
    </row>
    <row r="1395" spans="2:60">
      <c r="B1395" s="6" t="s">
        <v>53</v>
      </c>
      <c r="C1395" s="6">
        <v>1387</v>
      </c>
      <c r="D1395" s="6">
        <v>365</v>
      </c>
      <c r="E1395" s="12">
        <v>37.6</v>
      </c>
      <c r="F1395" s="35">
        <f t="shared" si="310"/>
        <v>0.37499999999999939</v>
      </c>
      <c r="G1395" s="35">
        <f t="shared" si="311"/>
        <v>1.3499999999999979</v>
      </c>
      <c r="H1395" s="24">
        <f t="shared" si="304"/>
        <v>10.444444444444445</v>
      </c>
      <c r="I1395" s="24">
        <f>$AW$28*$AW$26*9.81</f>
        <v>179.05212</v>
      </c>
      <c r="J1395" s="24">
        <f>0.5*$AW$30*$AW$29*$AW$27*(H1395^2)</f>
        <v>35.078101851851848</v>
      </c>
      <c r="K1395" s="24">
        <f>$AW$26*F1395</f>
        <v>526.49999999999909</v>
      </c>
      <c r="L1395" s="24">
        <f t="shared" si="305"/>
        <v>740.63022185185093</v>
      </c>
      <c r="M1395" s="24">
        <f t="shared" si="306"/>
        <v>7735.4712060082211</v>
      </c>
      <c r="N1395" s="24">
        <f t="shared" si="307"/>
        <v>7.7354712060082207</v>
      </c>
      <c r="O1395" s="24">
        <v>4046681.6012383667</v>
      </c>
      <c r="P1395" s="24">
        <v>-3301915.5</v>
      </c>
      <c r="S1395" s="46">
        <f>C1396-C1395</f>
        <v>1</v>
      </c>
      <c r="T1395" s="46">
        <v>7735.4712060082211</v>
      </c>
      <c r="U1395" s="46">
        <f>M1395*S1395</f>
        <v>7735.4712060082211</v>
      </c>
      <c r="V1395" s="46">
        <f t="shared" si="308"/>
        <v>4046681.6012383667</v>
      </c>
      <c r="W1395" s="46">
        <f>$AW$26*F1395</f>
        <v>526.49999999999909</v>
      </c>
      <c r="X1395" s="46">
        <f>IF(W1395&lt;0, W1395, 0)</f>
        <v>0</v>
      </c>
      <c r="Y1395" s="46">
        <f>X1395*H1395</f>
        <v>0</v>
      </c>
      <c r="Z1395" s="46">
        <f t="shared" si="303"/>
        <v>0</v>
      </c>
      <c r="AA1395" s="46">
        <f t="shared" si="317"/>
        <v>0</v>
      </c>
      <c r="AB1395" s="46">
        <v>-3301915.5</v>
      </c>
      <c r="AC1395" s="46">
        <f t="shared" si="309"/>
        <v>0</v>
      </c>
      <c r="AD1395" s="46">
        <f>(AC1395*S1395)*($AW$31/100)</f>
        <v>0</v>
      </c>
      <c r="AE1395" s="46">
        <f>AE1394+AD1395</f>
        <v>0</v>
      </c>
      <c r="AF1395" s="46">
        <v>2641532.4</v>
      </c>
      <c r="BF1395">
        <f t="shared" si="312"/>
        <v>0</v>
      </c>
      <c r="BG1395">
        <f t="shared" si="313"/>
        <v>45.5</v>
      </c>
      <c r="BH1395">
        <f t="shared" si="314"/>
        <v>12.638888888888889</v>
      </c>
    </row>
    <row r="1396" spans="2:60">
      <c r="B1396" s="6" t="s">
        <v>53</v>
      </c>
      <c r="C1396" s="6">
        <v>1388</v>
      </c>
      <c r="D1396" s="6">
        <v>366</v>
      </c>
      <c r="E1396" s="12">
        <v>39.4</v>
      </c>
      <c r="F1396" s="35">
        <f t="shared" si="310"/>
        <v>0.68055555555555536</v>
      </c>
      <c r="G1396" s="35">
        <f t="shared" si="311"/>
        <v>2.4499999999999993</v>
      </c>
      <c r="H1396" s="24">
        <f t="shared" si="304"/>
        <v>10.944444444444445</v>
      </c>
      <c r="I1396" s="24">
        <f>$AW$28*$AW$26*9.81</f>
        <v>179.05212</v>
      </c>
      <c r="J1396" s="24">
        <f>0.5*$AW$30*$AW$29*$AW$27*(H1396^2)</f>
        <v>38.517034143518522</v>
      </c>
      <c r="K1396" s="24">
        <f>$AW$26*F1396</f>
        <v>955.49999999999977</v>
      </c>
      <c r="L1396" s="24">
        <f t="shared" si="305"/>
        <v>1173.0691541435183</v>
      </c>
      <c r="M1396" s="24">
        <f t="shared" si="306"/>
        <v>12838.590187015172</v>
      </c>
      <c r="N1396" s="24">
        <f t="shared" si="307"/>
        <v>12.838590187015171</v>
      </c>
      <c r="O1396" s="24">
        <v>4059520.1914253817</v>
      </c>
      <c r="P1396" s="24">
        <v>-3301915.5</v>
      </c>
      <c r="S1396" s="46">
        <f>C1397-C1396</f>
        <v>1</v>
      </c>
      <c r="T1396" s="46">
        <v>12838.590187015172</v>
      </c>
      <c r="U1396" s="46">
        <f>M1396*S1396</f>
        <v>12838.590187015172</v>
      </c>
      <c r="V1396" s="46">
        <f t="shared" si="308"/>
        <v>4059520.1914253817</v>
      </c>
      <c r="W1396" s="46">
        <f>$AW$26*F1396</f>
        <v>955.49999999999977</v>
      </c>
      <c r="X1396" s="46">
        <f>IF(W1396&lt;0, W1396, 0)</f>
        <v>0</v>
      </c>
      <c r="Y1396" s="46">
        <f>X1396*H1396</f>
        <v>0</v>
      </c>
      <c r="Z1396" s="46">
        <f t="shared" si="303"/>
        <v>0</v>
      </c>
      <c r="AA1396" s="46">
        <f t="shared" si="317"/>
        <v>0</v>
      </c>
      <c r="AB1396" s="46">
        <v>-3301915.5</v>
      </c>
      <c r="AC1396" s="46">
        <f t="shared" si="309"/>
        <v>0</v>
      </c>
      <c r="AD1396" s="46">
        <f>(AC1396*S1396)*($AW$31/100)</f>
        <v>0</v>
      </c>
      <c r="AE1396" s="46">
        <f>AE1395+AD1396</f>
        <v>0</v>
      </c>
      <c r="AF1396" s="46">
        <v>2641532.4</v>
      </c>
      <c r="BF1396">
        <f t="shared" si="312"/>
        <v>0</v>
      </c>
      <c r="BG1396">
        <f t="shared" si="313"/>
        <v>40.200000000000003</v>
      </c>
      <c r="BH1396">
        <f t="shared" si="314"/>
        <v>11.166666666666668</v>
      </c>
    </row>
    <row r="1397" spans="2:60">
      <c r="B1397" s="6" t="s">
        <v>53</v>
      </c>
      <c r="C1397" s="6">
        <v>1389</v>
      </c>
      <c r="D1397" s="6">
        <v>367</v>
      </c>
      <c r="E1397" s="12">
        <v>42.5</v>
      </c>
      <c r="F1397" s="35">
        <f t="shared" si="310"/>
        <v>0.98611111111111127</v>
      </c>
      <c r="G1397" s="35">
        <f t="shared" si="311"/>
        <v>3.5500000000000007</v>
      </c>
      <c r="H1397" s="24">
        <f t="shared" si="304"/>
        <v>11.805555555555555</v>
      </c>
      <c r="I1397" s="24">
        <f>$AW$28*$AW$26*9.81</f>
        <v>179.05212</v>
      </c>
      <c r="J1397" s="24">
        <f>0.5*$AW$30*$AW$29*$AW$27*(H1397^2)</f>
        <v>44.816532841435176</v>
      </c>
      <c r="K1397" s="24">
        <f>$AW$26*F1397</f>
        <v>1384.5000000000002</v>
      </c>
      <c r="L1397" s="24">
        <f t="shared" si="305"/>
        <v>1608.3686528414355</v>
      </c>
      <c r="M1397" s="24">
        <f t="shared" si="306"/>
        <v>18987.685484933612</v>
      </c>
      <c r="N1397" s="24">
        <f t="shared" si="307"/>
        <v>18.987685484933614</v>
      </c>
      <c r="O1397" s="24">
        <v>4078507.8769103154</v>
      </c>
      <c r="P1397" s="24">
        <v>-3301915.5</v>
      </c>
      <c r="S1397" s="46">
        <f>C1398-C1397</f>
        <v>1</v>
      </c>
      <c r="T1397" s="46">
        <v>18987.685484933612</v>
      </c>
      <c r="U1397" s="46">
        <f>M1397*S1397</f>
        <v>18987.685484933612</v>
      </c>
      <c r="V1397" s="46">
        <f t="shared" si="308"/>
        <v>4078507.8769103154</v>
      </c>
      <c r="W1397" s="46">
        <f>$AW$26*F1397</f>
        <v>1384.5000000000002</v>
      </c>
      <c r="X1397" s="46">
        <f>IF(W1397&lt;0, W1397, 0)</f>
        <v>0</v>
      </c>
      <c r="Y1397" s="46">
        <f>X1397*H1397</f>
        <v>0</v>
      </c>
      <c r="Z1397" s="46">
        <f t="shared" si="303"/>
        <v>0</v>
      </c>
      <c r="AA1397" s="46">
        <f t="shared" si="317"/>
        <v>0</v>
      </c>
      <c r="AB1397" s="46">
        <v>-3301915.5</v>
      </c>
      <c r="AC1397" s="46">
        <f t="shared" si="309"/>
        <v>0</v>
      </c>
      <c r="AD1397" s="46">
        <f>(AC1397*S1397)*($AW$31/100)</f>
        <v>0</v>
      </c>
      <c r="AE1397" s="46">
        <f>AE1396+AD1397</f>
        <v>0</v>
      </c>
      <c r="AF1397" s="46">
        <v>2641532.4</v>
      </c>
      <c r="BF1397">
        <f t="shared" si="312"/>
        <v>0</v>
      </c>
      <c r="BG1397">
        <f t="shared" si="313"/>
        <v>34.9</v>
      </c>
      <c r="BH1397">
        <f t="shared" si="314"/>
        <v>9.6944444444444446</v>
      </c>
    </row>
    <row r="1398" spans="2:60">
      <c r="B1398" s="6" t="s">
        <v>53</v>
      </c>
      <c r="C1398" s="6">
        <v>1390</v>
      </c>
      <c r="D1398" s="6">
        <v>368</v>
      </c>
      <c r="E1398" s="12">
        <v>46.5</v>
      </c>
      <c r="F1398" s="35">
        <f t="shared" si="310"/>
        <v>1.0694444444444449</v>
      </c>
      <c r="G1398" s="35">
        <f t="shared" si="311"/>
        <v>3.8500000000000014</v>
      </c>
      <c r="H1398" s="24">
        <f t="shared" si="304"/>
        <v>12.916666666666666</v>
      </c>
      <c r="I1398" s="24">
        <f>$AW$28*$AW$26*9.81</f>
        <v>179.05212</v>
      </c>
      <c r="J1398" s="24">
        <f>0.5*$AW$30*$AW$29*$AW$27*(H1398^2)</f>
        <v>53.649576822916657</v>
      </c>
      <c r="K1398" s="24">
        <f>$AW$26*F1398</f>
        <v>1501.5000000000007</v>
      </c>
      <c r="L1398" s="24">
        <f t="shared" si="305"/>
        <v>1734.2016968229173</v>
      </c>
      <c r="M1398" s="24">
        <f t="shared" si="306"/>
        <v>22400.105250629345</v>
      </c>
      <c r="N1398" s="24">
        <f t="shared" si="307"/>
        <v>22.400105250629345</v>
      </c>
      <c r="O1398" s="24">
        <v>4100907.9821609445</v>
      </c>
      <c r="P1398" s="24">
        <v>-3301915.5</v>
      </c>
      <c r="S1398" s="46">
        <f>C1399-C1398</f>
        <v>1</v>
      </c>
      <c r="T1398" s="46">
        <v>22400.105250629345</v>
      </c>
      <c r="U1398" s="46">
        <f>M1398*S1398</f>
        <v>22400.105250629345</v>
      </c>
      <c r="V1398" s="46">
        <f t="shared" si="308"/>
        <v>4100907.9821609445</v>
      </c>
      <c r="W1398" s="46">
        <f>$AW$26*F1398</f>
        <v>1501.5000000000007</v>
      </c>
      <c r="X1398" s="46">
        <f>IF(W1398&lt;0, W1398, 0)</f>
        <v>0</v>
      </c>
      <c r="Y1398" s="46">
        <f>X1398*H1398</f>
        <v>0</v>
      </c>
      <c r="Z1398" s="46">
        <f t="shared" si="303"/>
        <v>0</v>
      </c>
      <c r="AA1398" s="46">
        <f t="shared" si="317"/>
        <v>0</v>
      </c>
      <c r="AB1398" s="46">
        <v>-3301915.5</v>
      </c>
      <c r="AC1398" s="46">
        <f t="shared" si="309"/>
        <v>0</v>
      </c>
      <c r="AD1398" s="46">
        <f>(AC1398*S1398)*($AW$31/100)</f>
        <v>0</v>
      </c>
      <c r="AE1398" s="46">
        <f>AE1397+AD1398</f>
        <v>0</v>
      </c>
      <c r="AF1398" s="46">
        <v>2641532.4</v>
      </c>
      <c r="BF1398">
        <f t="shared" si="312"/>
        <v>0</v>
      </c>
      <c r="BG1398">
        <f t="shared" si="313"/>
        <v>29.6</v>
      </c>
      <c r="BH1398">
        <f t="shared" si="314"/>
        <v>8.2222222222222232</v>
      </c>
    </row>
    <row r="1399" spans="2:60">
      <c r="B1399" s="6" t="s">
        <v>53</v>
      </c>
      <c r="C1399" s="6">
        <v>1391</v>
      </c>
      <c r="D1399" s="6">
        <v>369</v>
      </c>
      <c r="E1399" s="12">
        <v>50.2</v>
      </c>
      <c r="F1399" s="35">
        <f t="shared" si="310"/>
        <v>0.87499999999999956</v>
      </c>
      <c r="G1399" s="35">
        <f t="shared" si="311"/>
        <v>3.1499999999999986</v>
      </c>
      <c r="H1399" s="24">
        <f t="shared" si="304"/>
        <v>13.944444444444445</v>
      </c>
      <c r="I1399" s="24">
        <f>$AW$28*$AW$26*9.81</f>
        <v>179.05212</v>
      </c>
      <c r="J1399" s="24">
        <f>0.5*$AW$30*$AW$29*$AW$27*(H1399^2)</f>
        <v>62.52703414351852</v>
      </c>
      <c r="K1399" s="24">
        <f>$AW$26*F1399</f>
        <v>1228.4999999999993</v>
      </c>
      <c r="L1399" s="24">
        <f t="shared" si="305"/>
        <v>1470.0791541435178</v>
      </c>
      <c r="M1399" s="24">
        <f t="shared" si="306"/>
        <v>20499.437093890167</v>
      </c>
      <c r="N1399" s="24">
        <f t="shared" si="307"/>
        <v>20.499437093890165</v>
      </c>
      <c r="O1399" s="24">
        <v>4121407.4192548348</v>
      </c>
      <c r="P1399" s="24">
        <v>-3301915.5</v>
      </c>
      <c r="S1399" s="46">
        <f>C1400-C1399</f>
        <v>1</v>
      </c>
      <c r="T1399" s="46">
        <v>20499.437093890167</v>
      </c>
      <c r="U1399" s="46">
        <f>M1399*S1399</f>
        <v>20499.437093890167</v>
      </c>
      <c r="V1399" s="46">
        <f t="shared" si="308"/>
        <v>4121407.4192548348</v>
      </c>
      <c r="W1399" s="46">
        <f>$AW$26*F1399</f>
        <v>1228.4999999999993</v>
      </c>
      <c r="X1399" s="46">
        <f>IF(W1399&lt;0, W1399, 0)</f>
        <v>0</v>
      </c>
      <c r="Y1399" s="46">
        <f>X1399*H1399</f>
        <v>0</v>
      </c>
      <c r="Z1399" s="46">
        <f t="shared" si="303"/>
        <v>0</v>
      </c>
      <c r="AA1399" s="46">
        <f t="shared" si="317"/>
        <v>0</v>
      </c>
      <c r="AB1399" s="46">
        <v>-3301915.5</v>
      </c>
      <c r="AC1399" s="46">
        <f t="shared" si="309"/>
        <v>0</v>
      </c>
      <c r="AD1399" s="46">
        <f>(AC1399*S1399)*($AW$31/100)</f>
        <v>0</v>
      </c>
      <c r="AE1399" s="46">
        <f>AE1398+AD1399</f>
        <v>0</v>
      </c>
      <c r="AF1399" s="46">
        <v>2641532.4</v>
      </c>
      <c r="BF1399">
        <f t="shared" si="312"/>
        <v>0</v>
      </c>
      <c r="BG1399">
        <f t="shared" si="313"/>
        <v>27.3</v>
      </c>
      <c r="BH1399">
        <f t="shared" si="314"/>
        <v>7.583333333333333</v>
      </c>
    </row>
    <row r="1400" spans="2:60">
      <c r="B1400" s="6" t="s">
        <v>53</v>
      </c>
      <c r="C1400" s="6">
        <v>1392</v>
      </c>
      <c r="D1400" s="6">
        <v>370</v>
      </c>
      <c r="E1400" s="12">
        <v>52.8</v>
      </c>
      <c r="F1400" s="35">
        <f t="shared" si="310"/>
        <v>0.56944444444444364</v>
      </c>
      <c r="G1400" s="35">
        <f t="shared" si="311"/>
        <v>2.0499999999999972</v>
      </c>
      <c r="H1400" s="24">
        <f t="shared" si="304"/>
        <v>14.666666666666666</v>
      </c>
      <c r="I1400" s="24">
        <f>$AW$28*$AW$26*9.81</f>
        <v>179.05212</v>
      </c>
      <c r="J1400" s="24">
        <f>0.5*$AW$30*$AW$29*$AW$27*(H1400^2)</f>
        <v>69.171666666666653</v>
      </c>
      <c r="K1400" s="24">
        <f>$AW$26*F1400</f>
        <v>799.49999999999886</v>
      </c>
      <c r="L1400" s="24">
        <f t="shared" si="305"/>
        <v>1047.7237866666655</v>
      </c>
      <c r="M1400" s="24">
        <f t="shared" si="306"/>
        <v>15366.615537777761</v>
      </c>
      <c r="N1400" s="24">
        <f t="shared" si="307"/>
        <v>15.366615537777761</v>
      </c>
      <c r="O1400" s="24">
        <v>4136774.0347926123</v>
      </c>
      <c r="P1400" s="24">
        <v>-3301915.5</v>
      </c>
      <c r="S1400" s="46">
        <f>C1401-C1400</f>
        <v>1</v>
      </c>
      <c r="T1400" s="46">
        <v>15366.615537777761</v>
      </c>
      <c r="U1400" s="46">
        <f>M1400*S1400</f>
        <v>15366.615537777761</v>
      </c>
      <c r="V1400" s="46">
        <f t="shared" si="308"/>
        <v>4136774.0347926123</v>
      </c>
      <c r="W1400" s="46">
        <f>$AW$26*F1400</f>
        <v>799.49999999999886</v>
      </c>
      <c r="X1400" s="46">
        <f>IF(W1400&lt;0, W1400, 0)</f>
        <v>0</v>
      </c>
      <c r="Y1400" s="46">
        <f>X1400*H1400</f>
        <v>0</v>
      </c>
      <c r="Z1400" s="46">
        <f t="shared" si="303"/>
        <v>0</v>
      </c>
      <c r="AA1400" s="46">
        <f t="shared" si="317"/>
        <v>0</v>
      </c>
      <c r="AB1400" s="46">
        <v>-3301915.5</v>
      </c>
      <c r="AC1400" s="46">
        <f t="shared" si="309"/>
        <v>0</v>
      </c>
      <c r="AD1400" s="46">
        <f>(AC1400*S1400)*($AW$31/100)</f>
        <v>0</v>
      </c>
      <c r="AE1400" s="46">
        <f>AE1399+AD1400</f>
        <v>0</v>
      </c>
      <c r="AF1400" s="46">
        <v>2641532.4</v>
      </c>
      <c r="BF1400">
        <f t="shared" si="312"/>
        <v>0</v>
      </c>
      <c r="BG1400">
        <f t="shared" si="313"/>
        <v>29.3</v>
      </c>
      <c r="BH1400">
        <f t="shared" si="314"/>
        <v>8.1388888888888893</v>
      </c>
    </row>
    <row r="1401" spans="2:60">
      <c r="B1401" s="6" t="s">
        <v>53</v>
      </c>
      <c r="C1401" s="6">
        <v>1393</v>
      </c>
      <c r="D1401" s="6">
        <v>371</v>
      </c>
      <c r="E1401" s="12">
        <v>54.3</v>
      </c>
      <c r="F1401" s="35">
        <f t="shared" si="310"/>
        <v>0.29166666666666685</v>
      </c>
      <c r="G1401" s="35">
        <f t="shared" si="311"/>
        <v>1.0500000000000007</v>
      </c>
      <c r="H1401" s="24">
        <f t="shared" si="304"/>
        <v>15.083333333333332</v>
      </c>
      <c r="I1401" s="24">
        <f>$AW$28*$AW$26*9.81</f>
        <v>179.05212</v>
      </c>
      <c r="J1401" s="24">
        <f>0.5*$AW$30*$AW$29*$AW$27*(H1401^2)</f>
        <v>73.15770182291665</v>
      </c>
      <c r="K1401" s="24">
        <f>$AW$26*F1401</f>
        <v>409.50000000000028</v>
      </c>
      <c r="L1401" s="24">
        <f t="shared" si="305"/>
        <v>661.70982182291687</v>
      </c>
      <c r="M1401" s="24">
        <f t="shared" si="306"/>
        <v>9980.7898124956628</v>
      </c>
      <c r="N1401" s="24">
        <f t="shared" si="307"/>
        <v>9.9807898124956633</v>
      </c>
      <c r="O1401" s="24">
        <v>4146754.8246051078</v>
      </c>
      <c r="P1401" s="24">
        <v>-3301915.5</v>
      </c>
      <c r="S1401" s="46">
        <f>C1402-C1401</f>
        <v>1</v>
      </c>
      <c r="T1401" s="46">
        <v>9980.7898124956628</v>
      </c>
      <c r="U1401" s="46">
        <f>M1401*S1401</f>
        <v>9980.7898124956628</v>
      </c>
      <c r="V1401" s="46">
        <f t="shared" si="308"/>
        <v>4146754.8246051078</v>
      </c>
      <c r="W1401" s="46">
        <f>$AW$26*F1401</f>
        <v>409.50000000000028</v>
      </c>
      <c r="X1401" s="46">
        <f>IF(W1401&lt;0, W1401, 0)</f>
        <v>0</v>
      </c>
      <c r="Y1401" s="46">
        <f>X1401*H1401</f>
        <v>0</v>
      </c>
      <c r="Z1401" s="46">
        <f t="shared" si="303"/>
        <v>0</v>
      </c>
      <c r="AA1401" s="46">
        <f t="shared" si="317"/>
        <v>0</v>
      </c>
      <c r="AB1401" s="46">
        <v>-3301915.5</v>
      </c>
      <c r="AC1401" s="46">
        <f t="shared" si="309"/>
        <v>0</v>
      </c>
      <c r="AD1401" s="46">
        <f>(AC1401*S1401)*($AW$31/100)</f>
        <v>0</v>
      </c>
      <c r="AE1401" s="46">
        <f>AE1400+AD1401</f>
        <v>0</v>
      </c>
      <c r="AF1401" s="46">
        <v>2641532.4</v>
      </c>
      <c r="BF1401">
        <f t="shared" si="312"/>
        <v>0</v>
      </c>
      <c r="BG1401">
        <f t="shared" si="313"/>
        <v>32.9</v>
      </c>
      <c r="BH1401">
        <f t="shared" si="314"/>
        <v>9.1388888888888875</v>
      </c>
    </row>
    <row r="1402" spans="2:60">
      <c r="B1402" s="6" t="s">
        <v>53</v>
      </c>
      <c r="C1402" s="6">
        <v>1394</v>
      </c>
      <c r="D1402" s="6">
        <v>372</v>
      </c>
      <c r="E1402" s="12">
        <v>54.9</v>
      </c>
      <c r="F1402" s="35">
        <f t="shared" si="310"/>
        <v>8.3333333333333523E-2</v>
      </c>
      <c r="G1402" s="35">
        <f t="shared" si="311"/>
        <v>0.30000000000000071</v>
      </c>
      <c r="H1402" s="24">
        <f t="shared" si="304"/>
        <v>15.25</v>
      </c>
      <c r="I1402" s="24">
        <f>$AW$28*$AW$26*9.81</f>
        <v>179.05212</v>
      </c>
      <c r="J1402" s="24">
        <f>0.5*$AW$30*$AW$29*$AW$27*(H1402^2)</f>
        <v>74.783378906249993</v>
      </c>
      <c r="K1402" s="24">
        <f>$AW$26*F1402</f>
        <v>117.00000000000027</v>
      </c>
      <c r="L1402" s="24">
        <f t="shared" si="305"/>
        <v>370.83549890625028</v>
      </c>
      <c r="M1402" s="24">
        <f t="shared" si="306"/>
        <v>5655.241358320317</v>
      </c>
      <c r="N1402" s="24">
        <f t="shared" si="307"/>
        <v>5.6552413583203167</v>
      </c>
      <c r="O1402" s="24">
        <v>4152410.065963428</v>
      </c>
      <c r="P1402" s="24">
        <v>-3301915.5</v>
      </c>
      <c r="S1402" s="46">
        <f>C1403-C1402</f>
        <v>1</v>
      </c>
      <c r="T1402" s="46">
        <v>5655.241358320317</v>
      </c>
      <c r="U1402" s="46">
        <f>M1402*S1402</f>
        <v>5655.241358320317</v>
      </c>
      <c r="V1402" s="46">
        <f t="shared" si="308"/>
        <v>4152410.065963428</v>
      </c>
      <c r="W1402" s="46">
        <f>$AW$26*F1402</f>
        <v>117.00000000000027</v>
      </c>
      <c r="X1402" s="46">
        <f>IF(W1402&lt;0, W1402, 0)</f>
        <v>0</v>
      </c>
      <c r="Y1402" s="46">
        <f>X1402*H1402</f>
        <v>0</v>
      </c>
      <c r="Z1402" s="46">
        <f t="shared" si="303"/>
        <v>0</v>
      </c>
      <c r="AA1402" s="46">
        <f t="shared" si="317"/>
        <v>0</v>
      </c>
      <c r="AB1402" s="46">
        <v>-3301915.5</v>
      </c>
      <c r="AC1402" s="46">
        <f t="shared" si="309"/>
        <v>0</v>
      </c>
      <c r="AD1402" s="46">
        <f>(AC1402*S1402)*($AW$31/100)</f>
        <v>0</v>
      </c>
      <c r="AE1402" s="46">
        <f>AE1401+AD1402</f>
        <v>0</v>
      </c>
      <c r="AF1402" s="46">
        <v>2641532.4</v>
      </c>
      <c r="BF1402">
        <f t="shared" si="312"/>
        <v>0</v>
      </c>
      <c r="BG1402">
        <f t="shared" si="313"/>
        <v>35.6</v>
      </c>
      <c r="BH1402">
        <f t="shared" si="314"/>
        <v>9.8888888888888893</v>
      </c>
    </row>
    <row r="1403" spans="2:60">
      <c r="B1403" s="6" t="s">
        <v>53</v>
      </c>
      <c r="C1403" s="6">
        <v>1395</v>
      </c>
      <c r="D1403" s="6">
        <v>373</v>
      </c>
      <c r="E1403" s="12">
        <v>54.9</v>
      </c>
      <c r="F1403" s="35">
        <f t="shared" si="310"/>
        <v>-2.7777777777777186E-2</v>
      </c>
      <c r="G1403" s="35">
        <f t="shared" si="311"/>
        <v>-9.9999999999997868E-2</v>
      </c>
      <c r="H1403" s="24">
        <f t="shared" si="304"/>
        <v>15.25</v>
      </c>
      <c r="I1403" s="24">
        <f>$AW$28*$AW$26*9.81</f>
        <v>179.05212</v>
      </c>
      <c r="J1403" s="24">
        <f>0.5*$AW$30*$AW$29*$AW$27*(H1403^2)</f>
        <v>74.783378906249993</v>
      </c>
      <c r="K1403" s="24">
        <f>$AW$26*F1403</f>
        <v>-38.999999999999169</v>
      </c>
      <c r="L1403" s="24">
        <f t="shared" si="305"/>
        <v>214.83549890625082</v>
      </c>
      <c r="M1403" s="24">
        <f t="shared" si="306"/>
        <v>3276.2413583203252</v>
      </c>
      <c r="N1403" s="24">
        <f t="shared" si="307"/>
        <v>3.2762413583203251</v>
      </c>
      <c r="O1403" s="24">
        <v>4155686.3073217482</v>
      </c>
      <c r="P1403" s="24">
        <v>-3302510.25</v>
      </c>
      <c r="S1403" s="46">
        <f>C1404-C1403</f>
        <v>1</v>
      </c>
      <c r="T1403" s="46">
        <v>3276.2413583203252</v>
      </c>
      <c r="U1403" s="46">
        <f>M1403*S1403</f>
        <v>3276.2413583203252</v>
      </c>
      <c r="V1403" s="46">
        <f t="shared" si="308"/>
        <v>4155686.3073217482</v>
      </c>
      <c r="W1403" s="46">
        <f>$AW$26*F1403</f>
        <v>-38.999999999999169</v>
      </c>
      <c r="X1403" s="46">
        <f>IF(W1403&lt;0, W1403, 0)</f>
        <v>-38.999999999999169</v>
      </c>
      <c r="Y1403" s="46">
        <f>X1403*H1403</f>
        <v>-594.74999999998727</v>
      </c>
      <c r="Z1403" s="46">
        <f t="shared" si="303"/>
        <v>-594.74999999998727</v>
      </c>
      <c r="AA1403" s="46">
        <f t="shared" si="317"/>
        <v>-594.74999999998727</v>
      </c>
      <c r="AB1403" s="46">
        <v>-3302510.25</v>
      </c>
      <c r="AC1403" s="46">
        <f t="shared" si="309"/>
        <v>594.74999999998727</v>
      </c>
      <c r="AD1403" s="46">
        <f>(AC1403*S1403)*($AW$31/100)</f>
        <v>475.79999999998984</v>
      </c>
      <c r="AE1403" s="46">
        <f>AE1402+AD1403</f>
        <v>475.79999999998984</v>
      </c>
      <c r="AF1403" s="46">
        <v>2642008.1999999997</v>
      </c>
      <c r="BF1403">
        <f t="shared" si="312"/>
        <v>0</v>
      </c>
      <c r="BG1403">
        <f t="shared" si="313"/>
        <v>36.700000000000003</v>
      </c>
      <c r="BH1403">
        <f t="shared" si="314"/>
        <v>10.194444444444445</v>
      </c>
    </row>
    <row r="1404" spans="2:60">
      <c r="B1404" s="6" t="s">
        <v>53</v>
      </c>
      <c r="C1404" s="6">
        <v>1396</v>
      </c>
      <c r="D1404" s="6">
        <v>374</v>
      </c>
      <c r="E1404" s="12">
        <v>54.7</v>
      </c>
      <c r="F1404" s="35">
        <f t="shared" si="310"/>
        <v>-0.11111111111111072</v>
      </c>
      <c r="G1404" s="35">
        <f t="shared" si="311"/>
        <v>-0.39999999999999858</v>
      </c>
      <c r="H1404" s="24">
        <f t="shared" si="304"/>
        <v>15.194444444444445</v>
      </c>
      <c r="I1404" s="24">
        <f>$AW$28*$AW$26*9.81</f>
        <v>179.05212</v>
      </c>
      <c r="J1404" s="24">
        <f>0.5*$AW$30*$AW$29*$AW$27*(H1404^2)</f>
        <v>74.239501591435186</v>
      </c>
      <c r="K1404" s="24">
        <f>$AW$26*F1404</f>
        <v>-155.99999999999943</v>
      </c>
      <c r="L1404" s="24">
        <f t="shared" si="305"/>
        <v>97.291621591435756</v>
      </c>
      <c r="M1404" s="24">
        <f t="shared" si="306"/>
        <v>1478.2921391809823</v>
      </c>
      <c r="N1404" s="24">
        <f t="shared" si="307"/>
        <v>1.4782921391809822</v>
      </c>
      <c r="O1404" s="24">
        <v>4157164.5994609292</v>
      </c>
      <c r="P1404" s="24">
        <v>-3304880.5833333335</v>
      </c>
      <c r="S1404" s="46">
        <f>C1405-C1404</f>
        <v>1</v>
      </c>
      <c r="T1404" s="46">
        <v>1478.2921391809823</v>
      </c>
      <c r="U1404" s="46">
        <f>M1404*S1404</f>
        <v>1478.2921391809823</v>
      </c>
      <c r="V1404" s="46">
        <f t="shared" si="308"/>
        <v>4157164.5994609292</v>
      </c>
      <c r="W1404" s="46">
        <f>$AW$26*F1404</f>
        <v>-155.99999999999943</v>
      </c>
      <c r="X1404" s="46">
        <f>IF(W1404&lt;0, W1404, 0)</f>
        <v>-155.99999999999943</v>
      </c>
      <c r="Y1404" s="46">
        <f>X1404*H1404</f>
        <v>-2370.3333333333248</v>
      </c>
      <c r="Z1404" s="46">
        <f t="shared" si="303"/>
        <v>-2370.3333333333248</v>
      </c>
      <c r="AA1404" s="46">
        <f t="shared" si="317"/>
        <v>-2965.0833333333121</v>
      </c>
      <c r="AB1404" s="46">
        <v>-3304880.5833333335</v>
      </c>
      <c r="AC1404" s="46">
        <f t="shared" si="309"/>
        <v>2370.3333333333248</v>
      </c>
      <c r="AD1404" s="46">
        <f>(AC1404*S1404)*($AW$31/100)</f>
        <v>1896.2666666666601</v>
      </c>
      <c r="AE1404" s="46">
        <f>AE1403+AD1404</f>
        <v>2372.0666666666498</v>
      </c>
      <c r="AF1404" s="46">
        <v>2643904.4666666663</v>
      </c>
      <c r="BF1404">
        <f t="shared" si="312"/>
        <v>0</v>
      </c>
      <c r="BG1404">
        <f t="shared" si="313"/>
        <v>37.6</v>
      </c>
      <c r="BH1404">
        <f t="shared" si="314"/>
        <v>10.444444444444445</v>
      </c>
    </row>
    <row r="1405" spans="2:60">
      <c r="B1405" s="6" t="s">
        <v>53</v>
      </c>
      <c r="C1405" s="6">
        <v>1397</v>
      </c>
      <c r="D1405" s="6">
        <v>375</v>
      </c>
      <c r="E1405" s="12">
        <v>54.1</v>
      </c>
      <c r="F1405" s="35">
        <f t="shared" si="310"/>
        <v>-0.20833333333333331</v>
      </c>
      <c r="G1405" s="35">
        <f t="shared" si="311"/>
        <v>-0.75</v>
      </c>
      <c r="H1405" s="24">
        <f t="shared" si="304"/>
        <v>15.027777777777779</v>
      </c>
      <c r="I1405" s="24">
        <f>$AW$28*$AW$26*9.81</f>
        <v>179.05212</v>
      </c>
      <c r="J1405" s="24">
        <f>0.5*$AW$30*$AW$29*$AW$27*(H1405^2)</f>
        <v>72.619779369212964</v>
      </c>
      <c r="K1405" s="24">
        <f>$AW$26*F1405</f>
        <v>-292.5</v>
      </c>
      <c r="L1405" s="24">
        <f t="shared" si="305"/>
        <v>-40.828100630787048</v>
      </c>
      <c r="M1405" s="24">
        <f t="shared" si="306"/>
        <v>-613.55562336821652</v>
      </c>
      <c r="N1405" s="24">
        <f t="shared" si="307"/>
        <v>-0.61355562336821656</v>
      </c>
      <c r="O1405" s="24">
        <v>4156551.0438375608</v>
      </c>
      <c r="P1405" s="24">
        <v>-3309276.2083333335</v>
      </c>
      <c r="S1405" s="46">
        <f>C1406-C1405</f>
        <v>1</v>
      </c>
      <c r="T1405" s="46">
        <v>-613.55562336821652</v>
      </c>
      <c r="U1405" s="46">
        <f>M1405*S1405</f>
        <v>-613.55562336821652</v>
      </c>
      <c r="V1405" s="46">
        <f t="shared" si="308"/>
        <v>4156551.0438375608</v>
      </c>
      <c r="W1405" s="46">
        <f>$AW$26*F1405</f>
        <v>-292.5</v>
      </c>
      <c r="X1405" s="46">
        <f>IF(W1405&lt;0, W1405, 0)</f>
        <v>-292.5</v>
      </c>
      <c r="Y1405" s="46">
        <f>X1405*H1405</f>
        <v>-4395.625</v>
      </c>
      <c r="Z1405" s="46">
        <f t="shared" si="303"/>
        <v>-4395.625</v>
      </c>
      <c r="AA1405" s="46">
        <f t="shared" si="317"/>
        <v>-7360.7083333333121</v>
      </c>
      <c r="AB1405" s="46">
        <v>-3309276.2083333335</v>
      </c>
      <c r="AC1405" s="46">
        <f t="shared" si="309"/>
        <v>4395.625</v>
      </c>
      <c r="AD1405" s="46">
        <f>(AC1405*S1405)*($AW$31/100)</f>
        <v>3516.5</v>
      </c>
      <c r="AE1405" s="46">
        <f>AE1404+AD1405</f>
        <v>5888.5666666666493</v>
      </c>
      <c r="AF1405" s="46">
        <v>2647420.9666666663</v>
      </c>
      <c r="BF1405">
        <f t="shared" si="312"/>
        <v>0</v>
      </c>
      <c r="BG1405">
        <f t="shared" si="313"/>
        <v>39.4</v>
      </c>
      <c r="BH1405">
        <f t="shared" si="314"/>
        <v>10.944444444444445</v>
      </c>
    </row>
    <row r="1406" spans="2:60">
      <c r="B1406" s="6" t="s">
        <v>53</v>
      </c>
      <c r="C1406" s="6">
        <v>1398</v>
      </c>
      <c r="D1406" s="6">
        <v>376</v>
      </c>
      <c r="E1406" s="12">
        <v>53.2</v>
      </c>
      <c r="F1406" s="35">
        <f t="shared" si="310"/>
        <v>-0.27777777777777779</v>
      </c>
      <c r="G1406" s="35">
        <f t="shared" si="311"/>
        <v>-1</v>
      </c>
      <c r="H1406" s="24">
        <f t="shared" si="304"/>
        <v>14.777777777777779</v>
      </c>
      <c r="I1406" s="24">
        <f>$AW$28*$AW$26*9.81</f>
        <v>179.05212</v>
      </c>
      <c r="J1406" s="24">
        <f>0.5*$AW$30*$AW$29*$AW$27*(H1406^2)</f>
        <v>70.223692129629626</v>
      </c>
      <c r="K1406" s="24">
        <f>$AW$26*F1406</f>
        <v>-390</v>
      </c>
      <c r="L1406" s="24">
        <f t="shared" si="305"/>
        <v>-140.72418787037037</v>
      </c>
      <c r="M1406" s="24">
        <f t="shared" si="306"/>
        <v>-2079.5907763065843</v>
      </c>
      <c r="N1406" s="24">
        <f t="shared" si="307"/>
        <v>-2.0795907763065844</v>
      </c>
      <c r="O1406" s="24">
        <v>4154471.4530612542</v>
      </c>
      <c r="P1406" s="24">
        <v>-3315039.541666667</v>
      </c>
      <c r="S1406" s="46">
        <f>C1407-C1406</f>
        <v>1</v>
      </c>
      <c r="T1406" s="46">
        <v>-2079.5907763065843</v>
      </c>
      <c r="U1406" s="46">
        <f>M1406*S1406</f>
        <v>-2079.5907763065843</v>
      </c>
      <c r="V1406" s="46">
        <f t="shared" si="308"/>
        <v>4154471.4530612542</v>
      </c>
      <c r="W1406" s="46">
        <f>$AW$26*F1406</f>
        <v>-390</v>
      </c>
      <c r="X1406" s="46">
        <f>IF(W1406&lt;0, W1406, 0)</f>
        <v>-390</v>
      </c>
      <c r="Y1406" s="46">
        <f>X1406*H1406</f>
        <v>-5763.3333333333339</v>
      </c>
      <c r="Z1406" s="46">
        <f t="shared" si="303"/>
        <v>-5763.3333333333339</v>
      </c>
      <c r="AA1406" s="46">
        <f t="shared" si="317"/>
        <v>-13124.041666666646</v>
      </c>
      <c r="AB1406" s="46">
        <v>-3315039.541666667</v>
      </c>
      <c r="AC1406" s="46">
        <f t="shared" si="309"/>
        <v>5763.3333333333339</v>
      </c>
      <c r="AD1406" s="46">
        <f>(AC1406*S1406)*($AW$31/100)</f>
        <v>4610.666666666667</v>
      </c>
      <c r="AE1406" s="46">
        <f>AE1405+AD1406</f>
        <v>10499.233333333315</v>
      </c>
      <c r="AF1406" s="46">
        <v>2652031.6333333328</v>
      </c>
      <c r="BF1406">
        <f t="shared" si="312"/>
        <v>0</v>
      </c>
      <c r="BG1406">
        <f t="shared" si="313"/>
        <v>42.5</v>
      </c>
      <c r="BH1406">
        <f t="shared" si="314"/>
        <v>11.805555555555555</v>
      </c>
    </row>
    <row r="1407" spans="2:60">
      <c r="B1407" s="6" t="s">
        <v>53</v>
      </c>
      <c r="C1407" s="6">
        <v>1399</v>
      </c>
      <c r="D1407" s="6">
        <v>377</v>
      </c>
      <c r="E1407" s="12">
        <v>52.1</v>
      </c>
      <c r="F1407" s="35">
        <f t="shared" si="310"/>
        <v>-0.34722222222222221</v>
      </c>
      <c r="G1407" s="35">
        <f t="shared" si="311"/>
        <v>-1.25</v>
      </c>
      <c r="H1407" s="24">
        <f t="shared" si="304"/>
        <v>14.472222222222221</v>
      </c>
      <c r="I1407" s="24">
        <f>$AW$28*$AW$26*9.81</f>
        <v>179.05212</v>
      </c>
      <c r="J1407" s="24">
        <f>0.5*$AW$30*$AW$29*$AW$27*(H1407^2)</f>
        <v>67.349727285879609</v>
      </c>
      <c r="K1407" s="24">
        <f>$AW$26*F1407</f>
        <v>-487.5</v>
      </c>
      <c r="L1407" s="24">
        <f t="shared" si="305"/>
        <v>-241.09815271412037</v>
      </c>
      <c r="M1407" s="24">
        <f t="shared" si="306"/>
        <v>-3489.2260434460195</v>
      </c>
      <c r="N1407" s="24">
        <f t="shared" si="307"/>
        <v>-3.4892260434460196</v>
      </c>
      <c r="O1407" s="24">
        <v>4150982.2270178082</v>
      </c>
      <c r="P1407" s="24">
        <v>-3322094.7500000005</v>
      </c>
      <c r="S1407" s="46">
        <f>C1408-C1407</f>
        <v>1</v>
      </c>
      <c r="T1407" s="46">
        <v>-3489.2260434460195</v>
      </c>
      <c r="U1407" s="46">
        <f>M1407*S1407</f>
        <v>-3489.2260434460195</v>
      </c>
      <c r="V1407" s="46">
        <f t="shared" si="308"/>
        <v>4150982.2270178082</v>
      </c>
      <c r="W1407" s="46">
        <f>$AW$26*F1407</f>
        <v>-487.5</v>
      </c>
      <c r="X1407" s="46">
        <f>IF(W1407&lt;0, W1407, 0)</f>
        <v>-487.5</v>
      </c>
      <c r="Y1407" s="46">
        <f>X1407*H1407</f>
        <v>-7055.208333333333</v>
      </c>
      <c r="Z1407" s="46">
        <f t="shared" si="303"/>
        <v>-7055.208333333333</v>
      </c>
      <c r="AA1407" s="46">
        <f t="shared" si="317"/>
        <v>-20179.249999999978</v>
      </c>
      <c r="AB1407" s="46">
        <v>-3322094.7500000005</v>
      </c>
      <c r="AC1407" s="46">
        <f t="shared" si="309"/>
        <v>7055.208333333333</v>
      </c>
      <c r="AD1407" s="46">
        <f>(AC1407*S1407)*($AW$31/100)</f>
        <v>5644.166666666667</v>
      </c>
      <c r="AE1407" s="46">
        <f>AE1406+AD1407</f>
        <v>16143.399999999983</v>
      </c>
      <c r="AF1407" s="46">
        <v>2657675.7999999993</v>
      </c>
      <c r="BF1407">
        <f t="shared" si="312"/>
        <v>0</v>
      </c>
      <c r="BG1407">
        <f t="shared" si="313"/>
        <v>46.5</v>
      </c>
      <c r="BH1407">
        <f t="shared" si="314"/>
        <v>12.916666666666666</v>
      </c>
    </row>
    <row r="1408" spans="2:60">
      <c r="B1408" s="6" t="s">
        <v>53</v>
      </c>
      <c r="C1408" s="6">
        <v>1400</v>
      </c>
      <c r="D1408" s="6">
        <v>378</v>
      </c>
      <c r="E1408" s="12">
        <v>50.7</v>
      </c>
      <c r="F1408" s="35">
        <f t="shared" si="310"/>
        <v>-0.41666666666666663</v>
      </c>
      <c r="G1408" s="35">
        <f t="shared" si="311"/>
        <v>-1.5</v>
      </c>
      <c r="H1408" s="24">
        <f t="shared" si="304"/>
        <v>14.083333333333334</v>
      </c>
      <c r="I1408" s="24">
        <f>$AW$28*$AW$26*9.81</f>
        <v>179.05212</v>
      </c>
      <c r="J1408" s="24">
        <f>0.5*$AW$30*$AW$29*$AW$27*(H1408^2)</f>
        <v>63.778795572916671</v>
      </c>
      <c r="K1408" s="24">
        <f>$AW$26*F1408</f>
        <v>-585</v>
      </c>
      <c r="L1408" s="24">
        <f t="shared" si="305"/>
        <v>-342.16908442708336</v>
      </c>
      <c r="M1408" s="24">
        <f t="shared" si="306"/>
        <v>-4818.8812723480905</v>
      </c>
      <c r="N1408" s="24">
        <f t="shared" si="307"/>
        <v>-4.8188812723480909</v>
      </c>
      <c r="O1408" s="24">
        <v>4146163.3457454601</v>
      </c>
      <c r="P1408" s="24">
        <v>-3330333.5000000005</v>
      </c>
      <c r="S1408" s="46">
        <f>C1409-C1408</f>
        <v>1</v>
      </c>
      <c r="T1408" s="46">
        <v>-4818.8812723480905</v>
      </c>
      <c r="U1408" s="46">
        <f>M1408*S1408</f>
        <v>-4818.8812723480905</v>
      </c>
      <c r="V1408" s="46">
        <f t="shared" si="308"/>
        <v>4146163.3457454601</v>
      </c>
      <c r="W1408" s="46">
        <f>$AW$26*F1408</f>
        <v>-585</v>
      </c>
      <c r="X1408" s="46">
        <f>IF(W1408&lt;0, W1408, 0)</f>
        <v>-585</v>
      </c>
      <c r="Y1408" s="46">
        <f>X1408*H1408</f>
        <v>-8238.75</v>
      </c>
      <c r="Z1408" s="46">
        <f t="shared" si="303"/>
        <v>-8238.75</v>
      </c>
      <c r="AA1408" s="46">
        <f t="shared" si="317"/>
        <v>-28417.999999999978</v>
      </c>
      <c r="AB1408" s="46">
        <v>-3330333.5000000005</v>
      </c>
      <c r="AC1408" s="46">
        <f t="shared" si="309"/>
        <v>8238.75</v>
      </c>
      <c r="AD1408" s="46">
        <f>(AC1408*S1408)*($AW$31/100)</f>
        <v>6591</v>
      </c>
      <c r="AE1408" s="46">
        <f>AE1407+AD1408</f>
        <v>22734.399999999983</v>
      </c>
      <c r="AF1408" s="46">
        <v>2664266.7999999993</v>
      </c>
      <c r="BF1408">
        <f t="shared" si="312"/>
        <v>0</v>
      </c>
      <c r="BG1408">
        <f t="shared" si="313"/>
        <v>50.2</v>
      </c>
      <c r="BH1408">
        <f t="shared" si="314"/>
        <v>13.944444444444445</v>
      </c>
    </row>
    <row r="1409" spans="2:60">
      <c r="B1409" s="6" t="s">
        <v>53</v>
      </c>
      <c r="C1409" s="6">
        <v>1401</v>
      </c>
      <c r="D1409" s="6">
        <v>379</v>
      </c>
      <c r="E1409" s="12">
        <v>49.1</v>
      </c>
      <c r="F1409" s="35">
        <f t="shared" si="310"/>
        <v>-0.45833333333333393</v>
      </c>
      <c r="G1409" s="35">
        <f t="shared" si="311"/>
        <v>-1.6500000000000021</v>
      </c>
      <c r="H1409" s="24">
        <f t="shared" si="304"/>
        <v>13.638888888888889</v>
      </c>
      <c r="I1409" s="24">
        <f>$AW$28*$AW$26*9.81</f>
        <v>179.05212</v>
      </c>
      <c r="J1409" s="24">
        <f>0.5*$AW$30*$AW$29*$AW$27*(H1409^2)</f>
        <v>59.816827980324078</v>
      </c>
      <c r="K1409" s="24">
        <f>$AW$26*F1409</f>
        <v>-643.5000000000008</v>
      </c>
      <c r="L1409" s="24">
        <f t="shared" si="305"/>
        <v>-404.6310520196767</v>
      </c>
      <c r="M1409" s="24">
        <f t="shared" si="306"/>
        <v>-5518.7179594905911</v>
      </c>
      <c r="N1409" s="24">
        <f t="shared" si="307"/>
        <v>-5.5187179594905906</v>
      </c>
      <c r="O1409" s="24">
        <v>4140644.6277859695</v>
      </c>
      <c r="P1409" s="24">
        <v>-3339110.1250000005</v>
      </c>
      <c r="S1409" s="46">
        <f>C1410-C1409</f>
        <v>1</v>
      </c>
      <c r="T1409" s="46">
        <v>-5518.7179594905911</v>
      </c>
      <c r="U1409" s="46">
        <f>M1409*S1409</f>
        <v>-5518.7179594905911</v>
      </c>
      <c r="V1409" s="46">
        <f t="shared" si="308"/>
        <v>4140644.6277859695</v>
      </c>
      <c r="W1409" s="46">
        <f>$AW$26*F1409</f>
        <v>-643.5000000000008</v>
      </c>
      <c r="X1409" s="46">
        <f>IF(W1409&lt;0, W1409, 0)</f>
        <v>-643.5000000000008</v>
      </c>
      <c r="Y1409" s="46">
        <f>X1409*H1409</f>
        <v>-8776.6250000000109</v>
      </c>
      <c r="Z1409" s="46">
        <f t="shared" si="303"/>
        <v>-8776.6250000000109</v>
      </c>
      <c r="AA1409" s="46">
        <f t="shared" si="317"/>
        <v>-37194.624999999985</v>
      </c>
      <c r="AB1409" s="46">
        <v>-3339110.1250000005</v>
      </c>
      <c r="AC1409" s="46">
        <f t="shared" si="309"/>
        <v>8776.6250000000109</v>
      </c>
      <c r="AD1409" s="46">
        <f>(AC1409*S1409)*($AW$31/100)</f>
        <v>7021.3000000000093</v>
      </c>
      <c r="AE1409" s="46">
        <f>AE1408+AD1409</f>
        <v>29755.699999999993</v>
      </c>
      <c r="AF1409" s="46">
        <v>2671288.0999999992</v>
      </c>
      <c r="BF1409">
        <f t="shared" si="312"/>
        <v>0</v>
      </c>
      <c r="BG1409">
        <f t="shared" si="313"/>
        <v>52.8</v>
      </c>
      <c r="BH1409">
        <f t="shared" si="314"/>
        <v>14.666666666666666</v>
      </c>
    </row>
    <row r="1410" spans="2:60">
      <c r="B1410" s="6" t="s">
        <v>53</v>
      </c>
      <c r="C1410" s="6">
        <v>1402</v>
      </c>
      <c r="D1410" s="6">
        <v>380</v>
      </c>
      <c r="E1410" s="12">
        <v>47.4</v>
      </c>
      <c r="F1410" s="35">
        <f t="shared" si="310"/>
        <v>-0.54166666666666641</v>
      </c>
      <c r="G1410" s="35">
        <f t="shared" si="311"/>
        <v>-1.9499999999999993</v>
      </c>
      <c r="H1410" s="24">
        <f t="shared" si="304"/>
        <v>13.166666666666666</v>
      </c>
      <c r="I1410" s="24">
        <f>$AW$28*$AW$26*9.81</f>
        <v>179.05212</v>
      </c>
      <c r="J1410" s="24">
        <f>0.5*$AW$30*$AW$29*$AW$27*(H1410^2)</f>
        <v>55.74643229166665</v>
      </c>
      <c r="K1410" s="24">
        <f>$AW$26*F1410</f>
        <v>-760.49999999999966</v>
      </c>
      <c r="L1410" s="24">
        <f t="shared" si="305"/>
        <v>-525.70144770833303</v>
      </c>
      <c r="M1410" s="24">
        <f t="shared" si="306"/>
        <v>-6921.7357281597178</v>
      </c>
      <c r="N1410" s="24">
        <f t="shared" si="307"/>
        <v>-6.9217357281597183</v>
      </c>
      <c r="O1410" s="24">
        <v>4133722.89205781</v>
      </c>
      <c r="P1410" s="24">
        <v>-3349123.3750000005</v>
      </c>
      <c r="S1410" s="46">
        <f>C1411-C1410</f>
        <v>1</v>
      </c>
      <c r="T1410" s="46">
        <v>-6921.7357281597178</v>
      </c>
      <c r="U1410" s="46">
        <f>M1410*S1410</f>
        <v>-6921.7357281597178</v>
      </c>
      <c r="V1410" s="46">
        <f t="shared" si="308"/>
        <v>4133722.89205781</v>
      </c>
      <c r="W1410" s="46">
        <f>$AW$26*F1410</f>
        <v>-760.49999999999966</v>
      </c>
      <c r="X1410" s="46">
        <f>IF(W1410&lt;0, W1410, 0)</f>
        <v>-760.49999999999966</v>
      </c>
      <c r="Y1410" s="46">
        <f>X1410*H1410</f>
        <v>-10013.249999999995</v>
      </c>
      <c r="Z1410" s="46">
        <f t="shared" si="303"/>
        <v>-10013.249999999995</v>
      </c>
      <c r="AA1410" s="46">
        <f t="shared" si="317"/>
        <v>-47207.874999999978</v>
      </c>
      <c r="AB1410" s="46">
        <v>-3349123.3750000005</v>
      </c>
      <c r="AC1410" s="46">
        <f t="shared" si="309"/>
        <v>10013.249999999995</v>
      </c>
      <c r="AD1410" s="46">
        <f>(AC1410*S1410)*($AW$31/100)</f>
        <v>8010.5999999999958</v>
      </c>
      <c r="AE1410" s="46">
        <f>AE1409+AD1410</f>
        <v>37766.299999999988</v>
      </c>
      <c r="AF1410" s="46">
        <v>2679298.6999999993</v>
      </c>
      <c r="BF1410">
        <f t="shared" si="312"/>
        <v>0</v>
      </c>
      <c r="BG1410">
        <f t="shared" si="313"/>
        <v>54.3</v>
      </c>
      <c r="BH1410">
        <f t="shared" si="314"/>
        <v>15.083333333333332</v>
      </c>
    </row>
    <row r="1411" spans="2:60">
      <c r="B1411" s="6" t="s">
        <v>53</v>
      </c>
      <c r="C1411" s="6">
        <v>1403</v>
      </c>
      <c r="D1411" s="6">
        <v>381</v>
      </c>
      <c r="E1411" s="12">
        <v>45.2</v>
      </c>
      <c r="F1411" s="35">
        <f t="shared" si="310"/>
        <v>-0.7777777777777779</v>
      </c>
      <c r="G1411" s="35">
        <f t="shared" si="311"/>
        <v>-2.8000000000000007</v>
      </c>
      <c r="H1411" s="24">
        <f t="shared" si="304"/>
        <v>12.555555555555555</v>
      </c>
      <c r="I1411" s="24">
        <f>$AW$28*$AW$26*9.81</f>
        <v>179.05212</v>
      </c>
      <c r="J1411" s="24">
        <f>0.5*$AW$30*$AW$29*$AW$27*(H1411^2)</f>
        <v>50.691747685185177</v>
      </c>
      <c r="K1411" s="24">
        <f>$AW$26*F1411</f>
        <v>-1092.0000000000002</v>
      </c>
      <c r="L1411" s="24">
        <f t="shared" si="305"/>
        <v>-862.25613231481498</v>
      </c>
      <c r="M1411" s="24">
        <f t="shared" si="306"/>
        <v>-10826.104772397121</v>
      </c>
      <c r="N1411" s="24">
        <f t="shared" si="307"/>
        <v>-10.826104772397121</v>
      </c>
      <c r="O1411" s="24">
        <v>4122896.7872854127</v>
      </c>
      <c r="P1411" s="24">
        <v>-3362834.041666667</v>
      </c>
      <c r="S1411" s="46">
        <f>C1412-C1411</f>
        <v>1</v>
      </c>
      <c r="T1411" s="46">
        <v>-10826.104772397121</v>
      </c>
      <c r="U1411" s="46">
        <f>M1411*S1411</f>
        <v>-10826.104772397121</v>
      </c>
      <c r="V1411" s="46">
        <f t="shared" si="308"/>
        <v>4122896.7872854127</v>
      </c>
      <c r="W1411" s="46">
        <f>$AW$26*F1411</f>
        <v>-1092.0000000000002</v>
      </c>
      <c r="X1411" s="46">
        <f>IF(W1411&lt;0, W1411, 0)</f>
        <v>-1092.0000000000002</v>
      </c>
      <c r="Y1411" s="46">
        <f>X1411*H1411</f>
        <v>-13710.66666666667</v>
      </c>
      <c r="Z1411" s="46">
        <f t="shared" si="303"/>
        <v>-13710.66666666667</v>
      </c>
      <c r="AA1411" s="46">
        <f t="shared" si="317"/>
        <v>-60918.54166666665</v>
      </c>
      <c r="AB1411" s="46">
        <v>-3362834.041666667</v>
      </c>
      <c r="AC1411" s="46">
        <f t="shared" si="309"/>
        <v>13710.66666666667</v>
      </c>
      <c r="AD1411" s="46">
        <f>(AC1411*S1411)*($AW$31/100)</f>
        <v>10968.533333333336</v>
      </c>
      <c r="AE1411" s="46">
        <f>AE1410+AD1411</f>
        <v>48734.833333333328</v>
      </c>
      <c r="AF1411" s="46">
        <v>2690267.2333333325</v>
      </c>
      <c r="BF1411">
        <f t="shared" si="312"/>
        <v>0</v>
      </c>
      <c r="BG1411">
        <f t="shared" si="313"/>
        <v>54.9</v>
      </c>
      <c r="BH1411">
        <f t="shared" si="314"/>
        <v>15.25</v>
      </c>
    </row>
    <row r="1412" spans="2:60">
      <c r="B1412" s="6" t="s">
        <v>53</v>
      </c>
      <c r="C1412" s="6">
        <v>1404</v>
      </c>
      <c r="D1412" s="6">
        <v>382</v>
      </c>
      <c r="E1412" s="12">
        <v>41.8</v>
      </c>
      <c r="F1412" s="35">
        <f t="shared" si="310"/>
        <v>-1.2083333333333337</v>
      </c>
      <c r="G1412" s="35">
        <f t="shared" si="311"/>
        <v>-4.3500000000000014</v>
      </c>
      <c r="H1412" s="24">
        <f t="shared" si="304"/>
        <v>11.611111111111111</v>
      </c>
      <c r="I1412" s="24">
        <f>$AW$28*$AW$26*9.81</f>
        <v>179.05212</v>
      </c>
      <c r="J1412" s="24">
        <f>0.5*$AW$30*$AW$29*$AW$27*(H1412^2)</f>
        <v>43.352381365740733</v>
      </c>
      <c r="K1412" s="24">
        <f>$AW$26*F1412</f>
        <v>-1696.5000000000005</v>
      </c>
      <c r="L1412" s="24">
        <f t="shared" si="305"/>
        <v>-1474.0954986342597</v>
      </c>
      <c r="M1412" s="24">
        <f t="shared" si="306"/>
        <v>-17115.886623031125</v>
      </c>
      <c r="N1412" s="24">
        <f t="shared" si="307"/>
        <v>-17.115886623031123</v>
      </c>
      <c r="O1412" s="24">
        <v>4105780.9006623817</v>
      </c>
      <c r="P1412" s="24">
        <v>-3382532.291666667</v>
      </c>
      <c r="S1412" s="46">
        <f>C1413-C1412</f>
        <v>1</v>
      </c>
      <c r="T1412" s="46">
        <v>-17115.886623031125</v>
      </c>
      <c r="U1412" s="46">
        <f>M1412*S1412</f>
        <v>-17115.886623031125</v>
      </c>
      <c r="V1412" s="46">
        <f t="shared" si="308"/>
        <v>4105780.9006623817</v>
      </c>
      <c r="W1412" s="46">
        <f>$AW$26*F1412</f>
        <v>-1696.5000000000005</v>
      </c>
      <c r="X1412" s="46">
        <f>IF(W1412&lt;0, W1412, 0)</f>
        <v>-1696.5000000000005</v>
      </c>
      <c r="Y1412" s="46">
        <f>X1412*H1412</f>
        <v>-19698.250000000004</v>
      </c>
      <c r="Z1412" s="46">
        <f t="shared" si="303"/>
        <v>-19698.250000000004</v>
      </c>
      <c r="AA1412" s="46">
        <f t="shared" si="317"/>
        <v>-80616.791666666657</v>
      </c>
      <c r="AB1412" s="46">
        <v>-3382532.291666667</v>
      </c>
      <c r="AC1412" s="46">
        <f t="shared" si="309"/>
        <v>19698.250000000004</v>
      </c>
      <c r="AD1412" s="46">
        <f>(AC1412*S1412)*($AW$31/100)</f>
        <v>15758.600000000004</v>
      </c>
      <c r="AE1412" s="46">
        <f>AE1411+AD1412</f>
        <v>64493.433333333334</v>
      </c>
      <c r="AF1412" s="46">
        <v>2706025.8333333326</v>
      </c>
      <c r="BF1412">
        <f t="shared" si="312"/>
        <v>0</v>
      </c>
      <c r="BG1412">
        <f t="shared" si="313"/>
        <v>54.9</v>
      </c>
      <c r="BH1412">
        <f t="shared" si="314"/>
        <v>15.25</v>
      </c>
    </row>
    <row r="1413" spans="2:60">
      <c r="B1413" s="6" t="s">
        <v>53</v>
      </c>
      <c r="C1413" s="6">
        <v>1405</v>
      </c>
      <c r="D1413" s="6">
        <v>383</v>
      </c>
      <c r="E1413" s="12">
        <v>36.5</v>
      </c>
      <c r="F1413" s="35">
        <f t="shared" si="310"/>
        <v>-1.4722222222222219</v>
      </c>
      <c r="G1413" s="35">
        <f t="shared" si="311"/>
        <v>-5.2999999999999989</v>
      </c>
      <c r="H1413" s="24">
        <f t="shared" si="304"/>
        <v>10.138888888888889</v>
      </c>
      <c r="I1413" s="24">
        <f>$AW$28*$AW$26*9.81</f>
        <v>179.05212</v>
      </c>
      <c r="J1413" s="24">
        <f>0.5*$AW$30*$AW$29*$AW$27*(H1413^2)</f>
        <v>33.05568214699074</v>
      </c>
      <c r="K1413" s="24">
        <f>$AW$26*F1413</f>
        <v>-2066.9999999999995</v>
      </c>
      <c r="L1413" s="24">
        <f t="shared" si="305"/>
        <v>-1854.8921978530088</v>
      </c>
      <c r="M1413" s="24">
        <f t="shared" si="306"/>
        <v>-18806.545894898562</v>
      </c>
      <c r="N1413" s="24">
        <f t="shared" si="307"/>
        <v>-18.806545894898562</v>
      </c>
      <c r="O1413" s="24">
        <v>4086974.3547674832</v>
      </c>
      <c r="P1413" s="24">
        <v>-3403489.3750000005</v>
      </c>
      <c r="S1413" s="46">
        <f>C1414-C1413</f>
        <v>1</v>
      </c>
      <c r="T1413" s="46">
        <v>-18806.545894898562</v>
      </c>
      <c r="U1413" s="46">
        <f>M1413*S1413</f>
        <v>-18806.545894898562</v>
      </c>
      <c r="V1413" s="46">
        <f t="shared" si="308"/>
        <v>4086974.3547674832</v>
      </c>
      <c r="W1413" s="46">
        <f>$AW$26*F1413</f>
        <v>-2066.9999999999995</v>
      </c>
      <c r="X1413" s="46">
        <f>IF(W1413&lt;0, W1413, 0)</f>
        <v>-2066.9999999999995</v>
      </c>
      <c r="Y1413" s="46">
        <f>X1413*H1413</f>
        <v>-20957.083333333328</v>
      </c>
      <c r="Z1413" s="46">
        <f t="shared" si="303"/>
        <v>-20957.083333333328</v>
      </c>
      <c r="AA1413" s="46">
        <f t="shared" si="317"/>
        <v>-101573.87499999999</v>
      </c>
      <c r="AB1413" s="46">
        <v>-3403489.3750000005</v>
      </c>
      <c r="AC1413" s="46">
        <f t="shared" si="309"/>
        <v>20957.083333333328</v>
      </c>
      <c r="AD1413" s="46">
        <f>(AC1413*S1413)*($AW$31/100)</f>
        <v>16765.666666666664</v>
      </c>
      <c r="AE1413" s="46">
        <f>AE1412+AD1413</f>
        <v>81259.100000000006</v>
      </c>
      <c r="AF1413" s="46">
        <v>2722791.4999999991</v>
      </c>
      <c r="BF1413">
        <f t="shared" si="312"/>
        <v>0</v>
      </c>
      <c r="BG1413">
        <f t="shared" si="313"/>
        <v>54.7</v>
      </c>
      <c r="BH1413">
        <f t="shared" si="314"/>
        <v>15.194444444444445</v>
      </c>
    </row>
    <row r="1414" spans="2:60">
      <c r="B1414" s="6" t="s">
        <v>53</v>
      </c>
      <c r="C1414" s="6">
        <v>1406</v>
      </c>
      <c r="D1414" s="6">
        <v>384</v>
      </c>
      <c r="E1414" s="12">
        <v>31.2</v>
      </c>
      <c r="F1414" s="35">
        <f t="shared" si="310"/>
        <v>-1.2361111111111109</v>
      </c>
      <c r="G1414" s="35">
        <f t="shared" si="311"/>
        <v>-4.4499999999999993</v>
      </c>
      <c r="H1414" s="24">
        <f t="shared" si="304"/>
        <v>8.6666666666666661</v>
      </c>
      <c r="I1414" s="24">
        <f>$AW$28*$AW$26*9.81</f>
        <v>179.05212</v>
      </c>
      <c r="J1414" s="24">
        <f>0.5*$AW$30*$AW$29*$AW$27*(H1414^2)</f>
        <v>24.152916666666663</v>
      </c>
      <c r="K1414" s="24">
        <f>$AW$26*F1414</f>
        <v>-1735.4999999999998</v>
      </c>
      <c r="L1414" s="24">
        <f t="shared" si="305"/>
        <v>-1532.294963333333</v>
      </c>
      <c r="M1414" s="24">
        <f t="shared" si="306"/>
        <v>-13279.88968222222</v>
      </c>
      <c r="N1414" s="24">
        <f t="shared" si="307"/>
        <v>-13.279889682222219</v>
      </c>
      <c r="O1414" s="24">
        <v>4073694.465085261</v>
      </c>
      <c r="P1414" s="24">
        <v>-3418530.3750000005</v>
      </c>
      <c r="S1414" s="46">
        <f>C1415-C1414</f>
        <v>1</v>
      </c>
      <c r="T1414" s="46">
        <v>-13279.88968222222</v>
      </c>
      <c r="U1414" s="46">
        <f>M1414*S1414</f>
        <v>-13279.88968222222</v>
      </c>
      <c r="V1414" s="46">
        <f t="shared" si="308"/>
        <v>4073694.465085261</v>
      </c>
      <c r="W1414" s="46">
        <f>$AW$26*F1414</f>
        <v>-1735.4999999999998</v>
      </c>
      <c r="X1414" s="46">
        <f>IF(W1414&lt;0, W1414, 0)</f>
        <v>-1735.4999999999998</v>
      </c>
      <c r="Y1414" s="46">
        <f>X1414*H1414</f>
        <v>-15040.999999999996</v>
      </c>
      <c r="Z1414" s="46">
        <f t="shared" si="303"/>
        <v>-15040.999999999996</v>
      </c>
      <c r="AA1414" s="46">
        <f t="shared" si="317"/>
        <v>-116614.87499999999</v>
      </c>
      <c r="AB1414" s="46">
        <v>-3418530.3750000005</v>
      </c>
      <c r="AC1414" s="46">
        <f t="shared" si="309"/>
        <v>15040.999999999996</v>
      </c>
      <c r="AD1414" s="46">
        <f>(AC1414*S1414)*($AW$31/100)</f>
        <v>12032.799999999997</v>
      </c>
      <c r="AE1414" s="46">
        <f>AE1413+AD1414</f>
        <v>93291.900000000009</v>
      </c>
      <c r="AF1414" s="46">
        <v>2734824.2999999989</v>
      </c>
      <c r="BF1414">
        <f t="shared" si="312"/>
        <v>0</v>
      </c>
      <c r="BG1414">
        <f t="shared" si="313"/>
        <v>54.1</v>
      </c>
      <c r="BH1414">
        <f t="shared" si="314"/>
        <v>15.027777777777779</v>
      </c>
    </row>
    <row r="1415" spans="2:60">
      <c r="B1415" s="6" t="s">
        <v>53</v>
      </c>
      <c r="C1415" s="6">
        <v>1407</v>
      </c>
      <c r="D1415" s="6">
        <v>385</v>
      </c>
      <c r="E1415" s="12">
        <v>27.6</v>
      </c>
      <c r="F1415" s="35">
        <f t="shared" si="310"/>
        <v>-0.59722222222222232</v>
      </c>
      <c r="G1415" s="35">
        <f t="shared" si="311"/>
        <v>-2.1500000000000004</v>
      </c>
      <c r="H1415" s="24">
        <f t="shared" si="304"/>
        <v>7.666666666666667</v>
      </c>
      <c r="I1415" s="24">
        <f>$AW$28*$AW$26*9.81</f>
        <v>179.05212</v>
      </c>
      <c r="J1415" s="24">
        <f>0.5*$AW$30*$AW$29*$AW$27*(H1415^2)</f>
        <v>18.900729166666668</v>
      </c>
      <c r="K1415" s="24">
        <f>$AW$26*F1415</f>
        <v>-838.50000000000011</v>
      </c>
      <c r="L1415" s="24">
        <f t="shared" si="305"/>
        <v>-640.54715083333349</v>
      </c>
      <c r="M1415" s="24">
        <f t="shared" si="306"/>
        <v>-4910.8614897222233</v>
      </c>
      <c r="N1415" s="24">
        <f t="shared" si="307"/>
        <v>-4.9108614897222234</v>
      </c>
      <c r="O1415" s="24">
        <v>4068783.603595539</v>
      </c>
      <c r="P1415" s="24">
        <v>-3424958.8750000005</v>
      </c>
      <c r="S1415" s="46">
        <f>C1416-C1415</f>
        <v>1</v>
      </c>
      <c r="T1415" s="46">
        <v>-4910.8614897222233</v>
      </c>
      <c r="U1415" s="46">
        <f>M1415*S1415</f>
        <v>-4910.8614897222233</v>
      </c>
      <c r="V1415" s="46">
        <f t="shared" si="308"/>
        <v>4068783.603595539</v>
      </c>
      <c r="W1415" s="46">
        <f>$AW$26*F1415</f>
        <v>-838.50000000000011</v>
      </c>
      <c r="X1415" s="46">
        <f>IF(W1415&lt;0, W1415, 0)</f>
        <v>-838.50000000000011</v>
      </c>
      <c r="Y1415" s="46">
        <f>X1415*H1415</f>
        <v>-6428.5000000000009</v>
      </c>
      <c r="Z1415" s="46">
        <f t="shared" si="303"/>
        <v>-6428.5000000000009</v>
      </c>
      <c r="AA1415" s="46">
        <f t="shared" si="317"/>
        <v>-123043.37499999999</v>
      </c>
      <c r="AB1415" s="46">
        <v>-3424958.8750000005</v>
      </c>
      <c r="AC1415" s="46">
        <f t="shared" si="309"/>
        <v>6428.5000000000009</v>
      </c>
      <c r="AD1415" s="46">
        <f>(AC1415*S1415)*($AW$31/100)</f>
        <v>5142.8000000000011</v>
      </c>
      <c r="AE1415" s="46">
        <f>AE1414+AD1415</f>
        <v>98434.700000000012</v>
      </c>
      <c r="AF1415" s="46">
        <v>2739967.0999999987</v>
      </c>
      <c r="BF1415">
        <f t="shared" si="312"/>
        <v>0</v>
      </c>
      <c r="BG1415">
        <f t="shared" si="313"/>
        <v>53.2</v>
      </c>
      <c r="BH1415">
        <f t="shared" si="314"/>
        <v>14.777777777777779</v>
      </c>
    </row>
    <row r="1416" spans="2:60">
      <c r="B1416" s="6" t="s">
        <v>53</v>
      </c>
      <c r="C1416" s="6">
        <v>1408</v>
      </c>
      <c r="D1416" s="6">
        <v>386</v>
      </c>
      <c r="E1416" s="12">
        <v>26.9</v>
      </c>
      <c r="F1416" s="35">
        <f t="shared" si="310"/>
        <v>-4.1666666666666761E-2</v>
      </c>
      <c r="G1416" s="35">
        <f t="shared" si="311"/>
        <v>-0.15000000000000036</v>
      </c>
      <c r="H1416" s="24">
        <f t="shared" si="304"/>
        <v>7.4722222222222214</v>
      </c>
      <c r="I1416" s="24">
        <f>$AW$28*$AW$26*9.81</f>
        <v>179.05212</v>
      </c>
      <c r="J1416" s="24">
        <f>0.5*$AW$30*$AW$29*$AW$27*(H1416^2)</f>
        <v>17.954154369212958</v>
      </c>
      <c r="K1416" s="24">
        <f>$AW$26*F1416</f>
        <v>-58.500000000000135</v>
      </c>
      <c r="L1416" s="24">
        <f t="shared" si="305"/>
        <v>138.50627436921283</v>
      </c>
      <c r="M1416" s="24">
        <f t="shared" si="306"/>
        <v>1034.9496612588403</v>
      </c>
      <c r="N1416" s="24">
        <f t="shared" si="307"/>
        <v>1.0349496612588402</v>
      </c>
      <c r="O1416" s="24">
        <v>4069818.5532567976</v>
      </c>
      <c r="P1416" s="24">
        <v>-3425396.0000000005</v>
      </c>
      <c r="S1416" s="46">
        <f>C1417-C1416</f>
        <v>1</v>
      </c>
      <c r="T1416" s="46">
        <v>1034.9496612588403</v>
      </c>
      <c r="U1416" s="46">
        <f>M1416*S1416</f>
        <v>1034.9496612588403</v>
      </c>
      <c r="V1416" s="46">
        <f t="shared" si="308"/>
        <v>4069818.5532567976</v>
      </c>
      <c r="W1416" s="46">
        <f>$AW$26*F1416</f>
        <v>-58.500000000000135</v>
      </c>
      <c r="X1416" s="46">
        <f>IF(W1416&lt;0, W1416, 0)</f>
        <v>-58.500000000000135</v>
      </c>
      <c r="Y1416" s="46">
        <f>X1416*H1416</f>
        <v>-437.12500000000097</v>
      </c>
      <c r="Z1416" s="46">
        <f t="shared" ref="Z1416:Z1479" si="318">Y1416*S1416</f>
        <v>-437.12500000000097</v>
      </c>
      <c r="AA1416" s="46">
        <f t="shared" si="317"/>
        <v>-123480.49999999999</v>
      </c>
      <c r="AB1416" s="46">
        <v>-3425396.0000000005</v>
      </c>
      <c r="AC1416" s="46">
        <f t="shared" si="309"/>
        <v>437.12500000000097</v>
      </c>
      <c r="AD1416" s="46">
        <f>(AC1416*S1416)*($AW$31/100)</f>
        <v>349.70000000000078</v>
      </c>
      <c r="AE1416" s="46">
        <f>AE1415+AD1416</f>
        <v>98784.400000000009</v>
      </c>
      <c r="AF1416" s="46">
        <v>2740316.7999999989</v>
      </c>
      <c r="BF1416">
        <f t="shared" si="312"/>
        <v>0</v>
      </c>
      <c r="BG1416">
        <f t="shared" si="313"/>
        <v>52.1</v>
      </c>
      <c r="BH1416">
        <f t="shared" si="314"/>
        <v>14.472222222222221</v>
      </c>
    </row>
    <row r="1417" spans="2:60">
      <c r="B1417" s="6" t="s">
        <v>53</v>
      </c>
      <c r="C1417" s="6">
        <v>1409</v>
      </c>
      <c r="D1417" s="6">
        <v>387</v>
      </c>
      <c r="E1417" s="12">
        <v>27.3</v>
      </c>
      <c r="F1417" s="35">
        <f t="shared" si="310"/>
        <v>8.3333333333333523E-2</v>
      </c>
      <c r="G1417" s="35">
        <f t="shared" si="311"/>
        <v>0.30000000000000071</v>
      </c>
      <c r="H1417" s="24">
        <f t="shared" ref="H1417:H1480" si="319">E1417/3.6</f>
        <v>7.583333333333333</v>
      </c>
      <c r="I1417" s="24">
        <f>$AW$28*$AW$26*9.81</f>
        <v>179.05212</v>
      </c>
      <c r="J1417" s="24">
        <f>0.5*$AW$30*$AW$29*$AW$27*(H1417^2)</f>
        <v>18.492076822916665</v>
      </c>
      <c r="K1417" s="24">
        <f>$AW$26*F1417</f>
        <v>117.00000000000027</v>
      </c>
      <c r="L1417" s="24">
        <f t="shared" ref="L1417:L1480" si="320">I1417+J1417+K1417</f>
        <v>314.54419682291694</v>
      </c>
      <c r="M1417" s="24">
        <f t="shared" ref="M1417:M1480" si="321">L1417*H1417</f>
        <v>2385.2934925737868</v>
      </c>
      <c r="N1417" s="24">
        <f t="shared" ref="N1417:N1480" si="322">M1417/1000</f>
        <v>2.385293492573787</v>
      </c>
      <c r="O1417" s="24">
        <v>4072203.8467493714</v>
      </c>
      <c r="P1417" s="24">
        <v>-3425396.0000000005</v>
      </c>
      <c r="S1417" s="46">
        <f>C1418-C1417</f>
        <v>1</v>
      </c>
      <c r="T1417" s="46">
        <v>2385.2934925737868</v>
      </c>
      <c r="U1417" s="46">
        <f>M1417*S1417</f>
        <v>2385.2934925737868</v>
      </c>
      <c r="V1417" s="46">
        <f t="shared" ref="V1417:V1480" si="323">V1416+U1417</f>
        <v>4072203.8467493714</v>
      </c>
      <c r="W1417" s="46">
        <f>$AW$26*F1417</f>
        <v>117.00000000000027</v>
      </c>
      <c r="X1417" s="46">
        <f>IF(W1417&lt;0, W1417, 0)</f>
        <v>0</v>
      </c>
      <c r="Y1417" s="46">
        <f>X1417*H1417</f>
        <v>0</v>
      </c>
      <c r="Z1417" s="46">
        <f t="shared" si="318"/>
        <v>0</v>
      </c>
      <c r="AA1417" s="46">
        <v>0</v>
      </c>
      <c r="AB1417" s="46">
        <v>-3425396.0000000005</v>
      </c>
      <c r="AC1417" s="46">
        <f t="shared" ref="AC1417:AC1480" si="324">ABS(Y1417)</f>
        <v>0</v>
      </c>
      <c r="AD1417" s="46">
        <f>(AC1417*S1417)*($AW$31/100)</f>
        <v>0</v>
      </c>
      <c r="AE1417" s="46">
        <v>0</v>
      </c>
      <c r="AF1417" s="46">
        <v>2740316.7999999989</v>
      </c>
      <c r="BF1417">
        <f t="shared" si="312"/>
        <v>0</v>
      </c>
      <c r="BG1417">
        <f t="shared" si="313"/>
        <v>50.7</v>
      </c>
      <c r="BH1417">
        <f t="shared" si="314"/>
        <v>14.083333333333334</v>
      </c>
    </row>
    <row r="1418" spans="2:60">
      <c r="B1418" s="6" t="s">
        <v>53</v>
      </c>
      <c r="C1418" s="6">
        <v>1410</v>
      </c>
      <c r="D1418" s="6">
        <v>388</v>
      </c>
      <c r="E1418" s="12">
        <v>27.5</v>
      </c>
      <c r="F1418" s="35">
        <f t="shared" ref="F1418:F1481" si="325">($E1419-$E1417)/2/3.6</f>
        <v>1.3888888888888593E-2</v>
      </c>
      <c r="G1418" s="35">
        <f t="shared" ref="G1418:G1481" si="326">($E1419-$E1417)/2</f>
        <v>4.9999999999998934E-2</v>
      </c>
      <c r="H1418" s="24">
        <f t="shared" si="319"/>
        <v>7.6388888888888884</v>
      </c>
      <c r="I1418" s="24">
        <f>$AW$28*$AW$26*9.81</f>
        <v>179.05212</v>
      </c>
      <c r="J1418" s="24">
        <f>0.5*$AW$30*$AW$29*$AW$27*(H1418^2)</f>
        <v>18.764015480324069</v>
      </c>
      <c r="K1418" s="24">
        <f>$AW$26*F1418</f>
        <v>19.499999999999584</v>
      </c>
      <c r="L1418" s="24">
        <f t="shared" si="320"/>
        <v>217.31613548032365</v>
      </c>
      <c r="M1418" s="24">
        <f t="shared" si="321"/>
        <v>1660.0538126969166</v>
      </c>
      <c r="N1418" s="24">
        <f t="shared" si="322"/>
        <v>1.6600538126969167</v>
      </c>
      <c r="O1418" s="24">
        <v>4073863.9005620684</v>
      </c>
      <c r="P1418" s="24">
        <v>-3425396.0000000005</v>
      </c>
      <c r="S1418" s="46">
        <f>C1419-C1418</f>
        <v>1</v>
      </c>
      <c r="T1418" s="46">
        <v>1660.0538126969166</v>
      </c>
      <c r="U1418" s="46">
        <f>M1418*S1418</f>
        <v>1660.0538126969166</v>
      </c>
      <c r="V1418" s="46">
        <f t="shared" si="323"/>
        <v>4073863.9005620684</v>
      </c>
      <c r="W1418" s="46">
        <f>$AW$26*F1418</f>
        <v>19.499999999999584</v>
      </c>
      <c r="X1418" s="46">
        <f>IF(W1418&lt;0, W1418, 0)</f>
        <v>0</v>
      </c>
      <c r="Y1418" s="46">
        <f>X1418*H1418</f>
        <v>0</v>
      </c>
      <c r="Z1418" s="46">
        <f t="shared" si="318"/>
        <v>0</v>
      </c>
      <c r="AA1418" s="46">
        <f>AA1417+Z1418</f>
        <v>0</v>
      </c>
      <c r="AB1418" s="46">
        <v>-3425396.0000000005</v>
      </c>
      <c r="AC1418" s="46">
        <f t="shared" si="324"/>
        <v>0</v>
      </c>
      <c r="AD1418" s="46">
        <f>(AC1418*S1418)*($AW$31/100)</f>
        <v>0</v>
      </c>
      <c r="AE1418" s="46">
        <f>AE1417+AD1418</f>
        <v>0</v>
      </c>
      <c r="AF1418" s="46">
        <v>2740316.7999999989</v>
      </c>
      <c r="BF1418">
        <f t="shared" si="312"/>
        <v>0</v>
      </c>
      <c r="BG1418">
        <f t="shared" si="313"/>
        <v>49.1</v>
      </c>
      <c r="BH1418">
        <f t="shared" si="314"/>
        <v>13.638888888888889</v>
      </c>
    </row>
    <row r="1419" spans="2:60">
      <c r="B1419" s="6" t="s">
        <v>53</v>
      </c>
      <c r="C1419" s="6">
        <v>1411</v>
      </c>
      <c r="D1419" s="6">
        <v>389</v>
      </c>
      <c r="E1419" s="12">
        <v>27.4</v>
      </c>
      <c r="F1419" s="35">
        <f t="shared" si="325"/>
        <v>-5.5555555555555358E-2</v>
      </c>
      <c r="G1419" s="35">
        <f t="shared" si="326"/>
        <v>-0.19999999999999929</v>
      </c>
      <c r="H1419" s="24">
        <f t="shared" si="319"/>
        <v>7.6111111111111107</v>
      </c>
      <c r="I1419" s="24">
        <f>$AW$28*$AW$26*9.81</f>
        <v>179.05212</v>
      </c>
      <c r="J1419" s="24">
        <f>0.5*$AW$30*$AW$29*$AW$27*(H1419^2)</f>
        <v>18.627798032407405</v>
      </c>
      <c r="K1419" s="24">
        <f>$AW$26*F1419</f>
        <v>-77.999999999999716</v>
      </c>
      <c r="L1419" s="24">
        <f t="shared" si="320"/>
        <v>119.6799180324077</v>
      </c>
      <c r="M1419" s="24">
        <f t="shared" si="321"/>
        <v>910.89715391332527</v>
      </c>
      <c r="N1419" s="24">
        <f t="shared" si="322"/>
        <v>0.91089715391332526</v>
      </c>
      <c r="O1419" s="24">
        <v>4074774.797715982</v>
      </c>
      <c r="P1419" s="24">
        <v>-3425989.666666667</v>
      </c>
      <c r="S1419" s="46">
        <f>C1420-C1419</f>
        <v>1</v>
      </c>
      <c r="T1419" s="46">
        <v>910.89715391332527</v>
      </c>
      <c r="U1419" s="46">
        <f>M1419*S1419</f>
        <v>910.89715391332527</v>
      </c>
      <c r="V1419" s="46">
        <f t="shared" si="323"/>
        <v>4074774.797715982</v>
      </c>
      <c r="W1419" s="46">
        <f>$AW$26*F1419</f>
        <v>-77.999999999999716</v>
      </c>
      <c r="X1419" s="46">
        <f>IF(W1419&lt;0, W1419, 0)</f>
        <v>-77.999999999999716</v>
      </c>
      <c r="Y1419" s="46">
        <f>X1419*H1419</f>
        <v>-593.66666666666447</v>
      </c>
      <c r="Z1419" s="46">
        <f t="shared" si="318"/>
        <v>-593.66666666666447</v>
      </c>
      <c r="AA1419" s="46">
        <f>AA1418+Z1419</f>
        <v>-593.66666666666447</v>
      </c>
      <c r="AB1419" s="46">
        <v>-3425989.666666667</v>
      </c>
      <c r="AC1419" s="46">
        <f t="shared" si="324"/>
        <v>593.66666666666447</v>
      </c>
      <c r="AD1419" s="46">
        <f>(AC1419*S1419)*($AW$31/100)</f>
        <v>474.93333333333157</v>
      </c>
      <c r="AE1419" s="46">
        <f>AE1418+AD1419</f>
        <v>474.93333333333157</v>
      </c>
      <c r="AF1419" s="46">
        <v>2740791.733333332</v>
      </c>
      <c r="BF1419">
        <f t="shared" si="312"/>
        <v>0</v>
      </c>
      <c r="BG1419">
        <f t="shared" si="313"/>
        <v>47.4</v>
      </c>
      <c r="BH1419">
        <f t="shared" si="314"/>
        <v>13.166666666666666</v>
      </c>
    </row>
    <row r="1420" spans="2:60">
      <c r="B1420" s="6" t="s">
        <v>53</v>
      </c>
      <c r="C1420" s="6">
        <v>1412</v>
      </c>
      <c r="D1420" s="6">
        <v>390</v>
      </c>
      <c r="E1420" s="12">
        <v>27.1</v>
      </c>
      <c r="F1420" s="35">
        <f t="shared" si="325"/>
        <v>-9.7222222222222127E-2</v>
      </c>
      <c r="G1420" s="35">
        <f t="shared" si="326"/>
        <v>-0.34999999999999964</v>
      </c>
      <c r="H1420" s="24">
        <f t="shared" si="319"/>
        <v>7.5277777777777777</v>
      </c>
      <c r="I1420" s="24">
        <f>$AW$28*$AW$26*9.81</f>
        <v>179.05212</v>
      </c>
      <c r="J1420" s="24">
        <f>0.5*$AW$30*$AW$29*$AW$27*(H1420^2)</f>
        <v>18.222123119212959</v>
      </c>
      <c r="K1420" s="24">
        <f>$AW$26*F1420</f>
        <v>-136.49999999999986</v>
      </c>
      <c r="L1420" s="24">
        <f t="shared" si="320"/>
        <v>60.774243119213111</v>
      </c>
      <c r="M1420" s="24">
        <f t="shared" si="321"/>
        <v>457.49499681407644</v>
      </c>
      <c r="N1420" s="24">
        <f t="shared" si="322"/>
        <v>0.45749499681407646</v>
      </c>
      <c r="O1420" s="24">
        <v>4075232.292712796</v>
      </c>
      <c r="P1420" s="24">
        <v>-3427017.2083333335</v>
      </c>
      <c r="S1420" s="46">
        <f>C1421-C1420</f>
        <v>1</v>
      </c>
      <c r="T1420" s="46">
        <v>457.49499681407644</v>
      </c>
      <c r="U1420" s="46">
        <f>M1420*S1420</f>
        <v>457.49499681407644</v>
      </c>
      <c r="V1420" s="46">
        <f t="shared" si="323"/>
        <v>4075232.292712796</v>
      </c>
      <c r="W1420" s="46">
        <f>$AW$26*F1420</f>
        <v>-136.49999999999986</v>
      </c>
      <c r="X1420" s="46">
        <f>IF(W1420&lt;0, W1420, 0)</f>
        <v>-136.49999999999986</v>
      </c>
      <c r="Y1420" s="46">
        <f>X1420*H1420</f>
        <v>-1027.5416666666656</v>
      </c>
      <c r="Z1420" s="46">
        <f t="shared" si="318"/>
        <v>-1027.5416666666656</v>
      </c>
      <c r="AA1420" s="46">
        <f>AA1419+Z1420</f>
        <v>-1621.2083333333301</v>
      </c>
      <c r="AB1420" s="46">
        <v>-3427017.2083333335</v>
      </c>
      <c r="AC1420" s="46">
        <f t="shared" si="324"/>
        <v>1027.5416666666656</v>
      </c>
      <c r="AD1420" s="46">
        <f>(AC1420*S1420)*($AW$31/100)</f>
        <v>822.03333333333251</v>
      </c>
      <c r="AE1420" s="46">
        <f>AE1419+AD1420</f>
        <v>1296.966666666664</v>
      </c>
      <c r="AF1420" s="46">
        <v>2741613.7666666652</v>
      </c>
      <c r="BF1420">
        <f t="shared" si="312"/>
        <v>0</v>
      </c>
      <c r="BG1420">
        <f t="shared" si="313"/>
        <v>45.2</v>
      </c>
      <c r="BH1420">
        <f t="shared" si="314"/>
        <v>12.555555555555555</v>
      </c>
    </row>
    <row r="1421" spans="2:60">
      <c r="B1421" s="6" t="s">
        <v>53</v>
      </c>
      <c r="C1421" s="6">
        <v>1413</v>
      </c>
      <c r="D1421" s="6">
        <v>391</v>
      </c>
      <c r="E1421" s="12">
        <v>26.7</v>
      </c>
      <c r="F1421" s="35">
        <f t="shared" si="325"/>
        <v>-4.1666666666666761E-2</v>
      </c>
      <c r="G1421" s="35">
        <f t="shared" si="326"/>
        <v>-0.15000000000000036</v>
      </c>
      <c r="H1421" s="24">
        <f t="shared" si="319"/>
        <v>7.4166666666666661</v>
      </c>
      <c r="I1421" s="24">
        <f>$AW$28*$AW$26*9.81</f>
        <v>179.05212</v>
      </c>
      <c r="J1421" s="24">
        <f>0.5*$AW$30*$AW$29*$AW$27*(H1421^2)</f>
        <v>17.688170572916661</v>
      </c>
      <c r="K1421" s="24">
        <f>$AW$26*F1421</f>
        <v>-58.500000000000135</v>
      </c>
      <c r="L1421" s="24">
        <f t="shared" si="320"/>
        <v>138.24029057291651</v>
      </c>
      <c r="M1421" s="24">
        <f t="shared" si="321"/>
        <v>1025.282155082464</v>
      </c>
      <c r="N1421" s="24">
        <f t="shared" si="322"/>
        <v>1.025282155082464</v>
      </c>
      <c r="O1421" s="24">
        <v>4076257.5748678786</v>
      </c>
      <c r="P1421" s="24">
        <v>-3427451.0833333335</v>
      </c>
      <c r="S1421" s="46">
        <f>C1422-C1421</f>
        <v>1</v>
      </c>
      <c r="T1421" s="46">
        <v>1025.282155082464</v>
      </c>
      <c r="U1421" s="46">
        <f>M1421*S1421</f>
        <v>1025.282155082464</v>
      </c>
      <c r="V1421" s="46">
        <f t="shared" si="323"/>
        <v>4076257.5748678786</v>
      </c>
      <c r="W1421" s="46">
        <f>$AW$26*F1421</f>
        <v>-58.500000000000135</v>
      </c>
      <c r="X1421" s="46">
        <f>IF(W1421&lt;0, W1421, 0)</f>
        <v>-58.500000000000135</v>
      </c>
      <c r="Y1421" s="46">
        <f>X1421*H1421</f>
        <v>-433.87500000000097</v>
      </c>
      <c r="Z1421" s="46">
        <f t="shared" si="318"/>
        <v>-433.87500000000097</v>
      </c>
      <c r="AA1421" s="46">
        <f>AA1420+Z1421</f>
        <v>-2055.0833333333312</v>
      </c>
      <c r="AB1421" s="46">
        <v>-3427451.0833333335</v>
      </c>
      <c r="AC1421" s="46">
        <f t="shared" si="324"/>
        <v>433.87500000000097</v>
      </c>
      <c r="AD1421" s="46">
        <f>(AC1421*S1421)*($AW$31/100)</f>
        <v>347.10000000000082</v>
      </c>
      <c r="AE1421" s="46">
        <f>AE1420+AD1421</f>
        <v>1644.0666666666648</v>
      </c>
      <c r="AF1421" s="46">
        <v>2741960.8666666653</v>
      </c>
      <c r="BF1421">
        <f t="shared" si="312"/>
        <v>0</v>
      </c>
      <c r="BG1421">
        <f t="shared" si="313"/>
        <v>41.8</v>
      </c>
      <c r="BH1421">
        <f t="shared" si="314"/>
        <v>11.611111111111111</v>
      </c>
    </row>
    <row r="1422" spans="2:60">
      <c r="B1422" s="6" t="s">
        <v>53</v>
      </c>
      <c r="C1422" s="6">
        <v>1414</v>
      </c>
      <c r="D1422" s="6">
        <v>392</v>
      </c>
      <c r="E1422" s="12">
        <v>26.8</v>
      </c>
      <c r="F1422" s="35">
        <f t="shared" si="325"/>
        <v>0.20833333333333331</v>
      </c>
      <c r="G1422" s="35">
        <f t="shared" si="326"/>
        <v>0.75</v>
      </c>
      <c r="H1422" s="24">
        <f t="shared" si="319"/>
        <v>7.4444444444444446</v>
      </c>
      <c r="I1422" s="24">
        <f>$AW$28*$AW$26*9.81</f>
        <v>179.05212</v>
      </c>
      <c r="J1422" s="24">
        <f>0.5*$AW$30*$AW$29*$AW$27*(H1422^2)</f>
        <v>17.820914351851851</v>
      </c>
      <c r="K1422" s="24">
        <f>$AW$26*F1422</f>
        <v>292.5</v>
      </c>
      <c r="L1422" s="24">
        <f t="shared" si="320"/>
        <v>489.37303435185186</v>
      </c>
      <c r="M1422" s="24">
        <f t="shared" si="321"/>
        <v>3643.110366841564</v>
      </c>
      <c r="N1422" s="24">
        <f t="shared" si="322"/>
        <v>3.6431103668415639</v>
      </c>
      <c r="O1422" s="24">
        <v>4079900.6852347204</v>
      </c>
      <c r="P1422" s="24">
        <v>-3427451.0833333335</v>
      </c>
      <c r="S1422" s="46">
        <f>C1423-C1422</f>
        <v>1</v>
      </c>
      <c r="T1422" s="46">
        <v>3643.110366841564</v>
      </c>
      <c r="U1422" s="46">
        <f>M1422*S1422</f>
        <v>3643.110366841564</v>
      </c>
      <c r="V1422" s="46">
        <f t="shared" si="323"/>
        <v>4079900.6852347204</v>
      </c>
      <c r="W1422" s="46">
        <f>$AW$26*F1422</f>
        <v>292.5</v>
      </c>
      <c r="X1422" s="46">
        <f>IF(W1422&lt;0, W1422, 0)</f>
        <v>0</v>
      </c>
      <c r="Y1422" s="46">
        <f>X1422*H1422</f>
        <v>0</v>
      </c>
      <c r="Z1422" s="46">
        <f t="shared" si="318"/>
        <v>0</v>
      </c>
      <c r="AA1422" s="46">
        <v>0</v>
      </c>
      <c r="AB1422" s="46">
        <v>-3427451.0833333335</v>
      </c>
      <c r="AC1422" s="46">
        <f t="shared" si="324"/>
        <v>0</v>
      </c>
      <c r="AD1422" s="46">
        <f>(AC1422*S1422)*($AW$31/100)</f>
        <v>0</v>
      </c>
      <c r="AE1422" s="46">
        <v>0</v>
      </c>
      <c r="AF1422" s="46">
        <v>2741960.8666666653</v>
      </c>
      <c r="BF1422">
        <f t="shared" si="312"/>
        <v>0</v>
      </c>
      <c r="BG1422">
        <f t="shared" si="313"/>
        <v>36.5</v>
      </c>
      <c r="BH1422">
        <f t="shared" si="314"/>
        <v>10.138888888888889</v>
      </c>
    </row>
    <row r="1423" spans="2:60">
      <c r="B1423" s="6" t="s">
        <v>53</v>
      </c>
      <c r="C1423" s="6">
        <v>1415</v>
      </c>
      <c r="D1423" s="6">
        <v>393</v>
      </c>
      <c r="E1423" s="12">
        <v>28.2</v>
      </c>
      <c r="F1423" s="35">
        <f t="shared" si="325"/>
        <v>0.59722222222222232</v>
      </c>
      <c r="G1423" s="35">
        <f t="shared" si="326"/>
        <v>2.1500000000000004</v>
      </c>
      <c r="H1423" s="24">
        <f t="shared" si="319"/>
        <v>7.833333333333333</v>
      </c>
      <c r="I1423" s="24">
        <f>$AW$28*$AW$26*9.81</f>
        <v>179.05212</v>
      </c>
      <c r="J1423" s="24">
        <f>0.5*$AW$30*$AW$29*$AW$27*(H1423^2)</f>
        <v>19.731432291666664</v>
      </c>
      <c r="K1423" s="24">
        <f>$AW$26*F1423</f>
        <v>838.50000000000011</v>
      </c>
      <c r="L1423" s="24">
        <f t="shared" si="320"/>
        <v>1037.2835522916669</v>
      </c>
      <c r="M1423" s="24">
        <f t="shared" si="321"/>
        <v>8125.3878262847238</v>
      </c>
      <c r="N1423" s="24">
        <f t="shared" si="322"/>
        <v>8.1253878262847241</v>
      </c>
      <c r="O1423" s="24">
        <v>4088026.0730610052</v>
      </c>
      <c r="P1423" s="24">
        <v>-3427451.0833333335</v>
      </c>
      <c r="S1423" s="46">
        <f>C1424-C1423</f>
        <v>1</v>
      </c>
      <c r="T1423" s="46">
        <v>8125.3878262847238</v>
      </c>
      <c r="U1423" s="46">
        <f>M1423*S1423</f>
        <v>8125.3878262847238</v>
      </c>
      <c r="V1423" s="46">
        <f t="shared" si="323"/>
        <v>4088026.0730610052</v>
      </c>
      <c r="W1423" s="46">
        <f>$AW$26*F1423</f>
        <v>838.50000000000011</v>
      </c>
      <c r="X1423" s="46">
        <f>IF(W1423&lt;0, W1423, 0)</f>
        <v>0</v>
      </c>
      <c r="Y1423" s="46">
        <f>X1423*H1423</f>
        <v>0</v>
      </c>
      <c r="Z1423" s="46">
        <f t="shared" si="318"/>
        <v>0</v>
      </c>
      <c r="AA1423" s="46">
        <f t="shared" ref="AA1423:AA1432" si="327">AA1422+Z1423</f>
        <v>0</v>
      </c>
      <c r="AB1423" s="46">
        <v>-3427451.0833333335</v>
      </c>
      <c r="AC1423" s="46">
        <f t="shared" si="324"/>
        <v>0</v>
      </c>
      <c r="AD1423" s="46">
        <f>(AC1423*S1423)*($AW$31/100)</f>
        <v>0</v>
      </c>
      <c r="AE1423" s="46">
        <f>AE1422+AD1423</f>
        <v>0</v>
      </c>
      <c r="AF1423" s="46">
        <v>2741960.8666666653</v>
      </c>
      <c r="BF1423">
        <f t="shared" si="312"/>
        <v>0</v>
      </c>
      <c r="BG1423">
        <f t="shared" si="313"/>
        <v>31.2</v>
      </c>
      <c r="BH1423">
        <f t="shared" si="314"/>
        <v>8.6666666666666661</v>
      </c>
    </row>
    <row r="1424" spans="2:60">
      <c r="B1424" s="6" t="s">
        <v>53</v>
      </c>
      <c r="C1424" s="6">
        <v>1416</v>
      </c>
      <c r="D1424" s="6">
        <v>394</v>
      </c>
      <c r="E1424" s="12">
        <v>31.1</v>
      </c>
      <c r="F1424" s="35">
        <f t="shared" si="325"/>
        <v>0.9166666666666663</v>
      </c>
      <c r="G1424" s="35">
        <f t="shared" si="326"/>
        <v>3.2999999999999989</v>
      </c>
      <c r="H1424" s="24">
        <f t="shared" si="319"/>
        <v>8.6388888888888893</v>
      </c>
      <c r="I1424" s="24">
        <f>$AW$28*$AW$26*9.81</f>
        <v>179.05212</v>
      </c>
      <c r="J1424" s="24">
        <f>0.5*$AW$30*$AW$29*$AW$27*(H1424^2)</f>
        <v>23.998338396990743</v>
      </c>
      <c r="K1424" s="24">
        <f>$AW$26*F1424</f>
        <v>1286.9999999999995</v>
      </c>
      <c r="L1424" s="24">
        <f t="shared" si="320"/>
        <v>1490.0504583969903</v>
      </c>
      <c r="M1424" s="24">
        <f t="shared" si="321"/>
        <v>12872.380348929555</v>
      </c>
      <c r="N1424" s="24">
        <f t="shared" si="322"/>
        <v>12.872380348929555</v>
      </c>
      <c r="O1424" s="24">
        <v>4100898.4534099349</v>
      </c>
      <c r="P1424" s="24">
        <v>-3427451.0833333335</v>
      </c>
      <c r="S1424" s="46">
        <f>C1425-C1424</f>
        <v>1</v>
      </c>
      <c r="T1424" s="46">
        <v>12872.380348929555</v>
      </c>
      <c r="U1424" s="46">
        <f>M1424*S1424</f>
        <v>12872.380348929555</v>
      </c>
      <c r="V1424" s="46">
        <f t="shared" si="323"/>
        <v>4100898.4534099349</v>
      </c>
      <c r="W1424" s="46">
        <f>$AW$26*F1424</f>
        <v>1286.9999999999995</v>
      </c>
      <c r="X1424" s="46">
        <f>IF(W1424&lt;0, W1424, 0)</f>
        <v>0</v>
      </c>
      <c r="Y1424" s="46">
        <f>X1424*H1424</f>
        <v>0</v>
      </c>
      <c r="Z1424" s="46">
        <f t="shared" si="318"/>
        <v>0</v>
      </c>
      <c r="AA1424" s="46">
        <f t="shared" si="327"/>
        <v>0</v>
      </c>
      <c r="AB1424" s="46">
        <v>-3427451.0833333335</v>
      </c>
      <c r="AC1424" s="46">
        <f t="shared" si="324"/>
        <v>0</v>
      </c>
      <c r="AD1424" s="46">
        <f>(AC1424*S1424)*($AW$31/100)</f>
        <v>0</v>
      </c>
      <c r="AE1424" s="46">
        <f>AE1423+AD1424</f>
        <v>0</v>
      </c>
      <c r="AF1424" s="46">
        <v>2741960.8666666653</v>
      </c>
      <c r="BF1424">
        <f t="shared" si="312"/>
        <v>0</v>
      </c>
      <c r="BG1424">
        <f t="shared" si="313"/>
        <v>27.6</v>
      </c>
      <c r="BH1424">
        <f t="shared" si="314"/>
        <v>7.666666666666667</v>
      </c>
    </row>
    <row r="1425" spans="2:60">
      <c r="B1425" s="6" t="s">
        <v>53</v>
      </c>
      <c r="C1425" s="6">
        <v>1417</v>
      </c>
      <c r="D1425" s="6">
        <v>395</v>
      </c>
      <c r="E1425" s="12">
        <v>34.799999999999997</v>
      </c>
      <c r="F1425" s="35">
        <f t="shared" si="325"/>
        <v>1.0138888888888884</v>
      </c>
      <c r="G1425" s="35">
        <f t="shared" si="326"/>
        <v>3.6499999999999986</v>
      </c>
      <c r="H1425" s="24">
        <f t="shared" si="319"/>
        <v>9.6666666666666661</v>
      </c>
      <c r="I1425" s="24">
        <f>$AW$28*$AW$26*9.81</f>
        <v>179.05212</v>
      </c>
      <c r="J1425" s="24">
        <f>0.5*$AW$30*$AW$29*$AW$27*(H1425^2)</f>
        <v>30.048229166666658</v>
      </c>
      <c r="K1425" s="24">
        <f>$AW$26*F1425</f>
        <v>1423.4999999999993</v>
      </c>
      <c r="L1425" s="24">
        <f t="shared" si="320"/>
        <v>1632.6003491666661</v>
      </c>
      <c r="M1425" s="24">
        <f t="shared" si="321"/>
        <v>15781.803375277772</v>
      </c>
      <c r="N1425" s="24">
        <f t="shared" si="322"/>
        <v>15.781803375277772</v>
      </c>
      <c r="O1425" s="24">
        <v>4116680.2567852126</v>
      </c>
      <c r="P1425" s="24">
        <v>-3427451.0833333335</v>
      </c>
      <c r="S1425" s="46">
        <f>C1426-C1425</f>
        <v>1</v>
      </c>
      <c r="T1425" s="46">
        <v>15781.803375277772</v>
      </c>
      <c r="U1425" s="46">
        <f>M1425*S1425</f>
        <v>15781.803375277772</v>
      </c>
      <c r="V1425" s="46">
        <f t="shared" si="323"/>
        <v>4116680.2567852126</v>
      </c>
      <c r="W1425" s="46">
        <f>$AW$26*F1425</f>
        <v>1423.4999999999993</v>
      </c>
      <c r="X1425" s="46">
        <f>IF(W1425&lt;0, W1425, 0)</f>
        <v>0</v>
      </c>
      <c r="Y1425" s="46">
        <f>X1425*H1425</f>
        <v>0</v>
      </c>
      <c r="Z1425" s="46">
        <f t="shared" si="318"/>
        <v>0</v>
      </c>
      <c r="AA1425" s="46">
        <f t="shared" si="327"/>
        <v>0</v>
      </c>
      <c r="AB1425" s="46">
        <v>-3427451.0833333335</v>
      </c>
      <c r="AC1425" s="46">
        <f t="shared" si="324"/>
        <v>0</v>
      </c>
      <c r="AD1425" s="46">
        <f>(AC1425*S1425)*($AW$31/100)</f>
        <v>0</v>
      </c>
      <c r="AE1425" s="46">
        <f>AE1424+AD1425</f>
        <v>0</v>
      </c>
      <c r="AF1425" s="46">
        <v>2741960.8666666653</v>
      </c>
      <c r="BF1425">
        <f t="shared" ref="BF1425:BF1488" si="328">IF(E1416&lt;1,1,0)</f>
        <v>0</v>
      </c>
      <c r="BG1425">
        <f t="shared" ref="BG1425:BG1488" si="329">IF(BF1425=1,"",E1416)</f>
        <v>26.9</v>
      </c>
      <c r="BH1425">
        <f t="shared" ref="BH1425:BH1488" si="330">E1416/3.6</f>
        <v>7.4722222222222214</v>
      </c>
    </row>
    <row r="1426" spans="2:60">
      <c r="B1426" s="6" t="s">
        <v>53</v>
      </c>
      <c r="C1426" s="6">
        <v>1418</v>
      </c>
      <c r="D1426" s="6">
        <v>396</v>
      </c>
      <c r="E1426" s="12">
        <v>38.4</v>
      </c>
      <c r="F1426" s="35">
        <f t="shared" si="325"/>
        <v>0.84722222222222243</v>
      </c>
      <c r="G1426" s="35">
        <f t="shared" si="326"/>
        <v>3.0500000000000007</v>
      </c>
      <c r="H1426" s="24">
        <f t="shared" si="319"/>
        <v>10.666666666666666</v>
      </c>
      <c r="I1426" s="24">
        <f>$AW$28*$AW$26*9.81</f>
        <v>179.05212</v>
      </c>
      <c r="J1426" s="24">
        <f>0.5*$AW$30*$AW$29*$AW$27*(H1426^2)</f>
        <v>36.586666666666659</v>
      </c>
      <c r="K1426" s="24">
        <f>$AW$26*F1426</f>
        <v>1189.5000000000002</v>
      </c>
      <c r="L1426" s="24">
        <f t="shared" si="320"/>
        <v>1405.1387866666669</v>
      </c>
      <c r="M1426" s="24">
        <f t="shared" si="321"/>
        <v>14988.14705777778</v>
      </c>
      <c r="N1426" s="24">
        <f t="shared" si="322"/>
        <v>14.98814705777778</v>
      </c>
      <c r="O1426" s="24">
        <v>4131668.4038429903</v>
      </c>
      <c r="P1426" s="24">
        <v>-3427451.0833333335</v>
      </c>
      <c r="S1426" s="46">
        <f>C1427-C1426</f>
        <v>1</v>
      </c>
      <c r="T1426" s="46">
        <v>14988.14705777778</v>
      </c>
      <c r="U1426" s="46">
        <f>M1426*S1426</f>
        <v>14988.14705777778</v>
      </c>
      <c r="V1426" s="46">
        <f t="shared" si="323"/>
        <v>4131668.4038429903</v>
      </c>
      <c r="W1426" s="46">
        <f>$AW$26*F1426</f>
        <v>1189.5000000000002</v>
      </c>
      <c r="X1426" s="46">
        <f>IF(W1426&lt;0, W1426, 0)</f>
        <v>0</v>
      </c>
      <c r="Y1426" s="46">
        <f>X1426*H1426</f>
        <v>0</v>
      </c>
      <c r="Z1426" s="46">
        <f t="shared" si="318"/>
        <v>0</v>
      </c>
      <c r="AA1426" s="46">
        <f t="shared" si="327"/>
        <v>0</v>
      </c>
      <c r="AB1426" s="46">
        <v>-3427451.0833333335</v>
      </c>
      <c r="AC1426" s="46">
        <f t="shared" si="324"/>
        <v>0</v>
      </c>
      <c r="AD1426" s="46">
        <f>(AC1426*S1426)*($AW$31/100)</f>
        <v>0</v>
      </c>
      <c r="AE1426" s="46">
        <f>AE1425+AD1426</f>
        <v>0</v>
      </c>
      <c r="AF1426" s="46">
        <v>2741960.8666666653</v>
      </c>
      <c r="BF1426">
        <f t="shared" si="328"/>
        <v>0</v>
      </c>
      <c r="BG1426">
        <f t="shared" si="329"/>
        <v>27.3</v>
      </c>
      <c r="BH1426">
        <f t="shared" si="330"/>
        <v>7.583333333333333</v>
      </c>
    </row>
    <row r="1427" spans="2:60">
      <c r="B1427" s="6" t="s">
        <v>53</v>
      </c>
      <c r="C1427" s="6">
        <v>1419</v>
      </c>
      <c r="D1427" s="6">
        <v>397</v>
      </c>
      <c r="E1427" s="12">
        <v>40.9</v>
      </c>
      <c r="F1427" s="35">
        <f t="shared" si="325"/>
        <v>0.45833333333333393</v>
      </c>
      <c r="G1427" s="35">
        <f t="shared" si="326"/>
        <v>1.6500000000000021</v>
      </c>
      <c r="H1427" s="24">
        <f t="shared" si="319"/>
        <v>11.361111111111111</v>
      </c>
      <c r="I1427" s="24">
        <f>$AW$28*$AW$26*9.81</f>
        <v>179.05212</v>
      </c>
      <c r="J1427" s="24">
        <f>0.5*$AW$30*$AW$29*$AW$27*(H1427^2)</f>
        <v>41.505630063657399</v>
      </c>
      <c r="K1427" s="24">
        <f>$AW$26*F1427</f>
        <v>643.5000000000008</v>
      </c>
      <c r="L1427" s="24">
        <f t="shared" si="320"/>
        <v>864.0577500636582</v>
      </c>
      <c r="M1427" s="24">
        <f t="shared" si="321"/>
        <v>9816.6561048898948</v>
      </c>
      <c r="N1427" s="24">
        <f t="shared" si="322"/>
        <v>9.8166561048898942</v>
      </c>
      <c r="O1427" s="24">
        <v>4141485.05994788</v>
      </c>
      <c r="P1427" s="24">
        <v>-3427451.0833333335</v>
      </c>
      <c r="S1427" s="46">
        <f>C1428-C1427</f>
        <v>1</v>
      </c>
      <c r="T1427" s="46">
        <v>9816.6561048898948</v>
      </c>
      <c r="U1427" s="46">
        <f>M1427*S1427</f>
        <v>9816.6561048898948</v>
      </c>
      <c r="V1427" s="46">
        <f t="shared" si="323"/>
        <v>4141485.05994788</v>
      </c>
      <c r="W1427" s="46">
        <f>$AW$26*F1427</f>
        <v>643.5000000000008</v>
      </c>
      <c r="X1427" s="46">
        <f>IF(W1427&lt;0, W1427, 0)</f>
        <v>0</v>
      </c>
      <c r="Y1427" s="46">
        <f>X1427*H1427</f>
        <v>0</v>
      </c>
      <c r="Z1427" s="46">
        <f t="shared" si="318"/>
        <v>0</v>
      </c>
      <c r="AA1427" s="46">
        <f t="shared" si="327"/>
        <v>0</v>
      </c>
      <c r="AB1427" s="46">
        <v>-3427451.0833333335</v>
      </c>
      <c r="AC1427" s="46">
        <f t="shared" si="324"/>
        <v>0</v>
      </c>
      <c r="AD1427" s="46">
        <f>(AC1427*S1427)*($AW$31/100)</f>
        <v>0</v>
      </c>
      <c r="AE1427" s="46">
        <f>AE1426+AD1427</f>
        <v>0</v>
      </c>
      <c r="AF1427" s="46">
        <v>2741960.8666666653</v>
      </c>
      <c r="BF1427">
        <f t="shared" si="328"/>
        <v>0</v>
      </c>
      <c r="BG1427">
        <f t="shared" si="329"/>
        <v>27.5</v>
      </c>
      <c r="BH1427">
        <f t="shared" si="330"/>
        <v>7.6388888888888884</v>
      </c>
    </row>
    <row r="1428" spans="2:60">
      <c r="B1428" s="6" t="s">
        <v>53</v>
      </c>
      <c r="C1428" s="6">
        <v>1420</v>
      </c>
      <c r="D1428" s="6">
        <v>398</v>
      </c>
      <c r="E1428" s="12">
        <v>41.7</v>
      </c>
      <c r="F1428" s="35">
        <f t="shared" si="325"/>
        <v>0</v>
      </c>
      <c r="G1428" s="35">
        <f t="shared" si="326"/>
        <v>0</v>
      </c>
      <c r="H1428" s="24">
        <f t="shared" si="319"/>
        <v>11.583333333333334</v>
      </c>
      <c r="I1428" s="24">
        <f>$AW$28*$AW$26*9.81</f>
        <v>179.05212</v>
      </c>
      <c r="J1428" s="24">
        <f>0.5*$AW$30*$AW$29*$AW$27*(H1428^2)</f>
        <v>43.145201822916661</v>
      </c>
      <c r="K1428" s="24">
        <f>$AW$26*F1428</f>
        <v>0</v>
      </c>
      <c r="L1428" s="24">
        <f t="shared" si="320"/>
        <v>222.19732182291665</v>
      </c>
      <c r="M1428" s="24">
        <f t="shared" si="321"/>
        <v>2573.7856444487848</v>
      </c>
      <c r="N1428" s="24">
        <f t="shared" si="322"/>
        <v>2.5737856444487845</v>
      </c>
      <c r="O1428" s="24">
        <v>4144058.8455923288</v>
      </c>
      <c r="P1428" s="24">
        <v>-3427451.0833333335</v>
      </c>
      <c r="S1428" s="46">
        <f>C1429-C1428</f>
        <v>1</v>
      </c>
      <c r="T1428" s="46">
        <v>2573.7856444487848</v>
      </c>
      <c r="U1428" s="46">
        <f>M1428*S1428</f>
        <v>2573.7856444487848</v>
      </c>
      <c r="V1428" s="46">
        <f t="shared" si="323"/>
        <v>4144058.8455923288</v>
      </c>
      <c r="W1428" s="46">
        <f>$AW$26*F1428</f>
        <v>0</v>
      </c>
      <c r="X1428" s="46">
        <f>IF(W1428&lt;0, W1428, 0)</f>
        <v>0</v>
      </c>
      <c r="Y1428" s="46">
        <f>X1428*H1428</f>
        <v>0</v>
      </c>
      <c r="Z1428" s="46">
        <f t="shared" si="318"/>
        <v>0</v>
      </c>
      <c r="AA1428" s="46">
        <f t="shared" si="327"/>
        <v>0</v>
      </c>
      <c r="AB1428" s="46">
        <v>-3427451.0833333335</v>
      </c>
      <c r="AC1428" s="46">
        <f t="shared" si="324"/>
        <v>0</v>
      </c>
      <c r="AD1428" s="46">
        <f>(AC1428*S1428)*($AW$31/100)</f>
        <v>0</v>
      </c>
      <c r="AE1428" s="46">
        <f>AE1427+AD1428</f>
        <v>0</v>
      </c>
      <c r="AF1428" s="46">
        <v>2741960.8666666653</v>
      </c>
      <c r="BF1428">
        <f t="shared" si="328"/>
        <v>0</v>
      </c>
      <c r="BG1428">
        <f t="shared" si="329"/>
        <v>27.4</v>
      </c>
      <c r="BH1428">
        <f t="shared" si="330"/>
        <v>7.6111111111111107</v>
      </c>
    </row>
    <row r="1429" spans="2:60">
      <c r="B1429" s="6" t="s">
        <v>53</v>
      </c>
      <c r="C1429" s="6">
        <v>1421</v>
      </c>
      <c r="D1429" s="6">
        <v>399</v>
      </c>
      <c r="E1429" s="12">
        <v>40.9</v>
      </c>
      <c r="F1429" s="35">
        <f t="shared" si="325"/>
        <v>-0.47222222222222299</v>
      </c>
      <c r="G1429" s="35">
        <f t="shared" si="326"/>
        <v>-1.7000000000000028</v>
      </c>
      <c r="H1429" s="24">
        <f t="shared" si="319"/>
        <v>11.361111111111111</v>
      </c>
      <c r="I1429" s="24">
        <f>$AW$28*$AW$26*9.81</f>
        <v>179.05212</v>
      </c>
      <c r="J1429" s="24">
        <f>0.5*$AW$30*$AW$29*$AW$27*(H1429^2)</f>
        <v>41.505630063657399</v>
      </c>
      <c r="K1429" s="24">
        <f>$AW$26*F1429</f>
        <v>-663.00000000000102</v>
      </c>
      <c r="L1429" s="24">
        <f t="shared" si="320"/>
        <v>-442.44224993634361</v>
      </c>
      <c r="M1429" s="24">
        <f t="shared" si="321"/>
        <v>-5026.6355617767922</v>
      </c>
      <c r="N1429" s="24">
        <f t="shared" si="322"/>
        <v>-5.0266355617767919</v>
      </c>
      <c r="O1429" s="24">
        <v>4139032.210030552</v>
      </c>
      <c r="P1429" s="24">
        <v>-3434983.5</v>
      </c>
      <c r="S1429" s="46">
        <f>C1430-C1429</f>
        <v>1</v>
      </c>
      <c r="T1429" s="46">
        <v>-5026.6355617767922</v>
      </c>
      <c r="U1429" s="46">
        <f>M1429*S1429</f>
        <v>-5026.6355617767922</v>
      </c>
      <c r="V1429" s="46">
        <f t="shared" si="323"/>
        <v>4139032.210030552</v>
      </c>
      <c r="W1429" s="46">
        <f>$AW$26*F1429</f>
        <v>-663.00000000000102</v>
      </c>
      <c r="X1429" s="46">
        <f>IF(W1429&lt;0, W1429, 0)</f>
        <v>-663.00000000000102</v>
      </c>
      <c r="Y1429" s="46">
        <f>X1429*H1429</f>
        <v>-7532.4166666666779</v>
      </c>
      <c r="Z1429" s="46">
        <f t="shared" si="318"/>
        <v>-7532.4166666666779</v>
      </c>
      <c r="AA1429" s="46">
        <f t="shared" si="327"/>
        <v>-7532.4166666666779</v>
      </c>
      <c r="AB1429" s="46">
        <v>-3434983.5</v>
      </c>
      <c r="AC1429" s="46">
        <f t="shared" si="324"/>
        <v>7532.4166666666779</v>
      </c>
      <c r="AD1429" s="46">
        <f>(AC1429*S1429)*($AW$31/100)</f>
        <v>6025.9333333333425</v>
      </c>
      <c r="AE1429" s="46">
        <f>AE1428+AD1429</f>
        <v>6025.9333333333425</v>
      </c>
      <c r="AF1429" s="46">
        <v>2747986.7999999984</v>
      </c>
      <c r="BF1429">
        <f t="shared" si="328"/>
        <v>0</v>
      </c>
      <c r="BG1429">
        <f t="shared" si="329"/>
        <v>27.1</v>
      </c>
      <c r="BH1429">
        <f t="shared" si="330"/>
        <v>7.5277777777777777</v>
      </c>
    </row>
    <row r="1430" spans="2:60">
      <c r="B1430" s="6" t="s">
        <v>53</v>
      </c>
      <c r="C1430" s="6">
        <v>1422</v>
      </c>
      <c r="D1430" s="6">
        <v>400</v>
      </c>
      <c r="E1430" s="12">
        <v>38.299999999999997</v>
      </c>
      <c r="F1430" s="35">
        <f t="shared" si="325"/>
        <v>-0.7777777777777779</v>
      </c>
      <c r="G1430" s="35">
        <f t="shared" si="326"/>
        <v>-2.8000000000000007</v>
      </c>
      <c r="H1430" s="24">
        <f t="shared" si="319"/>
        <v>10.638888888888888</v>
      </c>
      <c r="I1430" s="24">
        <f>$AW$28*$AW$26*9.81</f>
        <v>179.05212</v>
      </c>
      <c r="J1430" s="24">
        <f>0.5*$AW$30*$AW$29*$AW$27*(H1430^2)</f>
        <v>36.396359230324059</v>
      </c>
      <c r="K1430" s="24">
        <f>$AW$26*F1430</f>
        <v>-1092.0000000000002</v>
      </c>
      <c r="L1430" s="24">
        <f t="shared" si="320"/>
        <v>-876.55152076967613</v>
      </c>
      <c r="M1430" s="24">
        <f t="shared" si="321"/>
        <v>-9325.534234855164</v>
      </c>
      <c r="N1430" s="24">
        <f t="shared" si="322"/>
        <v>-9.325534234855164</v>
      </c>
      <c r="O1430" s="24">
        <v>4129706.6757956967</v>
      </c>
      <c r="P1430" s="24">
        <v>-3446601.1666666665</v>
      </c>
      <c r="S1430" s="46">
        <f>C1431-C1430</f>
        <v>1</v>
      </c>
      <c r="T1430" s="46">
        <v>-9325.534234855164</v>
      </c>
      <c r="U1430" s="46">
        <f>M1430*S1430</f>
        <v>-9325.534234855164</v>
      </c>
      <c r="V1430" s="46">
        <f t="shared" si="323"/>
        <v>4129706.6757956967</v>
      </c>
      <c r="W1430" s="46">
        <f>$AW$26*F1430</f>
        <v>-1092.0000000000002</v>
      </c>
      <c r="X1430" s="46">
        <f>IF(W1430&lt;0, W1430, 0)</f>
        <v>-1092.0000000000002</v>
      </c>
      <c r="Y1430" s="46">
        <f>X1430*H1430</f>
        <v>-11617.666666666668</v>
      </c>
      <c r="Z1430" s="46">
        <f t="shared" si="318"/>
        <v>-11617.666666666668</v>
      </c>
      <c r="AA1430" s="46">
        <f t="shared" si="327"/>
        <v>-19150.083333333347</v>
      </c>
      <c r="AB1430" s="46">
        <v>-3446601.1666666665</v>
      </c>
      <c r="AC1430" s="46">
        <f t="shared" si="324"/>
        <v>11617.666666666668</v>
      </c>
      <c r="AD1430" s="46">
        <f>(AC1430*S1430)*($AW$31/100)</f>
        <v>9294.133333333335</v>
      </c>
      <c r="AE1430" s="46">
        <f>AE1429+AD1430</f>
        <v>15320.066666666677</v>
      </c>
      <c r="AF1430" s="46">
        <v>2757280.9333333317</v>
      </c>
      <c r="BF1430">
        <f t="shared" si="328"/>
        <v>0</v>
      </c>
      <c r="BG1430">
        <f t="shared" si="329"/>
        <v>26.7</v>
      </c>
      <c r="BH1430">
        <f t="shared" si="330"/>
        <v>7.4166666666666661</v>
      </c>
    </row>
    <row r="1431" spans="2:60">
      <c r="B1431" s="6" t="s">
        <v>53</v>
      </c>
      <c r="C1431" s="6">
        <v>1423</v>
      </c>
      <c r="D1431" s="6">
        <v>401</v>
      </c>
      <c r="E1431" s="12">
        <v>35.299999999999997</v>
      </c>
      <c r="F1431" s="35">
        <f t="shared" si="325"/>
        <v>-0.55555555555555558</v>
      </c>
      <c r="G1431" s="35">
        <f t="shared" si="326"/>
        <v>-2</v>
      </c>
      <c r="H1431" s="24">
        <f t="shared" si="319"/>
        <v>9.8055555555555554</v>
      </c>
      <c r="I1431" s="24">
        <f>$AW$28*$AW$26*9.81</f>
        <v>179.05212</v>
      </c>
      <c r="J1431" s="24">
        <f>0.5*$AW$30*$AW$29*$AW$27*(H1431^2)</f>
        <v>30.91788700810185</v>
      </c>
      <c r="K1431" s="24">
        <f>$AW$26*F1431</f>
        <v>-780</v>
      </c>
      <c r="L1431" s="24">
        <f t="shared" si="320"/>
        <v>-570.0299929918981</v>
      </c>
      <c r="M1431" s="24">
        <f t="shared" si="321"/>
        <v>-5589.4607646150007</v>
      </c>
      <c r="N1431" s="24">
        <f t="shared" si="322"/>
        <v>-5.5894607646150005</v>
      </c>
      <c r="O1431" s="24">
        <v>4124117.2150310818</v>
      </c>
      <c r="P1431" s="24">
        <v>-3454249.5</v>
      </c>
      <c r="S1431" s="46">
        <f>C1432-C1431</f>
        <v>1</v>
      </c>
      <c r="T1431" s="46">
        <v>-5589.4607646150007</v>
      </c>
      <c r="U1431" s="46">
        <f>M1431*S1431</f>
        <v>-5589.4607646150007</v>
      </c>
      <c r="V1431" s="46">
        <f t="shared" si="323"/>
        <v>4124117.2150310818</v>
      </c>
      <c r="W1431" s="46">
        <f>$AW$26*F1431</f>
        <v>-780</v>
      </c>
      <c r="X1431" s="46">
        <f>IF(W1431&lt;0, W1431, 0)</f>
        <v>-780</v>
      </c>
      <c r="Y1431" s="46">
        <f>X1431*H1431</f>
        <v>-7648.333333333333</v>
      </c>
      <c r="Z1431" s="46">
        <f t="shared" si="318"/>
        <v>-7648.333333333333</v>
      </c>
      <c r="AA1431" s="46">
        <f t="shared" si="327"/>
        <v>-26798.416666666679</v>
      </c>
      <c r="AB1431" s="46">
        <v>-3454249.5</v>
      </c>
      <c r="AC1431" s="46">
        <f t="shared" si="324"/>
        <v>7648.333333333333</v>
      </c>
      <c r="AD1431" s="46">
        <f>(AC1431*S1431)*($AW$31/100)</f>
        <v>6118.666666666667</v>
      </c>
      <c r="AE1431" s="46">
        <f>AE1430+AD1431</f>
        <v>21438.733333333344</v>
      </c>
      <c r="AF1431" s="46">
        <v>2763399.5999999982</v>
      </c>
      <c r="BF1431">
        <f t="shared" si="328"/>
        <v>0</v>
      </c>
      <c r="BG1431">
        <f t="shared" si="329"/>
        <v>26.8</v>
      </c>
      <c r="BH1431">
        <f t="shared" si="330"/>
        <v>7.4444444444444446</v>
      </c>
    </row>
    <row r="1432" spans="2:60">
      <c r="B1432" s="6" t="s">
        <v>53</v>
      </c>
      <c r="C1432" s="6">
        <v>1424</v>
      </c>
      <c r="D1432" s="6">
        <v>402</v>
      </c>
      <c r="E1432" s="12">
        <v>34.299999999999997</v>
      </c>
      <c r="F1432" s="35">
        <f t="shared" si="325"/>
        <v>-9.7222222222221627E-2</v>
      </c>
      <c r="G1432" s="35">
        <f t="shared" si="326"/>
        <v>-0.34999999999999787</v>
      </c>
      <c r="H1432" s="24">
        <f t="shared" si="319"/>
        <v>9.5277777777777768</v>
      </c>
      <c r="I1432" s="24">
        <f>$AW$28*$AW$26*9.81</f>
        <v>179.05212</v>
      </c>
      <c r="J1432" s="24">
        <f>0.5*$AW$30*$AW$29*$AW$27*(H1432^2)</f>
        <v>29.190977285879622</v>
      </c>
      <c r="K1432" s="24">
        <f>$AW$26*F1432</f>
        <v>-136.49999999999918</v>
      </c>
      <c r="L1432" s="24">
        <f t="shared" si="320"/>
        <v>71.743097285880452</v>
      </c>
      <c r="M1432" s="24">
        <f t="shared" si="321"/>
        <v>683.55228802936085</v>
      </c>
      <c r="N1432" s="24">
        <f t="shared" si="322"/>
        <v>0.68355228802936085</v>
      </c>
      <c r="O1432" s="24">
        <v>4124800.7673191112</v>
      </c>
      <c r="P1432" s="24">
        <v>-3455550.0416666665</v>
      </c>
      <c r="S1432" s="46">
        <f>C1433-C1432</f>
        <v>1</v>
      </c>
      <c r="T1432" s="46">
        <v>683.55228802936085</v>
      </c>
      <c r="U1432" s="46">
        <f>M1432*S1432</f>
        <v>683.55228802936085</v>
      </c>
      <c r="V1432" s="46">
        <f t="shared" si="323"/>
        <v>4124800.7673191112</v>
      </c>
      <c r="W1432" s="46">
        <f>$AW$26*F1432</f>
        <v>-136.49999999999918</v>
      </c>
      <c r="X1432" s="46">
        <f>IF(W1432&lt;0, W1432, 0)</f>
        <v>-136.49999999999918</v>
      </c>
      <c r="Y1432" s="46">
        <f>X1432*H1432</f>
        <v>-1300.5416666666588</v>
      </c>
      <c r="Z1432" s="46">
        <f t="shared" si="318"/>
        <v>-1300.5416666666588</v>
      </c>
      <c r="AA1432" s="46">
        <f t="shared" si="327"/>
        <v>-28098.958333333336</v>
      </c>
      <c r="AB1432" s="46">
        <v>-3455550.0416666665</v>
      </c>
      <c r="AC1432" s="46">
        <f t="shared" si="324"/>
        <v>1300.5416666666588</v>
      </c>
      <c r="AD1432" s="46">
        <f>(AC1432*S1432)*($AW$31/100)</f>
        <v>1040.433333333327</v>
      </c>
      <c r="AE1432" s="46">
        <f>AE1431+AD1432</f>
        <v>22479.166666666672</v>
      </c>
      <c r="AF1432" s="46">
        <v>2764440.0333333313</v>
      </c>
      <c r="BF1432">
        <f t="shared" si="328"/>
        <v>0</v>
      </c>
      <c r="BG1432">
        <f t="shared" si="329"/>
        <v>28.2</v>
      </c>
      <c r="BH1432">
        <f t="shared" si="330"/>
        <v>7.833333333333333</v>
      </c>
    </row>
    <row r="1433" spans="2:60">
      <c r="B1433" s="6" t="s">
        <v>53</v>
      </c>
      <c r="C1433" s="6">
        <v>1425</v>
      </c>
      <c r="D1433" s="6">
        <v>403</v>
      </c>
      <c r="E1433" s="12">
        <v>34.6</v>
      </c>
      <c r="F1433" s="35">
        <f t="shared" si="325"/>
        <v>0.27777777777777779</v>
      </c>
      <c r="G1433" s="35">
        <f t="shared" si="326"/>
        <v>1</v>
      </c>
      <c r="H1433" s="24">
        <f t="shared" si="319"/>
        <v>9.6111111111111107</v>
      </c>
      <c r="I1433" s="24">
        <f>$AW$28*$AW$26*9.81</f>
        <v>179.05212</v>
      </c>
      <c r="J1433" s="24">
        <f>0.5*$AW$30*$AW$29*$AW$27*(H1433^2)</f>
        <v>29.70383969907407</v>
      </c>
      <c r="K1433" s="24">
        <f>$AW$26*F1433</f>
        <v>390</v>
      </c>
      <c r="L1433" s="24">
        <f t="shared" si="320"/>
        <v>598.75595969907408</v>
      </c>
      <c r="M1433" s="24">
        <f t="shared" si="321"/>
        <v>5754.7100571077672</v>
      </c>
      <c r="N1433" s="24">
        <f t="shared" si="322"/>
        <v>5.7547100571077667</v>
      </c>
      <c r="O1433" s="24">
        <v>4130555.4773762189</v>
      </c>
      <c r="P1433" s="24">
        <v>-3455550.0416666665</v>
      </c>
      <c r="S1433" s="46">
        <f>C1434-C1433</f>
        <v>1</v>
      </c>
      <c r="T1433" s="46">
        <v>5754.7100571077672</v>
      </c>
      <c r="U1433" s="46">
        <f>M1433*S1433</f>
        <v>5754.7100571077672</v>
      </c>
      <c r="V1433" s="46">
        <f t="shared" si="323"/>
        <v>4130555.4773762189</v>
      </c>
      <c r="W1433" s="46">
        <f>$AW$26*F1433</f>
        <v>390</v>
      </c>
      <c r="X1433" s="46">
        <f>IF(W1433&lt;0, W1433, 0)</f>
        <v>0</v>
      </c>
      <c r="Y1433" s="46">
        <f>X1433*H1433</f>
        <v>0</v>
      </c>
      <c r="Z1433" s="46">
        <f t="shared" si="318"/>
        <v>0</v>
      </c>
      <c r="AA1433" s="46">
        <v>0</v>
      </c>
      <c r="AB1433" s="46">
        <v>-3455550.0416666665</v>
      </c>
      <c r="AC1433" s="46">
        <f t="shared" si="324"/>
        <v>0</v>
      </c>
      <c r="AD1433" s="46">
        <f>(AC1433*S1433)*($AW$31/100)</f>
        <v>0</v>
      </c>
      <c r="AE1433" s="46">
        <v>0</v>
      </c>
      <c r="AF1433" s="46">
        <v>2764440.0333333313</v>
      </c>
      <c r="BF1433">
        <f t="shared" si="328"/>
        <v>0</v>
      </c>
      <c r="BG1433">
        <f t="shared" si="329"/>
        <v>31.1</v>
      </c>
      <c r="BH1433">
        <f t="shared" si="330"/>
        <v>8.6388888888888893</v>
      </c>
    </row>
    <row r="1434" spans="2:60">
      <c r="B1434" s="6" t="s">
        <v>53</v>
      </c>
      <c r="C1434" s="6">
        <v>1426</v>
      </c>
      <c r="D1434" s="6">
        <v>404</v>
      </c>
      <c r="E1434" s="12">
        <v>36.299999999999997</v>
      </c>
      <c r="F1434" s="35">
        <f t="shared" si="325"/>
        <v>0.68055555555555536</v>
      </c>
      <c r="G1434" s="35">
        <f t="shared" si="326"/>
        <v>2.4499999999999993</v>
      </c>
      <c r="H1434" s="24">
        <f t="shared" si="319"/>
        <v>10.083333333333332</v>
      </c>
      <c r="I1434" s="24">
        <f>$AW$28*$AW$26*9.81</f>
        <v>179.05212</v>
      </c>
      <c r="J1434" s="24">
        <f>0.5*$AW$30*$AW$29*$AW$27*(H1434^2)</f>
        <v>32.694420572916655</v>
      </c>
      <c r="K1434" s="24">
        <f>$AW$26*F1434</f>
        <v>955.49999999999977</v>
      </c>
      <c r="L1434" s="24">
        <f t="shared" si="320"/>
        <v>1167.2465405729165</v>
      </c>
      <c r="M1434" s="24">
        <f t="shared" si="321"/>
        <v>11769.735950776907</v>
      </c>
      <c r="N1434" s="24">
        <f t="shared" si="322"/>
        <v>11.769735950776907</v>
      </c>
      <c r="O1434" s="24">
        <v>4142325.2133269957</v>
      </c>
      <c r="P1434" s="24">
        <v>-3455550.0416666665</v>
      </c>
      <c r="S1434" s="46">
        <f>C1435-C1434</f>
        <v>1</v>
      </c>
      <c r="T1434" s="46">
        <v>11769.735950776907</v>
      </c>
      <c r="U1434" s="46">
        <f>M1434*S1434</f>
        <v>11769.735950776907</v>
      </c>
      <c r="V1434" s="46">
        <f t="shared" si="323"/>
        <v>4142325.2133269957</v>
      </c>
      <c r="W1434" s="46">
        <f>$AW$26*F1434</f>
        <v>955.49999999999977</v>
      </c>
      <c r="X1434" s="46">
        <f>IF(W1434&lt;0, W1434, 0)</f>
        <v>0</v>
      </c>
      <c r="Y1434" s="46">
        <f>X1434*H1434</f>
        <v>0</v>
      </c>
      <c r="Z1434" s="46">
        <f t="shared" si="318"/>
        <v>0</v>
      </c>
      <c r="AA1434" s="46">
        <f t="shared" ref="AA1434:AA1444" si="331">AA1433+Z1434</f>
        <v>0</v>
      </c>
      <c r="AB1434" s="46">
        <v>-3455550.0416666665</v>
      </c>
      <c r="AC1434" s="46">
        <f t="shared" si="324"/>
        <v>0</v>
      </c>
      <c r="AD1434" s="46">
        <f>(AC1434*S1434)*($AW$31/100)</f>
        <v>0</v>
      </c>
      <c r="AE1434" s="46">
        <f>AE1433+AD1434</f>
        <v>0</v>
      </c>
      <c r="AF1434" s="46">
        <v>2764440.0333333313</v>
      </c>
      <c r="BF1434">
        <f t="shared" si="328"/>
        <v>0</v>
      </c>
      <c r="BG1434">
        <f t="shared" si="329"/>
        <v>34.799999999999997</v>
      </c>
      <c r="BH1434">
        <f t="shared" si="330"/>
        <v>9.6666666666666661</v>
      </c>
    </row>
    <row r="1435" spans="2:60">
      <c r="B1435" s="6" t="s">
        <v>53</v>
      </c>
      <c r="C1435" s="6">
        <v>1427</v>
      </c>
      <c r="D1435" s="6">
        <v>405</v>
      </c>
      <c r="E1435" s="12">
        <v>39.5</v>
      </c>
      <c r="F1435" s="35">
        <f t="shared" si="325"/>
        <v>0.76388888888888884</v>
      </c>
      <c r="G1435" s="35">
        <f t="shared" si="326"/>
        <v>2.75</v>
      </c>
      <c r="H1435" s="24">
        <f t="shared" si="319"/>
        <v>10.972222222222221</v>
      </c>
      <c r="I1435" s="24">
        <f>$AW$28*$AW$26*9.81</f>
        <v>179.05212</v>
      </c>
      <c r="J1435" s="24">
        <f>0.5*$AW$30*$AW$29*$AW$27*(H1435^2)</f>
        <v>38.712800202546283</v>
      </c>
      <c r="K1435" s="24">
        <f>$AW$26*F1435</f>
        <v>1072.5</v>
      </c>
      <c r="L1435" s="24">
        <f t="shared" si="320"/>
        <v>1290.2649202025464</v>
      </c>
      <c r="M1435" s="24">
        <f t="shared" si="321"/>
        <v>14157.07343000016</v>
      </c>
      <c r="N1435" s="24">
        <f t="shared" si="322"/>
        <v>14.15707343000016</v>
      </c>
      <c r="O1435" s="24">
        <v>4156482.2867569961</v>
      </c>
      <c r="P1435" s="24">
        <v>-3455550.0416666665</v>
      </c>
      <c r="S1435" s="46">
        <f>C1436-C1435</f>
        <v>1</v>
      </c>
      <c r="T1435" s="46">
        <v>14157.07343000016</v>
      </c>
      <c r="U1435" s="46">
        <f>M1435*S1435</f>
        <v>14157.07343000016</v>
      </c>
      <c r="V1435" s="46">
        <f t="shared" si="323"/>
        <v>4156482.2867569961</v>
      </c>
      <c r="W1435" s="46">
        <f>$AW$26*F1435</f>
        <v>1072.5</v>
      </c>
      <c r="X1435" s="46">
        <f>IF(W1435&lt;0, W1435, 0)</f>
        <v>0</v>
      </c>
      <c r="Y1435" s="46">
        <f>X1435*H1435</f>
        <v>0</v>
      </c>
      <c r="Z1435" s="46">
        <f t="shared" si="318"/>
        <v>0</v>
      </c>
      <c r="AA1435" s="46">
        <f t="shared" si="331"/>
        <v>0</v>
      </c>
      <c r="AB1435" s="46">
        <v>-3455550.0416666665</v>
      </c>
      <c r="AC1435" s="46">
        <f t="shared" si="324"/>
        <v>0</v>
      </c>
      <c r="AD1435" s="46">
        <f>(AC1435*S1435)*($AW$31/100)</f>
        <v>0</v>
      </c>
      <c r="AE1435" s="46">
        <f>AE1434+AD1435</f>
        <v>0</v>
      </c>
      <c r="AF1435" s="46">
        <v>2764440.0333333313</v>
      </c>
      <c r="BF1435">
        <f t="shared" si="328"/>
        <v>0</v>
      </c>
      <c r="BG1435">
        <f t="shared" si="329"/>
        <v>38.4</v>
      </c>
      <c r="BH1435">
        <f t="shared" si="330"/>
        <v>10.666666666666666</v>
      </c>
    </row>
    <row r="1436" spans="2:60">
      <c r="B1436" s="6" t="s">
        <v>53</v>
      </c>
      <c r="C1436" s="6">
        <v>1428</v>
      </c>
      <c r="D1436" s="6">
        <v>406</v>
      </c>
      <c r="E1436" s="12">
        <v>41.8</v>
      </c>
      <c r="F1436" s="35">
        <f t="shared" si="325"/>
        <v>0.41666666666666663</v>
      </c>
      <c r="G1436" s="35">
        <f t="shared" si="326"/>
        <v>1.5</v>
      </c>
      <c r="H1436" s="24">
        <f t="shared" si="319"/>
        <v>11.611111111111111</v>
      </c>
      <c r="I1436" s="24">
        <f>$AW$28*$AW$26*9.81</f>
        <v>179.05212</v>
      </c>
      <c r="J1436" s="24">
        <f>0.5*$AW$30*$AW$29*$AW$27*(H1436^2)</f>
        <v>43.352381365740733</v>
      </c>
      <c r="K1436" s="24">
        <f>$AW$26*F1436</f>
        <v>585</v>
      </c>
      <c r="L1436" s="24">
        <f t="shared" si="320"/>
        <v>807.40450136574077</v>
      </c>
      <c r="M1436" s="24">
        <f t="shared" si="321"/>
        <v>9374.8633769688786</v>
      </c>
      <c r="N1436" s="24">
        <f t="shared" si="322"/>
        <v>9.3748633769688787</v>
      </c>
      <c r="O1436" s="24">
        <v>4165857.1501339651</v>
      </c>
      <c r="P1436" s="24">
        <v>-3455550.0416666665</v>
      </c>
      <c r="S1436" s="46">
        <f>C1437-C1436</f>
        <v>1</v>
      </c>
      <c r="T1436" s="46">
        <v>9374.8633769688786</v>
      </c>
      <c r="U1436" s="46">
        <f>M1436*S1436</f>
        <v>9374.8633769688786</v>
      </c>
      <c r="V1436" s="46">
        <f t="shared" si="323"/>
        <v>4165857.1501339651</v>
      </c>
      <c r="W1436" s="46">
        <f>$AW$26*F1436</f>
        <v>585</v>
      </c>
      <c r="X1436" s="46">
        <f>IF(W1436&lt;0, W1436, 0)</f>
        <v>0</v>
      </c>
      <c r="Y1436" s="46">
        <f>X1436*H1436</f>
        <v>0</v>
      </c>
      <c r="Z1436" s="46">
        <f t="shared" si="318"/>
        <v>0</v>
      </c>
      <c r="AA1436" s="46">
        <f t="shared" si="331"/>
        <v>0</v>
      </c>
      <c r="AB1436" s="46">
        <v>-3455550.0416666665</v>
      </c>
      <c r="AC1436" s="46">
        <f t="shared" si="324"/>
        <v>0</v>
      </c>
      <c r="AD1436" s="46">
        <f>(AC1436*S1436)*($AW$31/100)</f>
        <v>0</v>
      </c>
      <c r="AE1436" s="46">
        <f>AE1435+AD1436</f>
        <v>0</v>
      </c>
      <c r="AF1436" s="46">
        <v>2764440.0333333313</v>
      </c>
      <c r="BF1436">
        <f t="shared" si="328"/>
        <v>0</v>
      </c>
      <c r="BG1436">
        <f t="shared" si="329"/>
        <v>40.9</v>
      </c>
      <c r="BH1436">
        <f t="shared" si="330"/>
        <v>11.361111111111111</v>
      </c>
    </row>
    <row r="1437" spans="2:60">
      <c r="B1437" s="6" t="s">
        <v>53</v>
      </c>
      <c r="C1437" s="6">
        <v>1429</v>
      </c>
      <c r="D1437" s="6">
        <v>407</v>
      </c>
      <c r="E1437" s="12">
        <v>42.5</v>
      </c>
      <c r="F1437" s="35">
        <f t="shared" si="325"/>
        <v>1.3888888888889086E-2</v>
      </c>
      <c r="G1437" s="35">
        <f t="shared" si="326"/>
        <v>5.0000000000000711E-2</v>
      </c>
      <c r="H1437" s="24">
        <f t="shared" si="319"/>
        <v>11.805555555555555</v>
      </c>
      <c r="I1437" s="24">
        <f>$AW$28*$AW$26*9.81</f>
        <v>179.05212</v>
      </c>
      <c r="J1437" s="24">
        <f>0.5*$AW$30*$AW$29*$AW$27*(H1437^2)</f>
        <v>44.816532841435176</v>
      </c>
      <c r="K1437" s="24">
        <f>$AW$26*F1437</f>
        <v>19.500000000000277</v>
      </c>
      <c r="L1437" s="24">
        <f t="shared" si="320"/>
        <v>243.36865284143545</v>
      </c>
      <c r="M1437" s="24">
        <f t="shared" si="321"/>
        <v>2873.1021516002797</v>
      </c>
      <c r="N1437" s="24">
        <f t="shared" si="322"/>
        <v>2.8731021516002797</v>
      </c>
      <c r="O1437" s="24">
        <v>4168730.2522855652</v>
      </c>
      <c r="P1437" s="24">
        <v>-3455550.0416666665</v>
      </c>
      <c r="S1437" s="46">
        <f>C1438-C1437</f>
        <v>1</v>
      </c>
      <c r="T1437" s="46">
        <v>2873.1021516002797</v>
      </c>
      <c r="U1437" s="46">
        <f>M1437*S1437</f>
        <v>2873.1021516002797</v>
      </c>
      <c r="V1437" s="46">
        <f t="shared" si="323"/>
        <v>4168730.2522855652</v>
      </c>
      <c r="W1437" s="46">
        <f>$AW$26*F1437</f>
        <v>19.500000000000277</v>
      </c>
      <c r="X1437" s="46">
        <f>IF(W1437&lt;0, W1437, 0)</f>
        <v>0</v>
      </c>
      <c r="Y1437" s="46">
        <f>X1437*H1437</f>
        <v>0</v>
      </c>
      <c r="Z1437" s="46">
        <f t="shared" si="318"/>
        <v>0</v>
      </c>
      <c r="AA1437" s="46">
        <f t="shared" si="331"/>
        <v>0</v>
      </c>
      <c r="AB1437" s="46">
        <v>-3455550.0416666665</v>
      </c>
      <c r="AC1437" s="46">
        <f t="shared" si="324"/>
        <v>0</v>
      </c>
      <c r="AD1437" s="46">
        <f>(AC1437*S1437)*($AW$31/100)</f>
        <v>0</v>
      </c>
      <c r="AE1437" s="46">
        <f>AE1436+AD1437</f>
        <v>0</v>
      </c>
      <c r="AF1437" s="46">
        <v>2764440.0333333313</v>
      </c>
      <c r="BF1437">
        <f t="shared" si="328"/>
        <v>0</v>
      </c>
      <c r="BG1437">
        <f t="shared" si="329"/>
        <v>41.7</v>
      </c>
      <c r="BH1437">
        <f t="shared" si="330"/>
        <v>11.583333333333334</v>
      </c>
    </row>
    <row r="1438" spans="2:60">
      <c r="B1438" s="6" t="s">
        <v>53</v>
      </c>
      <c r="C1438" s="6">
        <v>1430</v>
      </c>
      <c r="D1438" s="6">
        <v>408</v>
      </c>
      <c r="E1438" s="12">
        <v>41.9</v>
      </c>
      <c r="F1438" s="35">
        <f t="shared" si="325"/>
        <v>-0.33333333333333315</v>
      </c>
      <c r="G1438" s="35">
        <f t="shared" si="326"/>
        <v>-1.1999999999999993</v>
      </c>
      <c r="H1438" s="24">
        <f t="shared" si="319"/>
        <v>11.638888888888888</v>
      </c>
      <c r="I1438" s="24">
        <f>$AW$28*$AW$26*9.81</f>
        <v>179.05212</v>
      </c>
      <c r="J1438" s="24">
        <f>0.5*$AW$30*$AW$29*$AW$27*(H1438^2)</f>
        <v>43.560057146990729</v>
      </c>
      <c r="K1438" s="24">
        <f>$AW$26*F1438</f>
        <v>-467.99999999999972</v>
      </c>
      <c r="L1438" s="24">
        <f t="shared" si="320"/>
        <v>-245.38782285300897</v>
      </c>
      <c r="M1438" s="24">
        <f t="shared" si="321"/>
        <v>-2856.0416048725206</v>
      </c>
      <c r="N1438" s="24">
        <f t="shared" si="322"/>
        <v>-2.8560416048725203</v>
      </c>
      <c r="O1438" s="24">
        <v>4165874.2106806929</v>
      </c>
      <c r="P1438" s="24">
        <v>-3460997.0416666665</v>
      </c>
      <c r="S1438" s="46">
        <f>C1439-C1438</f>
        <v>1</v>
      </c>
      <c r="T1438" s="46">
        <v>-2856.0416048725206</v>
      </c>
      <c r="U1438" s="46">
        <f>M1438*S1438</f>
        <v>-2856.0416048725206</v>
      </c>
      <c r="V1438" s="46">
        <f t="shared" si="323"/>
        <v>4165874.2106806929</v>
      </c>
      <c r="W1438" s="46">
        <f>$AW$26*F1438</f>
        <v>-467.99999999999972</v>
      </c>
      <c r="X1438" s="46">
        <f>IF(W1438&lt;0, W1438, 0)</f>
        <v>-467.99999999999972</v>
      </c>
      <c r="Y1438" s="46">
        <f>X1438*H1438</f>
        <v>-5446.9999999999964</v>
      </c>
      <c r="Z1438" s="46">
        <f t="shared" si="318"/>
        <v>-5446.9999999999964</v>
      </c>
      <c r="AA1438" s="46">
        <f t="shared" si="331"/>
        <v>-5446.9999999999964</v>
      </c>
      <c r="AB1438" s="46">
        <v>-3460997.0416666665</v>
      </c>
      <c r="AC1438" s="46">
        <f t="shared" si="324"/>
        <v>5446.9999999999964</v>
      </c>
      <c r="AD1438" s="46">
        <f>(AC1438*S1438)*($AW$31/100)</f>
        <v>4357.5999999999976</v>
      </c>
      <c r="AE1438" s="46">
        <f>AE1437+AD1438</f>
        <v>4357.5999999999976</v>
      </c>
      <c r="AF1438" s="46">
        <v>2768797.6333333314</v>
      </c>
      <c r="BF1438">
        <f t="shared" si="328"/>
        <v>0</v>
      </c>
      <c r="BG1438">
        <f t="shared" si="329"/>
        <v>40.9</v>
      </c>
      <c r="BH1438">
        <f t="shared" si="330"/>
        <v>11.361111111111111</v>
      </c>
    </row>
    <row r="1439" spans="2:60">
      <c r="B1439" s="6" t="s">
        <v>53</v>
      </c>
      <c r="C1439" s="6">
        <v>1431</v>
      </c>
      <c r="D1439" s="6">
        <v>409</v>
      </c>
      <c r="E1439" s="12">
        <v>40.1</v>
      </c>
      <c r="F1439" s="35">
        <f t="shared" si="325"/>
        <v>-0.73611111111111072</v>
      </c>
      <c r="G1439" s="35">
        <f t="shared" si="326"/>
        <v>-2.6499999999999986</v>
      </c>
      <c r="H1439" s="24">
        <f t="shared" si="319"/>
        <v>11.138888888888889</v>
      </c>
      <c r="I1439" s="24">
        <f>$AW$28*$AW$26*9.81</f>
        <v>179.05212</v>
      </c>
      <c r="J1439" s="24">
        <f>0.5*$AW$30*$AW$29*$AW$27*(H1439^2)</f>
        <v>39.897817563657405</v>
      </c>
      <c r="K1439" s="24">
        <f>$AW$26*F1439</f>
        <v>-1033.4999999999995</v>
      </c>
      <c r="L1439" s="24">
        <f t="shared" si="320"/>
        <v>-814.55006243634216</v>
      </c>
      <c r="M1439" s="24">
        <f t="shared" si="321"/>
        <v>-9073.1826399159236</v>
      </c>
      <c r="N1439" s="24">
        <f t="shared" si="322"/>
        <v>-9.0731826399159239</v>
      </c>
      <c r="O1439" s="24">
        <v>4156801.028040777</v>
      </c>
      <c r="P1439" s="24">
        <v>-3472509.083333333</v>
      </c>
      <c r="S1439" s="46">
        <f>C1440-C1439</f>
        <v>1</v>
      </c>
      <c r="T1439" s="46">
        <v>-9073.1826399159236</v>
      </c>
      <c r="U1439" s="46">
        <f>M1439*S1439</f>
        <v>-9073.1826399159236</v>
      </c>
      <c r="V1439" s="46">
        <f t="shared" si="323"/>
        <v>4156801.028040777</v>
      </c>
      <c r="W1439" s="46">
        <f>$AW$26*F1439</f>
        <v>-1033.4999999999995</v>
      </c>
      <c r="X1439" s="46">
        <f>IF(W1439&lt;0, W1439, 0)</f>
        <v>-1033.4999999999995</v>
      </c>
      <c r="Y1439" s="46">
        <f>X1439*H1439</f>
        <v>-11512.041666666662</v>
      </c>
      <c r="Z1439" s="46">
        <f t="shared" si="318"/>
        <v>-11512.041666666662</v>
      </c>
      <c r="AA1439" s="46">
        <f t="shared" si="331"/>
        <v>-16959.041666666657</v>
      </c>
      <c r="AB1439" s="46">
        <v>-3472509.083333333</v>
      </c>
      <c r="AC1439" s="46">
        <f t="shared" si="324"/>
        <v>11512.041666666662</v>
      </c>
      <c r="AD1439" s="46">
        <f>(AC1439*S1439)*($AW$31/100)</f>
        <v>9209.6333333333296</v>
      </c>
      <c r="AE1439" s="46">
        <f>AE1438+AD1439</f>
        <v>13567.233333333326</v>
      </c>
      <c r="AF1439" s="46">
        <v>2778007.2666666647</v>
      </c>
      <c r="BF1439">
        <f t="shared" si="328"/>
        <v>0</v>
      </c>
      <c r="BG1439">
        <f t="shared" si="329"/>
        <v>38.299999999999997</v>
      </c>
      <c r="BH1439">
        <f t="shared" si="330"/>
        <v>10.638888888888888</v>
      </c>
    </row>
    <row r="1440" spans="2:60">
      <c r="B1440" s="6" t="s">
        <v>53</v>
      </c>
      <c r="C1440" s="6">
        <v>1432</v>
      </c>
      <c r="D1440" s="6">
        <v>410</v>
      </c>
      <c r="E1440" s="12">
        <v>36.6</v>
      </c>
      <c r="F1440" s="35">
        <f t="shared" si="325"/>
        <v>-1.2222222222222223</v>
      </c>
      <c r="G1440" s="35">
        <f t="shared" si="326"/>
        <v>-4.4000000000000004</v>
      </c>
      <c r="H1440" s="24">
        <f t="shared" si="319"/>
        <v>10.166666666666666</v>
      </c>
      <c r="I1440" s="24">
        <f>$AW$28*$AW$26*9.81</f>
        <v>179.05212</v>
      </c>
      <c r="J1440" s="24">
        <f>0.5*$AW$30*$AW$29*$AW$27*(H1440^2)</f>
        <v>33.237057291666659</v>
      </c>
      <c r="K1440" s="24">
        <f>$AW$26*F1440</f>
        <v>-1716.0000000000002</v>
      </c>
      <c r="L1440" s="24">
        <f t="shared" si="320"/>
        <v>-1503.7108227083336</v>
      </c>
      <c r="M1440" s="24">
        <f t="shared" si="321"/>
        <v>-15287.726697534725</v>
      </c>
      <c r="N1440" s="24">
        <f t="shared" si="322"/>
        <v>-15.287726697534724</v>
      </c>
      <c r="O1440" s="24">
        <v>4141513.3013432422</v>
      </c>
      <c r="P1440" s="24">
        <v>-3489955.083333333</v>
      </c>
      <c r="S1440" s="46">
        <f>C1441-C1440</f>
        <v>1</v>
      </c>
      <c r="T1440" s="46">
        <v>-15287.726697534725</v>
      </c>
      <c r="U1440" s="46">
        <f>M1440*S1440</f>
        <v>-15287.726697534725</v>
      </c>
      <c r="V1440" s="46">
        <f t="shared" si="323"/>
        <v>4141513.3013432422</v>
      </c>
      <c r="W1440" s="46">
        <f>$AW$26*F1440</f>
        <v>-1716.0000000000002</v>
      </c>
      <c r="X1440" s="46">
        <f>IF(W1440&lt;0, W1440, 0)</f>
        <v>-1716.0000000000002</v>
      </c>
      <c r="Y1440" s="46">
        <f>X1440*H1440</f>
        <v>-17446</v>
      </c>
      <c r="Z1440" s="46">
        <f t="shared" si="318"/>
        <v>-17446</v>
      </c>
      <c r="AA1440" s="46">
        <f t="shared" si="331"/>
        <v>-34405.041666666657</v>
      </c>
      <c r="AB1440" s="46">
        <v>-3489955.083333333</v>
      </c>
      <c r="AC1440" s="46">
        <f t="shared" si="324"/>
        <v>17446</v>
      </c>
      <c r="AD1440" s="46">
        <f>(AC1440*S1440)*($AW$31/100)</f>
        <v>13956.800000000001</v>
      </c>
      <c r="AE1440" s="46">
        <f>AE1439+AD1440</f>
        <v>27524.033333333326</v>
      </c>
      <c r="AF1440" s="46">
        <v>2791964.0666666646</v>
      </c>
      <c r="BF1440">
        <f t="shared" si="328"/>
        <v>0</v>
      </c>
      <c r="BG1440">
        <f t="shared" si="329"/>
        <v>35.299999999999997</v>
      </c>
      <c r="BH1440">
        <f t="shared" si="330"/>
        <v>9.8055555555555554</v>
      </c>
    </row>
    <row r="1441" spans="2:60">
      <c r="B1441" s="6" t="s">
        <v>53</v>
      </c>
      <c r="C1441" s="6">
        <v>1433</v>
      </c>
      <c r="D1441" s="6">
        <v>411</v>
      </c>
      <c r="E1441" s="12">
        <v>31.3</v>
      </c>
      <c r="F1441" s="35">
        <f t="shared" si="325"/>
        <v>-1.4722222222222223</v>
      </c>
      <c r="G1441" s="35">
        <f t="shared" si="326"/>
        <v>-5.3000000000000007</v>
      </c>
      <c r="H1441" s="24">
        <f t="shared" si="319"/>
        <v>8.6944444444444446</v>
      </c>
      <c r="I1441" s="24">
        <f>$AW$28*$AW$26*9.81</f>
        <v>179.05212</v>
      </c>
      <c r="J1441" s="24">
        <f>0.5*$AW$30*$AW$29*$AW$27*(H1441^2)</f>
        <v>24.307991174768521</v>
      </c>
      <c r="K1441" s="24">
        <f>$AW$26*F1441</f>
        <v>-2067</v>
      </c>
      <c r="L1441" s="24">
        <f t="shared" si="320"/>
        <v>-1863.6398888252315</v>
      </c>
      <c r="M1441" s="24">
        <f t="shared" si="321"/>
        <v>-16203.313477841597</v>
      </c>
      <c r="N1441" s="24">
        <f t="shared" si="322"/>
        <v>-16.203313477841597</v>
      </c>
      <c r="O1441" s="24">
        <v>4125309.9878654005</v>
      </c>
      <c r="P1441" s="24">
        <v>-3507926.4999999995</v>
      </c>
      <c r="S1441" s="46">
        <f>C1442-C1441</f>
        <v>1</v>
      </c>
      <c r="T1441" s="46">
        <v>-16203.313477841597</v>
      </c>
      <c r="U1441" s="46">
        <f>M1441*S1441</f>
        <v>-16203.313477841597</v>
      </c>
      <c r="V1441" s="46">
        <f t="shared" si="323"/>
        <v>4125309.9878654005</v>
      </c>
      <c r="W1441" s="46">
        <f>$AW$26*F1441</f>
        <v>-2067</v>
      </c>
      <c r="X1441" s="46">
        <f>IF(W1441&lt;0, W1441, 0)</f>
        <v>-2067</v>
      </c>
      <c r="Y1441" s="46">
        <f>X1441*H1441</f>
        <v>-17971.416666666668</v>
      </c>
      <c r="Z1441" s="46">
        <f t="shared" si="318"/>
        <v>-17971.416666666668</v>
      </c>
      <c r="AA1441" s="46">
        <f t="shared" si="331"/>
        <v>-52376.458333333328</v>
      </c>
      <c r="AB1441" s="46">
        <v>-3507926.4999999995</v>
      </c>
      <c r="AC1441" s="46">
        <f t="shared" si="324"/>
        <v>17971.416666666668</v>
      </c>
      <c r="AD1441" s="46">
        <f>(AC1441*S1441)*($AW$31/100)</f>
        <v>14377.133333333335</v>
      </c>
      <c r="AE1441" s="46">
        <f>AE1440+AD1441</f>
        <v>41901.166666666657</v>
      </c>
      <c r="AF1441" s="46">
        <v>2806341.1999999979</v>
      </c>
      <c r="BF1441">
        <f t="shared" si="328"/>
        <v>0</v>
      </c>
      <c r="BG1441">
        <f t="shared" si="329"/>
        <v>34.299999999999997</v>
      </c>
      <c r="BH1441">
        <f t="shared" si="330"/>
        <v>9.5277777777777768</v>
      </c>
    </row>
    <row r="1442" spans="2:60">
      <c r="B1442" s="6" t="s">
        <v>53</v>
      </c>
      <c r="C1442" s="6">
        <v>1434</v>
      </c>
      <c r="D1442" s="6">
        <v>412</v>
      </c>
      <c r="E1442" s="12">
        <v>26</v>
      </c>
      <c r="F1442" s="35">
        <f t="shared" si="325"/>
        <v>-1.4861111111111109</v>
      </c>
      <c r="G1442" s="35">
        <f t="shared" si="326"/>
        <v>-5.35</v>
      </c>
      <c r="H1442" s="24">
        <f t="shared" si="319"/>
        <v>7.2222222222222223</v>
      </c>
      <c r="I1442" s="24">
        <f>$AW$28*$AW$26*9.81</f>
        <v>179.05212</v>
      </c>
      <c r="J1442" s="24">
        <f>0.5*$AW$30*$AW$29*$AW$27*(H1442^2)</f>
        <v>16.772858796296294</v>
      </c>
      <c r="K1442" s="24">
        <f>$AW$26*F1442</f>
        <v>-2086.4999999999995</v>
      </c>
      <c r="L1442" s="24">
        <f t="shared" si="320"/>
        <v>-1890.6750212037032</v>
      </c>
      <c r="M1442" s="24">
        <f t="shared" si="321"/>
        <v>-13654.875153137857</v>
      </c>
      <c r="N1442" s="24">
        <f t="shared" si="322"/>
        <v>-13.654875153137857</v>
      </c>
      <c r="O1442" s="24">
        <v>4111655.1127122627</v>
      </c>
      <c r="P1442" s="24">
        <v>-3522995.666666666</v>
      </c>
      <c r="S1442" s="46">
        <f>C1443-C1442</f>
        <v>1</v>
      </c>
      <c r="T1442" s="46">
        <v>-13654.875153137857</v>
      </c>
      <c r="U1442" s="46">
        <f>M1442*S1442</f>
        <v>-13654.875153137857</v>
      </c>
      <c r="V1442" s="46">
        <f t="shared" si="323"/>
        <v>4111655.1127122627</v>
      </c>
      <c r="W1442" s="46">
        <f>$AW$26*F1442</f>
        <v>-2086.4999999999995</v>
      </c>
      <c r="X1442" s="46">
        <f>IF(W1442&lt;0, W1442, 0)</f>
        <v>-2086.4999999999995</v>
      </c>
      <c r="Y1442" s="46">
        <f>X1442*H1442</f>
        <v>-15069.166666666664</v>
      </c>
      <c r="Z1442" s="46">
        <f t="shared" si="318"/>
        <v>-15069.166666666664</v>
      </c>
      <c r="AA1442" s="46">
        <f t="shared" si="331"/>
        <v>-67445.625</v>
      </c>
      <c r="AB1442" s="46">
        <v>-3522995.666666666</v>
      </c>
      <c r="AC1442" s="46">
        <f t="shared" si="324"/>
        <v>15069.166666666664</v>
      </c>
      <c r="AD1442" s="46">
        <f>(AC1442*S1442)*($AW$31/100)</f>
        <v>12055.333333333332</v>
      </c>
      <c r="AE1442" s="46">
        <f>AE1441+AD1442</f>
        <v>53956.499999999985</v>
      </c>
      <c r="AF1442" s="46">
        <v>2818396.5333333313</v>
      </c>
      <c r="BF1442">
        <f t="shared" si="328"/>
        <v>0</v>
      </c>
      <c r="BG1442">
        <f t="shared" si="329"/>
        <v>34.6</v>
      </c>
      <c r="BH1442">
        <f t="shared" si="330"/>
        <v>9.6111111111111107</v>
      </c>
    </row>
    <row r="1443" spans="2:60">
      <c r="B1443" s="6" t="s">
        <v>53</v>
      </c>
      <c r="C1443" s="6">
        <v>1435</v>
      </c>
      <c r="D1443" s="6">
        <v>413</v>
      </c>
      <c r="E1443" s="12">
        <v>20.6</v>
      </c>
      <c r="F1443" s="35">
        <f t="shared" si="325"/>
        <v>-0.95833333333333315</v>
      </c>
      <c r="G1443" s="35">
        <f t="shared" si="326"/>
        <v>-3.4499999999999993</v>
      </c>
      <c r="H1443" s="24">
        <f t="shared" si="319"/>
        <v>5.7222222222222223</v>
      </c>
      <c r="I1443" s="24">
        <f>$AW$28*$AW$26*9.81</f>
        <v>179.05212</v>
      </c>
      <c r="J1443" s="24">
        <f>0.5*$AW$30*$AW$29*$AW$27*(H1443^2)</f>
        <v>10.529186921296295</v>
      </c>
      <c r="K1443" s="24">
        <f>$AW$26*F1443</f>
        <v>-1345.4999999999998</v>
      </c>
      <c r="L1443" s="24">
        <f t="shared" si="320"/>
        <v>-1155.9186930787034</v>
      </c>
      <c r="M1443" s="24">
        <f t="shared" si="321"/>
        <v>-6614.4236326170249</v>
      </c>
      <c r="N1443" s="24">
        <f t="shared" si="322"/>
        <v>-6.6144236326170249</v>
      </c>
      <c r="O1443" s="24">
        <v>4105040.6890796456</v>
      </c>
      <c r="P1443" s="24">
        <v>-3530694.916666666</v>
      </c>
      <c r="S1443" s="46">
        <f>C1444-C1443</f>
        <v>1</v>
      </c>
      <c r="T1443" s="46">
        <v>-6614.4236326170249</v>
      </c>
      <c r="U1443" s="46">
        <f>M1443*S1443</f>
        <v>-6614.4236326170249</v>
      </c>
      <c r="V1443" s="46">
        <f t="shared" si="323"/>
        <v>4105040.6890796456</v>
      </c>
      <c r="W1443" s="46">
        <f>$AW$26*F1443</f>
        <v>-1345.4999999999998</v>
      </c>
      <c r="X1443" s="46">
        <f>IF(W1443&lt;0, W1443, 0)</f>
        <v>-1345.4999999999998</v>
      </c>
      <c r="Y1443" s="46">
        <f>X1443*H1443</f>
        <v>-7699.2499999999991</v>
      </c>
      <c r="Z1443" s="46">
        <f t="shared" si="318"/>
        <v>-7699.2499999999991</v>
      </c>
      <c r="AA1443" s="46">
        <f t="shared" si="331"/>
        <v>-75144.875</v>
      </c>
      <c r="AB1443" s="46">
        <v>-3530694.916666666</v>
      </c>
      <c r="AC1443" s="46">
        <f t="shared" si="324"/>
        <v>7699.2499999999991</v>
      </c>
      <c r="AD1443" s="46">
        <f>(AC1443*S1443)*($AW$31/100)</f>
        <v>6159.4</v>
      </c>
      <c r="AE1443" s="46">
        <f>AE1442+AD1443</f>
        <v>60115.899999999987</v>
      </c>
      <c r="AF1443" s="46">
        <v>2824555.9333333313</v>
      </c>
      <c r="BF1443">
        <f t="shared" si="328"/>
        <v>0</v>
      </c>
      <c r="BG1443">
        <f t="shared" si="329"/>
        <v>36.299999999999997</v>
      </c>
      <c r="BH1443">
        <f t="shared" si="330"/>
        <v>10.083333333333332</v>
      </c>
    </row>
    <row r="1444" spans="2:60">
      <c r="B1444" s="6" t="s">
        <v>53</v>
      </c>
      <c r="C1444" s="6">
        <v>1436</v>
      </c>
      <c r="D1444" s="6">
        <v>414</v>
      </c>
      <c r="E1444" s="12">
        <v>19.100000000000001</v>
      </c>
      <c r="F1444" s="35">
        <f t="shared" si="325"/>
        <v>-0.12500000000000031</v>
      </c>
      <c r="G1444" s="35">
        <f t="shared" si="326"/>
        <v>-0.45000000000000107</v>
      </c>
      <c r="H1444" s="24">
        <f t="shared" si="319"/>
        <v>5.3055555555555562</v>
      </c>
      <c r="I1444" s="24">
        <f>$AW$28*$AW$26*9.81</f>
        <v>179.05212</v>
      </c>
      <c r="J1444" s="24">
        <f>0.5*$AW$30*$AW$29*$AW$27*(H1444^2)</f>
        <v>9.0516370081018547</v>
      </c>
      <c r="K1444" s="24">
        <f>$AW$26*F1444</f>
        <v>-175.50000000000043</v>
      </c>
      <c r="L1444" s="24">
        <f t="shared" si="320"/>
        <v>12.603757008101439</v>
      </c>
      <c r="M1444" s="24">
        <f t="shared" si="321"/>
        <v>66.869933015204865</v>
      </c>
      <c r="N1444" s="24">
        <f t="shared" si="322"/>
        <v>6.6869933015204858E-2</v>
      </c>
      <c r="O1444" s="24">
        <v>4105107.5590126608</v>
      </c>
      <c r="P1444" s="24">
        <v>-3531626.041666666</v>
      </c>
      <c r="S1444" s="46">
        <f>C1445-C1444</f>
        <v>1</v>
      </c>
      <c r="T1444" s="46">
        <v>66.869933015204865</v>
      </c>
      <c r="U1444" s="46">
        <f>M1444*S1444</f>
        <v>66.869933015204865</v>
      </c>
      <c r="V1444" s="46">
        <f t="shared" si="323"/>
        <v>4105107.5590126608</v>
      </c>
      <c r="W1444" s="46">
        <f>$AW$26*F1444</f>
        <v>-175.50000000000043</v>
      </c>
      <c r="X1444" s="46">
        <f>IF(W1444&lt;0, W1444, 0)</f>
        <v>-175.50000000000043</v>
      </c>
      <c r="Y1444" s="46">
        <f>X1444*H1444</f>
        <v>-931.12500000000239</v>
      </c>
      <c r="Z1444" s="46">
        <f t="shared" si="318"/>
        <v>-931.12500000000239</v>
      </c>
      <c r="AA1444" s="46">
        <f t="shared" si="331"/>
        <v>-76076</v>
      </c>
      <c r="AB1444" s="46">
        <v>-3531626.041666666</v>
      </c>
      <c r="AC1444" s="46">
        <f t="shared" si="324"/>
        <v>931.12500000000239</v>
      </c>
      <c r="AD1444" s="46">
        <f>(AC1444*S1444)*($AW$31/100)</f>
        <v>744.90000000000191</v>
      </c>
      <c r="AE1444" s="46">
        <f>AE1443+AD1444</f>
        <v>60860.799999999988</v>
      </c>
      <c r="AF1444" s="46">
        <v>2825300.8333333312</v>
      </c>
      <c r="BF1444">
        <f t="shared" si="328"/>
        <v>0</v>
      </c>
      <c r="BG1444">
        <f t="shared" si="329"/>
        <v>39.5</v>
      </c>
      <c r="BH1444">
        <f t="shared" si="330"/>
        <v>10.972222222222221</v>
      </c>
    </row>
    <row r="1445" spans="2:60">
      <c r="B1445" s="6" t="s">
        <v>53</v>
      </c>
      <c r="C1445" s="6">
        <v>1437</v>
      </c>
      <c r="D1445" s="6">
        <v>415</v>
      </c>
      <c r="E1445" s="12">
        <v>19.7</v>
      </c>
      <c r="F1445" s="35">
        <f t="shared" si="325"/>
        <v>0.27777777777777779</v>
      </c>
      <c r="G1445" s="35">
        <f t="shared" si="326"/>
        <v>1</v>
      </c>
      <c r="H1445" s="24">
        <f t="shared" si="319"/>
        <v>5.4722222222222223</v>
      </c>
      <c r="I1445" s="24">
        <f>$AW$28*$AW$26*9.81</f>
        <v>179.05212</v>
      </c>
      <c r="J1445" s="24">
        <f>0.5*$AW$30*$AW$29*$AW$27*(H1445^2)</f>
        <v>9.6292585358796305</v>
      </c>
      <c r="K1445" s="24">
        <f>$AW$26*F1445</f>
        <v>390</v>
      </c>
      <c r="L1445" s="24">
        <f t="shared" si="320"/>
        <v>578.68137853587962</v>
      </c>
      <c r="M1445" s="24">
        <f t="shared" si="321"/>
        <v>3166.6730992102302</v>
      </c>
      <c r="N1445" s="24">
        <f t="shared" si="322"/>
        <v>3.1666730992102301</v>
      </c>
      <c r="O1445" s="24">
        <v>4108274.2321118708</v>
      </c>
      <c r="P1445" s="24">
        <v>-3531626.041666666</v>
      </c>
      <c r="S1445" s="46">
        <f>C1446-C1445</f>
        <v>1</v>
      </c>
      <c r="T1445" s="46">
        <v>3166.6730992102302</v>
      </c>
      <c r="U1445" s="46">
        <f>M1445*S1445</f>
        <v>3166.6730992102302</v>
      </c>
      <c r="V1445" s="46">
        <f t="shared" si="323"/>
        <v>4108274.2321118708</v>
      </c>
      <c r="W1445" s="46">
        <f>$AW$26*F1445</f>
        <v>390</v>
      </c>
      <c r="X1445" s="46">
        <f>IF(W1445&lt;0, W1445, 0)</f>
        <v>0</v>
      </c>
      <c r="Y1445" s="46">
        <f>X1445*H1445</f>
        <v>0</v>
      </c>
      <c r="Z1445" s="46">
        <f t="shared" si="318"/>
        <v>0</v>
      </c>
      <c r="AA1445" s="46">
        <v>0</v>
      </c>
      <c r="AB1445" s="46">
        <v>-3531626.041666666</v>
      </c>
      <c r="AC1445" s="46">
        <f t="shared" si="324"/>
        <v>0</v>
      </c>
      <c r="AD1445" s="46">
        <f>(AC1445*S1445)*($AW$31/100)</f>
        <v>0</v>
      </c>
      <c r="AE1445" s="46">
        <v>0</v>
      </c>
      <c r="AF1445" s="46">
        <v>2825300.8333333312</v>
      </c>
      <c r="BF1445">
        <f t="shared" si="328"/>
        <v>0</v>
      </c>
      <c r="BG1445">
        <f t="shared" si="329"/>
        <v>41.8</v>
      </c>
      <c r="BH1445">
        <f t="shared" si="330"/>
        <v>11.611111111111111</v>
      </c>
    </row>
    <row r="1446" spans="2:60">
      <c r="B1446" s="6" t="s">
        <v>53</v>
      </c>
      <c r="C1446" s="6">
        <v>1438</v>
      </c>
      <c r="D1446" s="6">
        <v>416</v>
      </c>
      <c r="E1446" s="12">
        <v>21.1</v>
      </c>
      <c r="F1446" s="35">
        <f t="shared" si="325"/>
        <v>0.31944444444444453</v>
      </c>
      <c r="G1446" s="35">
        <f t="shared" si="326"/>
        <v>1.1500000000000004</v>
      </c>
      <c r="H1446" s="24">
        <f t="shared" si="319"/>
        <v>5.8611111111111116</v>
      </c>
      <c r="I1446" s="24">
        <f>$AW$28*$AW$26*9.81</f>
        <v>179.05212</v>
      </c>
      <c r="J1446" s="24">
        <f>0.5*$AW$30*$AW$29*$AW$27*(H1446^2)</f>
        <v>11.046515480324075</v>
      </c>
      <c r="K1446" s="24">
        <f>$AW$26*F1446</f>
        <v>448.50000000000011</v>
      </c>
      <c r="L1446" s="24">
        <f t="shared" si="320"/>
        <v>638.59863548032422</v>
      </c>
      <c r="M1446" s="24">
        <f t="shared" si="321"/>
        <v>3742.8975579541229</v>
      </c>
      <c r="N1446" s="24">
        <f t="shared" si="322"/>
        <v>3.742897557954123</v>
      </c>
      <c r="O1446" s="24">
        <v>4112017.1296698251</v>
      </c>
      <c r="P1446" s="24">
        <v>-3531626.041666666</v>
      </c>
      <c r="S1446" s="46">
        <f>C1447-C1446</f>
        <v>1</v>
      </c>
      <c r="T1446" s="46">
        <v>3742.8975579541229</v>
      </c>
      <c r="U1446" s="46">
        <f>M1446*S1446</f>
        <v>3742.8975579541229</v>
      </c>
      <c r="V1446" s="46">
        <f t="shared" si="323"/>
        <v>4112017.1296698251</v>
      </c>
      <c r="W1446" s="46">
        <f>$AW$26*F1446</f>
        <v>448.50000000000011</v>
      </c>
      <c r="X1446" s="46">
        <f>IF(W1446&lt;0, W1446, 0)</f>
        <v>0</v>
      </c>
      <c r="Y1446" s="46">
        <f>X1446*H1446</f>
        <v>0</v>
      </c>
      <c r="Z1446" s="46">
        <f t="shared" si="318"/>
        <v>0</v>
      </c>
      <c r="AA1446" s="46">
        <f t="shared" ref="AA1446:AA1451" si="332">AA1445+Z1446</f>
        <v>0</v>
      </c>
      <c r="AB1446" s="46">
        <v>-3531626.041666666</v>
      </c>
      <c r="AC1446" s="46">
        <f t="shared" si="324"/>
        <v>0</v>
      </c>
      <c r="AD1446" s="46">
        <f>(AC1446*S1446)*($AW$31/100)</f>
        <v>0</v>
      </c>
      <c r="AE1446" s="46">
        <f>AE1445+AD1446</f>
        <v>0</v>
      </c>
      <c r="AF1446" s="46">
        <v>2825300.8333333312</v>
      </c>
      <c r="BF1446">
        <f t="shared" si="328"/>
        <v>0</v>
      </c>
      <c r="BG1446">
        <f t="shared" si="329"/>
        <v>42.5</v>
      </c>
      <c r="BH1446">
        <f t="shared" si="330"/>
        <v>11.805555555555555</v>
      </c>
    </row>
    <row r="1447" spans="2:60">
      <c r="B1447" s="6" t="s">
        <v>53</v>
      </c>
      <c r="C1447" s="6">
        <v>1439</v>
      </c>
      <c r="D1447" s="6">
        <v>417</v>
      </c>
      <c r="E1447" s="12">
        <v>22</v>
      </c>
      <c r="F1447" s="35">
        <f t="shared" si="325"/>
        <v>0.1388888888888889</v>
      </c>
      <c r="G1447" s="35">
        <f t="shared" si="326"/>
        <v>0.5</v>
      </c>
      <c r="H1447" s="24">
        <f t="shared" si="319"/>
        <v>6.1111111111111107</v>
      </c>
      <c r="I1447" s="24">
        <f>$AW$28*$AW$26*9.81</f>
        <v>179.05212</v>
      </c>
      <c r="J1447" s="24">
        <f>0.5*$AW$30*$AW$29*$AW$27*(H1447^2)</f>
        <v>12.008969907407407</v>
      </c>
      <c r="K1447" s="24">
        <f>$AW$26*F1447</f>
        <v>195</v>
      </c>
      <c r="L1447" s="24">
        <f t="shared" si="320"/>
        <v>386.06108990740745</v>
      </c>
      <c r="M1447" s="24">
        <f t="shared" si="321"/>
        <v>2359.262216100823</v>
      </c>
      <c r="N1447" s="24">
        <f t="shared" si="322"/>
        <v>2.3592622161008232</v>
      </c>
      <c r="O1447" s="24">
        <v>4114376.391885926</v>
      </c>
      <c r="P1447" s="24">
        <v>-3531626.041666666</v>
      </c>
      <c r="S1447" s="46">
        <f>C1448-C1447</f>
        <v>1</v>
      </c>
      <c r="T1447" s="46">
        <v>2359.262216100823</v>
      </c>
      <c r="U1447" s="46">
        <f>M1447*S1447</f>
        <v>2359.262216100823</v>
      </c>
      <c r="V1447" s="46">
        <f t="shared" si="323"/>
        <v>4114376.391885926</v>
      </c>
      <c r="W1447" s="46">
        <f>$AW$26*F1447</f>
        <v>195</v>
      </c>
      <c r="X1447" s="46">
        <f>IF(W1447&lt;0, W1447, 0)</f>
        <v>0</v>
      </c>
      <c r="Y1447" s="46">
        <f>X1447*H1447</f>
        <v>0</v>
      </c>
      <c r="Z1447" s="46">
        <f t="shared" si="318"/>
        <v>0</v>
      </c>
      <c r="AA1447" s="46">
        <f t="shared" si="332"/>
        <v>0</v>
      </c>
      <c r="AB1447" s="46">
        <v>-3531626.041666666</v>
      </c>
      <c r="AC1447" s="46">
        <f t="shared" si="324"/>
        <v>0</v>
      </c>
      <c r="AD1447" s="46">
        <f>(AC1447*S1447)*($AW$31/100)</f>
        <v>0</v>
      </c>
      <c r="AE1447" s="46">
        <f>AE1446+AD1447</f>
        <v>0</v>
      </c>
      <c r="AF1447" s="46">
        <v>2825300.8333333312</v>
      </c>
      <c r="BF1447">
        <f t="shared" si="328"/>
        <v>0</v>
      </c>
      <c r="BG1447">
        <f t="shared" si="329"/>
        <v>41.9</v>
      </c>
      <c r="BH1447">
        <f t="shared" si="330"/>
        <v>11.638888888888888</v>
      </c>
    </row>
    <row r="1448" spans="2:60">
      <c r="B1448" s="6" t="s">
        <v>53</v>
      </c>
      <c r="C1448" s="6">
        <v>1440</v>
      </c>
      <c r="D1448" s="6">
        <v>418</v>
      </c>
      <c r="E1448" s="12">
        <v>22.1</v>
      </c>
      <c r="F1448" s="35">
        <f t="shared" si="325"/>
        <v>-8.3333333333333523E-2</v>
      </c>
      <c r="G1448" s="35">
        <f t="shared" si="326"/>
        <v>-0.30000000000000071</v>
      </c>
      <c r="H1448" s="24">
        <f t="shared" si="319"/>
        <v>6.1388888888888893</v>
      </c>
      <c r="I1448" s="24">
        <f>$AW$28*$AW$26*9.81</f>
        <v>179.05212</v>
      </c>
      <c r="J1448" s="24">
        <f>0.5*$AW$30*$AW$29*$AW$27*(H1448^2)</f>
        <v>12.118390480324075</v>
      </c>
      <c r="K1448" s="24">
        <f>$AW$26*F1448</f>
        <v>-117.00000000000027</v>
      </c>
      <c r="L1448" s="24">
        <f t="shared" si="320"/>
        <v>74.170510480323813</v>
      </c>
      <c r="M1448" s="24">
        <f t="shared" si="321"/>
        <v>455.32452267087677</v>
      </c>
      <c r="N1448" s="24">
        <f t="shared" si="322"/>
        <v>0.45532452267087675</v>
      </c>
      <c r="O1448" s="24">
        <v>4114831.7164085968</v>
      </c>
      <c r="P1448" s="24">
        <v>-3532344.291666666</v>
      </c>
      <c r="S1448" s="46">
        <f>C1449-C1448</f>
        <v>1</v>
      </c>
      <c r="T1448" s="46">
        <v>455.32452267087677</v>
      </c>
      <c r="U1448" s="46">
        <f>M1448*S1448</f>
        <v>455.32452267087677</v>
      </c>
      <c r="V1448" s="46">
        <f t="shared" si="323"/>
        <v>4114831.7164085968</v>
      </c>
      <c r="W1448" s="46">
        <f>$AW$26*F1448</f>
        <v>-117.00000000000027</v>
      </c>
      <c r="X1448" s="46">
        <f>IF(W1448&lt;0, W1448, 0)</f>
        <v>-117.00000000000027</v>
      </c>
      <c r="Y1448" s="46">
        <f>X1448*H1448</f>
        <v>-718.25000000000171</v>
      </c>
      <c r="Z1448" s="46">
        <f t="shared" si="318"/>
        <v>-718.25000000000171</v>
      </c>
      <c r="AA1448" s="46">
        <f t="shared" si="332"/>
        <v>-718.25000000000171</v>
      </c>
      <c r="AB1448" s="46">
        <v>-3532344.291666666</v>
      </c>
      <c r="AC1448" s="46">
        <f t="shared" si="324"/>
        <v>718.25000000000171</v>
      </c>
      <c r="AD1448" s="46">
        <f>(AC1448*S1448)*($AW$31/100)</f>
        <v>574.60000000000139</v>
      </c>
      <c r="AE1448" s="46">
        <f>AE1447+AD1448</f>
        <v>574.60000000000139</v>
      </c>
      <c r="AF1448" s="46">
        <v>2825875.4333333313</v>
      </c>
      <c r="BF1448">
        <f t="shared" si="328"/>
        <v>0</v>
      </c>
      <c r="BG1448">
        <f t="shared" si="329"/>
        <v>40.1</v>
      </c>
      <c r="BH1448">
        <f t="shared" si="330"/>
        <v>11.138888888888889</v>
      </c>
    </row>
    <row r="1449" spans="2:60">
      <c r="B1449" s="6" t="s">
        <v>53</v>
      </c>
      <c r="C1449" s="6">
        <v>1441</v>
      </c>
      <c r="D1449" s="6">
        <v>419</v>
      </c>
      <c r="E1449" s="12">
        <v>21.4</v>
      </c>
      <c r="F1449" s="35">
        <f t="shared" si="325"/>
        <v>-0.34722222222222221</v>
      </c>
      <c r="G1449" s="35">
        <f t="shared" si="326"/>
        <v>-1.25</v>
      </c>
      <c r="H1449" s="24">
        <f t="shared" si="319"/>
        <v>5.9444444444444438</v>
      </c>
      <c r="I1449" s="24">
        <f>$AW$28*$AW$26*9.81</f>
        <v>179.05212</v>
      </c>
      <c r="J1449" s="24">
        <f>0.5*$AW$30*$AW$29*$AW$27*(H1449^2)</f>
        <v>11.362867476851848</v>
      </c>
      <c r="K1449" s="24">
        <f>$AW$26*F1449</f>
        <v>-487.5</v>
      </c>
      <c r="L1449" s="24">
        <f t="shared" si="320"/>
        <v>-297.08501252314818</v>
      </c>
      <c r="M1449" s="24">
        <f t="shared" si="321"/>
        <v>-1766.0053522209362</v>
      </c>
      <c r="N1449" s="24">
        <f t="shared" si="322"/>
        <v>-1.7660053522209362</v>
      </c>
      <c r="O1449" s="24">
        <v>4113065.7110563759</v>
      </c>
      <c r="P1449" s="24">
        <v>-3535242.2083333326</v>
      </c>
      <c r="S1449" s="46">
        <f>C1450-C1449</f>
        <v>1</v>
      </c>
      <c r="T1449" s="46">
        <v>-1766.0053522209362</v>
      </c>
      <c r="U1449" s="46">
        <f>M1449*S1449</f>
        <v>-1766.0053522209362</v>
      </c>
      <c r="V1449" s="46">
        <f t="shared" si="323"/>
        <v>4113065.7110563759</v>
      </c>
      <c r="W1449" s="46">
        <f>$AW$26*F1449</f>
        <v>-487.5</v>
      </c>
      <c r="X1449" s="46">
        <f>IF(W1449&lt;0, W1449, 0)</f>
        <v>-487.5</v>
      </c>
      <c r="Y1449" s="46">
        <f>X1449*H1449</f>
        <v>-2897.9166666666665</v>
      </c>
      <c r="Z1449" s="46">
        <f t="shared" si="318"/>
        <v>-2897.9166666666665</v>
      </c>
      <c r="AA1449" s="46">
        <f t="shared" si="332"/>
        <v>-3616.1666666666683</v>
      </c>
      <c r="AB1449" s="46">
        <v>-3535242.2083333326</v>
      </c>
      <c r="AC1449" s="46">
        <f t="shared" si="324"/>
        <v>2897.9166666666665</v>
      </c>
      <c r="AD1449" s="46">
        <f>(AC1449*S1449)*($AW$31/100)</f>
        <v>2318.3333333333335</v>
      </c>
      <c r="AE1449" s="46">
        <f>AE1448+AD1449</f>
        <v>2892.9333333333348</v>
      </c>
      <c r="AF1449" s="46">
        <v>2828193.7666666647</v>
      </c>
      <c r="BF1449">
        <f t="shared" si="328"/>
        <v>0</v>
      </c>
      <c r="BG1449">
        <f t="shared" si="329"/>
        <v>36.6</v>
      </c>
      <c r="BH1449">
        <f t="shared" si="330"/>
        <v>10.166666666666666</v>
      </c>
    </row>
    <row r="1450" spans="2:60">
      <c r="B1450" s="6" t="s">
        <v>53</v>
      </c>
      <c r="C1450" s="6">
        <v>1442</v>
      </c>
      <c r="D1450" s="6">
        <v>420</v>
      </c>
      <c r="E1450" s="12">
        <v>19.600000000000001</v>
      </c>
      <c r="F1450" s="35">
        <f t="shared" si="325"/>
        <v>-0.43055555555555525</v>
      </c>
      <c r="G1450" s="35">
        <f t="shared" si="326"/>
        <v>-1.5499999999999989</v>
      </c>
      <c r="H1450" s="24">
        <f t="shared" si="319"/>
        <v>5.4444444444444446</v>
      </c>
      <c r="I1450" s="24">
        <f>$AW$28*$AW$26*9.81</f>
        <v>179.05212</v>
      </c>
      <c r="J1450" s="24">
        <f>0.5*$AW$30*$AW$29*$AW$27*(H1450^2)</f>
        <v>9.5317476851851861</v>
      </c>
      <c r="K1450" s="24">
        <f>$AW$26*F1450</f>
        <v>-604.49999999999955</v>
      </c>
      <c r="L1450" s="24">
        <f t="shared" si="320"/>
        <v>-415.91613231481438</v>
      </c>
      <c r="M1450" s="24">
        <f t="shared" si="321"/>
        <v>-2264.4322759362117</v>
      </c>
      <c r="N1450" s="24">
        <f t="shared" si="322"/>
        <v>-2.2644322759362119</v>
      </c>
      <c r="O1450" s="24">
        <v>4110801.2787804399</v>
      </c>
      <c r="P1450" s="24">
        <v>-3538533.3749999991</v>
      </c>
      <c r="S1450" s="46">
        <f>C1451-C1450</f>
        <v>1</v>
      </c>
      <c r="T1450" s="46">
        <v>-2264.4322759362117</v>
      </c>
      <c r="U1450" s="46">
        <f>M1450*S1450</f>
        <v>-2264.4322759362117</v>
      </c>
      <c r="V1450" s="46">
        <f t="shared" si="323"/>
        <v>4110801.2787804399</v>
      </c>
      <c r="W1450" s="46">
        <f>$AW$26*F1450</f>
        <v>-604.49999999999955</v>
      </c>
      <c r="X1450" s="46">
        <f>IF(W1450&lt;0, W1450, 0)</f>
        <v>-604.49999999999955</v>
      </c>
      <c r="Y1450" s="46">
        <f>X1450*H1450</f>
        <v>-3291.1666666666642</v>
      </c>
      <c r="Z1450" s="46">
        <f t="shared" si="318"/>
        <v>-3291.1666666666642</v>
      </c>
      <c r="AA1450" s="46">
        <f t="shared" si="332"/>
        <v>-6907.3333333333321</v>
      </c>
      <c r="AB1450" s="46">
        <v>-3538533.3749999991</v>
      </c>
      <c r="AC1450" s="46">
        <f t="shared" si="324"/>
        <v>3291.1666666666642</v>
      </c>
      <c r="AD1450" s="46">
        <f>(AC1450*S1450)*($AW$31/100)</f>
        <v>2632.9333333333316</v>
      </c>
      <c r="AE1450" s="46">
        <f>AE1449+AD1450</f>
        <v>5525.8666666666668</v>
      </c>
      <c r="AF1450" s="46">
        <v>2830826.6999999979</v>
      </c>
      <c r="BF1450">
        <f t="shared" si="328"/>
        <v>0</v>
      </c>
      <c r="BG1450">
        <f t="shared" si="329"/>
        <v>31.3</v>
      </c>
      <c r="BH1450">
        <f t="shared" si="330"/>
        <v>8.6944444444444446</v>
      </c>
    </row>
    <row r="1451" spans="2:60">
      <c r="B1451" s="6" t="s">
        <v>53</v>
      </c>
      <c r="C1451" s="6">
        <v>1443</v>
      </c>
      <c r="D1451" s="6">
        <v>421</v>
      </c>
      <c r="E1451" s="12">
        <v>18.3</v>
      </c>
      <c r="F1451" s="35">
        <f t="shared" si="325"/>
        <v>-0.2222222222222224</v>
      </c>
      <c r="G1451" s="35">
        <f t="shared" si="326"/>
        <v>-0.80000000000000071</v>
      </c>
      <c r="H1451" s="24">
        <f t="shared" si="319"/>
        <v>5.083333333333333</v>
      </c>
      <c r="I1451" s="24">
        <f>$AW$28*$AW$26*9.81</f>
        <v>179.05212</v>
      </c>
      <c r="J1451" s="24">
        <f>0.5*$AW$30*$AW$29*$AW$27*(H1451^2)</f>
        <v>8.3092643229166647</v>
      </c>
      <c r="K1451" s="24">
        <f>$AW$26*F1451</f>
        <v>-312.00000000000023</v>
      </c>
      <c r="L1451" s="24">
        <f t="shared" si="320"/>
        <v>-124.63861567708355</v>
      </c>
      <c r="M1451" s="24">
        <f t="shared" si="321"/>
        <v>-633.57962969184132</v>
      </c>
      <c r="N1451" s="24">
        <f t="shared" si="322"/>
        <v>-0.63357962969184134</v>
      </c>
      <c r="O1451" s="24">
        <v>4110167.6991507481</v>
      </c>
      <c r="P1451" s="24">
        <v>-3540119.3749999991</v>
      </c>
      <c r="S1451" s="46">
        <f>C1452-C1451</f>
        <v>1</v>
      </c>
      <c r="T1451" s="46">
        <v>-633.57962969184132</v>
      </c>
      <c r="U1451" s="46">
        <f>M1451*S1451</f>
        <v>-633.57962969184132</v>
      </c>
      <c r="V1451" s="46">
        <f t="shared" si="323"/>
        <v>4110167.6991507481</v>
      </c>
      <c r="W1451" s="46">
        <f>$AW$26*F1451</f>
        <v>-312.00000000000023</v>
      </c>
      <c r="X1451" s="46">
        <f>IF(W1451&lt;0, W1451, 0)</f>
        <v>-312.00000000000023</v>
      </c>
      <c r="Y1451" s="46">
        <f>X1451*H1451</f>
        <v>-1586.0000000000011</v>
      </c>
      <c r="Z1451" s="46">
        <f t="shared" si="318"/>
        <v>-1586.0000000000011</v>
      </c>
      <c r="AA1451" s="46">
        <f t="shared" si="332"/>
        <v>-8493.3333333333339</v>
      </c>
      <c r="AB1451" s="46">
        <v>-3540119.3749999991</v>
      </c>
      <c r="AC1451" s="46">
        <f t="shared" si="324"/>
        <v>1586.0000000000011</v>
      </c>
      <c r="AD1451" s="46">
        <f>(AC1451*S1451)*($AW$31/100)</f>
        <v>1268.8000000000011</v>
      </c>
      <c r="AE1451" s="46">
        <f>AE1450+AD1451</f>
        <v>6794.6666666666679</v>
      </c>
      <c r="AF1451" s="46">
        <v>2832095.4999999977</v>
      </c>
      <c r="BF1451">
        <f t="shared" si="328"/>
        <v>0</v>
      </c>
      <c r="BG1451">
        <f t="shared" si="329"/>
        <v>26</v>
      </c>
      <c r="BH1451">
        <f t="shared" si="330"/>
        <v>7.2222222222222223</v>
      </c>
    </row>
    <row r="1452" spans="2:60">
      <c r="B1452" s="6" t="s">
        <v>53</v>
      </c>
      <c r="C1452" s="6">
        <v>1444</v>
      </c>
      <c r="D1452" s="6">
        <v>422</v>
      </c>
      <c r="E1452" s="12">
        <v>18</v>
      </c>
      <c r="F1452" s="35">
        <f t="shared" si="325"/>
        <v>0</v>
      </c>
      <c r="G1452" s="35">
        <f t="shared" si="326"/>
        <v>0</v>
      </c>
      <c r="H1452" s="24">
        <f t="shared" si="319"/>
        <v>5</v>
      </c>
      <c r="I1452" s="24">
        <f>$AW$28*$AW$26*9.81</f>
        <v>179.05212</v>
      </c>
      <c r="J1452" s="24">
        <f>0.5*$AW$30*$AW$29*$AW$27*(H1452^2)</f>
        <v>8.0390625</v>
      </c>
      <c r="K1452" s="24">
        <f>$AW$26*F1452</f>
        <v>0</v>
      </c>
      <c r="L1452" s="24">
        <f t="shared" si="320"/>
        <v>187.0911825</v>
      </c>
      <c r="M1452" s="24">
        <f t="shared" si="321"/>
        <v>935.45591250000007</v>
      </c>
      <c r="N1452" s="24">
        <f t="shared" si="322"/>
        <v>0.93545591250000004</v>
      </c>
      <c r="O1452" s="24">
        <v>4111103.1550632482</v>
      </c>
      <c r="P1452" s="24">
        <v>-3540119.3749999991</v>
      </c>
      <c r="S1452" s="46">
        <f>C1453-C1452</f>
        <v>1</v>
      </c>
      <c r="T1452" s="46">
        <v>935.45591250000007</v>
      </c>
      <c r="U1452" s="46">
        <f>M1452*S1452</f>
        <v>935.45591250000007</v>
      </c>
      <c r="V1452" s="46">
        <f t="shared" si="323"/>
        <v>4111103.1550632482</v>
      </c>
      <c r="W1452" s="46">
        <f>$AW$26*F1452</f>
        <v>0</v>
      </c>
      <c r="X1452" s="46">
        <f>IF(W1452&lt;0, W1452, 0)</f>
        <v>0</v>
      </c>
      <c r="Y1452" s="46">
        <f>X1452*H1452</f>
        <v>0</v>
      </c>
      <c r="Z1452" s="46">
        <f t="shared" si="318"/>
        <v>0</v>
      </c>
      <c r="AA1452" s="46">
        <v>0</v>
      </c>
      <c r="AB1452" s="46">
        <v>-3540119.3749999991</v>
      </c>
      <c r="AC1452" s="46">
        <f t="shared" si="324"/>
        <v>0</v>
      </c>
      <c r="AD1452" s="46">
        <f>(AC1452*S1452)*($AW$31/100)</f>
        <v>0</v>
      </c>
      <c r="AE1452" s="46">
        <v>0</v>
      </c>
      <c r="AF1452" s="46">
        <v>2832095.4999999977</v>
      </c>
      <c r="BF1452">
        <f t="shared" si="328"/>
        <v>0</v>
      </c>
      <c r="BG1452">
        <f t="shared" si="329"/>
        <v>20.6</v>
      </c>
      <c r="BH1452">
        <f t="shared" si="330"/>
        <v>5.7222222222222223</v>
      </c>
    </row>
    <row r="1453" spans="2:60">
      <c r="B1453" s="6" t="s">
        <v>53</v>
      </c>
      <c r="C1453" s="6">
        <v>1445</v>
      </c>
      <c r="D1453" s="6">
        <v>423</v>
      </c>
      <c r="E1453" s="12">
        <v>18.3</v>
      </c>
      <c r="F1453" s="35">
        <f t="shared" si="325"/>
        <v>6.9444444444444448E-2</v>
      </c>
      <c r="G1453" s="35">
        <f t="shared" si="326"/>
        <v>0.25</v>
      </c>
      <c r="H1453" s="24">
        <f t="shared" si="319"/>
        <v>5.083333333333333</v>
      </c>
      <c r="I1453" s="24">
        <f>$AW$28*$AW$26*9.81</f>
        <v>179.05212</v>
      </c>
      <c r="J1453" s="24">
        <f>0.5*$AW$30*$AW$29*$AW$27*(H1453^2)</f>
        <v>8.3092643229166647</v>
      </c>
      <c r="K1453" s="24">
        <f>$AW$26*F1453</f>
        <v>97.5</v>
      </c>
      <c r="L1453" s="24">
        <f t="shared" si="320"/>
        <v>284.86138432291671</v>
      </c>
      <c r="M1453" s="24">
        <f t="shared" si="321"/>
        <v>1448.0453703081598</v>
      </c>
      <c r="N1453" s="24">
        <f t="shared" si="322"/>
        <v>1.4480453703081597</v>
      </c>
      <c r="O1453" s="24">
        <v>4112551.2004335565</v>
      </c>
      <c r="P1453" s="24">
        <v>-3540119.3749999991</v>
      </c>
      <c r="S1453" s="46">
        <f>C1454-C1453</f>
        <v>1</v>
      </c>
      <c r="T1453" s="46">
        <v>1448.0453703081598</v>
      </c>
      <c r="U1453" s="46">
        <f>M1453*S1453</f>
        <v>1448.0453703081598</v>
      </c>
      <c r="V1453" s="46">
        <f t="shared" si="323"/>
        <v>4112551.2004335565</v>
      </c>
      <c r="W1453" s="46">
        <f>$AW$26*F1453</f>
        <v>97.5</v>
      </c>
      <c r="X1453" s="46">
        <f>IF(W1453&lt;0, W1453, 0)</f>
        <v>0</v>
      </c>
      <c r="Y1453" s="46">
        <f>X1453*H1453</f>
        <v>0</v>
      </c>
      <c r="Z1453" s="46">
        <f t="shared" si="318"/>
        <v>0</v>
      </c>
      <c r="AA1453" s="46">
        <f t="shared" ref="AA1453:AA1459" si="333">AA1452+Z1453</f>
        <v>0</v>
      </c>
      <c r="AB1453" s="46">
        <v>-3540119.3749999991</v>
      </c>
      <c r="AC1453" s="46">
        <f t="shared" si="324"/>
        <v>0</v>
      </c>
      <c r="AD1453" s="46">
        <f>(AC1453*S1453)*($AW$31/100)</f>
        <v>0</v>
      </c>
      <c r="AE1453" s="46">
        <f>AE1452+AD1453</f>
        <v>0</v>
      </c>
      <c r="AF1453" s="46">
        <v>2832095.4999999977</v>
      </c>
      <c r="BF1453">
        <f t="shared" si="328"/>
        <v>0</v>
      </c>
      <c r="BG1453">
        <f t="shared" si="329"/>
        <v>19.100000000000001</v>
      </c>
      <c r="BH1453">
        <f t="shared" si="330"/>
        <v>5.3055555555555562</v>
      </c>
    </row>
    <row r="1454" spans="2:60">
      <c r="B1454" s="6" t="s">
        <v>53</v>
      </c>
      <c r="C1454" s="6">
        <v>1446</v>
      </c>
      <c r="D1454" s="6">
        <v>424</v>
      </c>
      <c r="E1454" s="12">
        <v>18.5</v>
      </c>
      <c r="F1454" s="35">
        <f t="shared" si="325"/>
        <v>-5.5555555555555851E-2</v>
      </c>
      <c r="G1454" s="35">
        <f t="shared" si="326"/>
        <v>-0.20000000000000107</v>
      </c>
      <c r="H1454" s="24">
        <f t="shared" si="319"/>
        <v>5.1388888888888884</v>
      </c>
      <c r="I1454" s="24">
        <f>$AW$28*$AW$26*9.81</f>
        <v>179.05212</v>
      </c>
      <c r="J1454" s="24">
        <f>0.5*$AW$30*$AW$29*$AW$27*(H1454^2)</f>
        <v>8.4918800636574048</v>
      </c>
      <c r="K1454" s="24">
        <f>$AW$26*F1454</f>
        <v>-78.000000000000412</v>
      </c>
      <c r="L1454" s="24">
        <f t="shared" si="320"/>
        <v>109.54400006365698</v>
      </c>
      <c r="M1454" s="24">
        <f t="shared" si="321"/>
        <v>562.9344447715705</v>
      </c>
      <c r="N1454" s="24">
        <f t="shared" si="322"/>
        <v>0.56293444477157051</v>
      </c>
      <c r="O1454" s="24">
        <v>4113114.1348783281</v>
      </c>
      <c r="P1454" s="24">
        <v>-3540520.2083333326</v>
      </c>
      <c r="S1454" s="46">
        <f>C1455-C1454</f>
        <v>1</v>
      </c>
      <c r="T1454" s="46">
        <v>562.9344447715705</v>
      </c>
      <c r="U1454" s="46">
        <f>M1454*S1454</f>
        <v>562.9344447715705</v>
      </c>
      <c r="V1454" s="46">
        <f t="shared" si="323"/>
        <v>4113114.1348783281</v>
      </c>
      <c r="W1454" s="46">
        <f>$AW$26*F1454</f>
        <v>-78.000000000000412</v>
      </c>
      <c r="X1454" s="46">
        <f>IF(W1454&lt;0, W1454, 0)</f>
        <v>-78.000000000000412</v>
      </c>
      <c r="Y1454" s="46">
        <f>X1454*H1454</f>
        <v>-400.83333333333542</v>
      </c>
      <c r="Z1454" s="46">
        <f t="shared" si="318"/>
        <v>-400.83333333333542</v>
      </c>
      <c r="AA1454" s="46">
        <f t="shared" si="333"/>
        <v>-400.83333333333542</v>
      </c>
      <c r="AB1454" s="46">
        <v>-3540520.2083333326</v>
      </c>
      <c r="AC1454" s="46">
        <f t="shared" si="324"/>
        <v>400.83333333333542</v>
      </c>
      <c r="AD1454" s="46">
        <f>(AC1454*S1454)*($AW$31/100)</f>
        <v>320.66666666666833</v>
      </c>
      <c r="AE1454" s="46">
        <f>AE1453+AD1454</f>
        <v>320.66666666666833</v>
      </c>
      <c r="AF1454" s="46">
        <v>2832416.1666666642</v>
      </c>
      <c r="BF1454">
        <f t="shared" si="328"/>
        <v>0</v>
      </c>
      <c r="BG1454">
        <f t="shared" si="329"/>
        <v>19.7</v>
      </c>
      <c r="BH1454">
        <f t="shared" si="330"/>
        <v>5.4722222222222223</v>
      </c>
    </row>
    <row r="1455" spans="2:60">
      <c r="B1455" s="6" t="s">
        <v>53</v>
      </c>
      <c r="C1455" s="6">
        <v>1447</v>
      </c>
      <c r="D1455" s="6">
        <v>425</v>
      </c>
      <c r="E1455" s="12">
        <v>17.899999999999999</v>
      </c>
      <c r="F1455" s="35">
        <f t="shared" si="325"/>
        <v>-0.4861111111111111</v>
      </c>
      <c r="G1455" s="35">
        <f t="shared" si="326"/>
        <v>-1.75</v>
      </c>
      <c r="H1455" s="24">
        <f t="shared" si="319"/>
        <v>4.9722222222222214</v>
      </c>
      <c r="I1455" s="24">
        <f>$AW$28*$AW$26*9.81</f>
        <v>179.05212</v>
      </c>
      <c r="J1455" s="24">
        <f>0.5*$AW$30*$AW$29*$AW$27*(H1455^2)</f>
        <v>7.9499877025462933</v>
      </c>
      <c r="K1455" s="24">
        <f>$AW$26*F1455</f>
        <v>-682.5</v>
      </c>
      <c r="L1455" s="24">
        <f t="shared" si="320"/>
        <v>-495.49789229745375</v>
      </c>
      <c r="M1455" s="24">
        <f t="shared" si="321"/>
        <v>-2463.7256311456722</v>
      </c>
      <c r="N1455" s="24">
        <f t="shared" si="322"/>
        <v>-2.4637256311456723</v>
      </c>
      <c r="O1455" s="24">
        <v>4110650.4092471823</v>
      </c>
      <c r="P1455" s="24">
        <v>-3543913.7499999991</v>
      </c>
      <c r="S1455" s="46">
        <f>C1456-C1455</f>
        <v>1</v>
      </c>
      <c r="T1455" s="46">
        <v>-2463.7256311456722</v>
      </c>
      <c r="U1455" s="46">
        <f>M1455*S1455</f>
        <v>-2463.7256311456722</v>
      </c>
      <c r="V1455" s="46">
        <f t="shared" si="323"/>
        <v>4110650.4092471823</v>
      </c>
      <c r="W1455" s="46">
        <f>$AW$26*F1455</f>
        <v>-682.5</v>
      </c>
      <c r="X1455" s="46">
        <f>IF(W1455&lt;0, W1455, 0)</f>
        <v>-682.5</v>
      </c>
      <c r="Y1455" s="46">
        <f>X1455*H1455</f>
        <v>-3393.5416666666661</v>
      </c>
      <c r="Z1455" s="46">
        <f t="shared" si="318"/>
        <v>-3393.5416666666661</v>
      </c>
      <c r="AA1455" s="46">
        <f t="shared" si="333"/>
        <v>-3794.3750000000014</v>
      </c>
      <c r="AB1455" s="46">
        <v>-3543913.7499999991</v>
      </c>
      <c r="AC1455" s="46">
        <f t="shared" si="324"/>
        <v>3393.5416666666661</v>
      </c>
      <c r="AD1455" s="46">
        <f>(AC1455*S1455)*($AW$31/100)</f>
        <v>2714.833333333333</v>
      </c>
      <c r="AE1455" s="46">
        <f>AE1454+AD1455</f>
        <v>3035.5000000000014</v>
      </c>
      <c r="AF1455" s="46">
        <v>2835130.9999999977</v>
      </c>
      <c r="BF1455">
        <f t="shared" si="328"/>
        <v>0</v>
      </c>
      <c r="BG1455">
        <f t="shared" si="329"/>
        <v>21.1</v>
      </c>
      <c r="BH1455">
        <f t="shared" si="330"/>
        <v>5.8611111111111116</v>
      </c>
    </row>
    <row r="1456" spans="2:60">
      <c r="B1456" s="6" t="s">
        <v>53</v>
      </c>
      <c r="C1456" s="6">
        <v>1448</v>
      </c>
      <c r="D1456" s="6">
        <v>426</v>
      </c>
      <c r="E1456" s="12">
        <v>15</v>
      </c>
      <c r="F1456" s="35">
        <f t="shared" si="325"/>
        <v>-1.1111111111111109</v>
      </c>
      <c r="G1456" s="35">
        <f t="shared" si="326"/>
        <v>-3.9999999999999991</v>
      </c>
      <c r="H1456" s="24">
        <f t="shared" si="319"/>
        <v>4.166666666666667</v>
      </c>
      <c r="I1456" s="24">
        <f>$AW$28*$AW$26*9.81</f>
        <v>179.05212</v>
      </c>
      <c r="J1456" s="24">
        <f>0.5*$AW$30*$AW$29*$AW$27*(H1456^2)</f>
        <v>5.582682291666667</v>
      </c>
      <c r="K1456" s="24">
        <f>$AW$26*F1456</f>
        <v>-1559.9999999999998</v>
      </c>
      <c r="L1456" s="24">
        <f t="shared" si="320"/>
        <v>-1375.3651977083332</v>
      </c>
      <c r="M1456" s="24">
        <f t="shared" si="321"/>
        <v>-5730.6883237847223</v>
      </c>
      <c r="N1456" s="24">
        <f t="shared" si="322"/>
        <v>-5.7306883237847224</v>
      </c>
      <c r="O1456" s="24">
        <v>4104919.7209233977</v>
      </c>
      <c r="P1456" s="24">
        <v>-3550413.7499999991</v>
      </c>
      <c r="S1456" s="46">
        <f>C1457-C1456</f>
        <v>1</v>
      </c>
      <c r="T1456" s="46">
        <v>-5730.6883237847223</v>
      </c>
      <c r="U1456" s="46">
        <f>M1456*S1456</f>
        <v>-5730.6883237847223</v>
      </c>
      <c r="V1456" s="46">
        <f t="shared" si="323"/>
        <v>4104919.7209233977</v>
      </c>
      <c r="W1456" s="46">
        <f>$AW$26*F1456</f>
        <v>-1559.9999999999998</v>
      </c>
      <c r="X1456" s="46">
        <f>IF(W1456&lt;0, W1456, 0)</f>
        <v>-1559.9999999999998</v>
      </c>
      <c r="Y1456" s="46">
        <f>X1456*H1456</f>
        <v>-6499.9999999999991</v>
      </c>
      <c r="Z1456" s="46">
        <f t="shared" si="318"/>
        <v>-6499.9999999999991</v>
      </c>
      <c r="AA1456" s="46">
        <f t="shared" si="333"/>
        <v>-10294.375</v>
      </c>
      <c r="AB1456" s="46">
        <v>-3550413.7499999991</v>
      </c>
      <c r="AC1456" s="46">
        <f t="shared" si="324"/>
        <v>6499.9999999999991</v>
      </c>
      <c r="AD1456" s="46">
        <f>(AC1456*S1456)*($AW$31/100)</f>
        <v>5200</v>
      </c>
      <c r="AE1456" s="46">
        <f>AE1455+AD1456</f>
        <v>8235.5000000000018</v>
      </c>
      <c r="AF1456" s="46">
        <v>2840330.9999999977</v>
      </c>
      <c r="BF1456">
        <f t="shared" si="328"/>
        <v>0</v>
      </c>
      <c r="BG1456">
        <f t="shared" si="329"/>
        <v>22</v>
      </c>
      <c r="BH1456">
        <f t="shared" si="330"/>
        <v>6.1111111111111107</v>
      </c>
    </row>
    <row r="1457" spans="2:60">
      <c r="B1457" s="6" t="s">
        <v>53</v>
      </c>
      <c r="C1457" s="6">
        <v>1449</v>
      </c>
      <c r="D1457" s="6">
        <v>427</v>
      </c>
      <c r="E1457" s="12">
        <v>9.9</v>
      </c>
      <c r="F1457" s="35">
        <f t="shared" si="325"/>
        <v>-1.4444444444444444</v>
      </c>
      <c r="G1457" s="35">
        <f t="shared" si="326"/>
        <v>-5.2</v>
      </c>
      <c r="H1457" s="24">
        <f t="shared" si="319"/>
        <v>2.75</v>
      </c>
      <c r="I1457" s="24">
        <f>$AW$28*$AW$26*9.81</f>
        <v>179.05212</v>
      </c>
      <c r="J1457" s="24">
        <f>0.5*$AW$30*$AW$29*$AW$27*(H1457^2)</f>
        <v>2.4318164062499998</v>
      </c>
      <c r="K1457" s="24">
        <f>$AW$26*F1457</f>
        <v>-2028</v>
      </c>
      <c r="L1457" s="24">
        <f t="shared" si="320"/>
        <v>-1846.51606359375</v>
      </c>
      <c r="M1457" s="24">
        <f t="shared" si="321"/>
        <v>-5077.9191748828125</v>
      </c>
      <c r="N1457" s="24">
        <f t="shared" si="322"/>
        <v>-5.0779191748828127</v>
      </c>
      <c r="O1457" s="24">
        <v>4099841.8017485151</v>
      </c>
      <c r="P1457" s="24">
        <v>-3555990.7499999991</v>
      </c>
      <c r="S1457" s="46">
        <f>C1458-C1457</f>
        <v>1</v>
      </c>
      <c r="T1457" s="46">
        <v>-5077.9191748828125</v>
      </c>
      <c r="U1457" s="46">
        <f>M1457*S1457</f>
        <v>-5077.9191748828125</v>
      </c>
      <c r="V1457" s="46">
        <f t="shared" si="323"/>
        <v>4099841.8017485151</v>
      </c>
      <c r="W1457" s="46">
        <f>$AW$26*F1457</f>
        <v>-2028</v>
      </c>
      <c r="X1457" s="46">
        <f>IF(W1457&lt;0, W1457, 0)</f>
        <v>-2028</v>
      </c>
      <c r="Y1457" s="46">
        <f>X1457*H1457</f>
        <v>-5577</v>
      </c>
      <c r="Z1457" s="46">
        <f t="shared" si="318"/>
        <v>-5577</v>
      </c>
      <c r="AA1457" s="46">
        <f t="shared" si="333"/>
        <v>-15871.375</v>
      </c>
      <c r="AB1457" s="46">
        <v>-3555990.7499999991</v>
      </c>
      <c r="AC1457" s="46">
        <f t="shared" si="324"/>
        <v>5577</v>
      </c>
      <c r="AD1457" s="46">
        <f>(AC1457*S1457)*($AW$31/100)</f>
        <v>4461.6000000000004</v>
      </c>
      <c r="AE1457" s="46">
        <f>AE1456+AD1457</f>
        <v>12697.100000000002</v>
      </c>
      <c r="AF1457" s="46">
        <v>2844792.5999999978</v>
      </c>
      <c r="BF1457">
        <f t="shared" si="328"/>
        <v>0</v>
      </c>
      <c r="BG1457">
        <f t="shared" si="329"/>
        <v>22.1</v>
      </c>
      <c r="BH1457">
        <f t="shared" si="330"/>
        <v>6.1388888888888893</v>
      </c>
    </row>
    <row r="1458" spans="2:60">
      <c r="B1458" s="6" t="s">
        <v>53</v>
      </c>
      <c r="C1458" s="6">
        <v>1450</v>
      </c>
      <c r="D1458" s="6">
        <v>428</v>
      </c>
      <c r="E1458" s="12">
        <v>4.5999999999999996</v>
      </c>
      <c r="F1458" s="35">
        <f t="shared" si="325"/>
        <v>-1.2083333333333335</v>
      </c>
      <c r="G1458" s="35">
        <f t="shared" si="326"/>
        <v>-4.3500000000000005</v>
      </c>
      <c r="H1458" s="24">
        <f t="shared" si="319"/>
        <v>1.2777777777777777</v>
      </c>
      <c r="I1458" s="24">
        <f>$AW$28*$AW$26*9.81</f>
        <v>179.05212</v>
      </c>
      <c r="J1458" s="24">
        <f>0.5*$AW$30*$AW$29*$AW$27*(H1458^2)</f>
        <v>0.52502025462962953</v>
      </c>
      <c r="K1458" s="24">
        <f>$AW$26*F1458</f>
        <v>-1696.5000000000002</v>
      </c>
      <c r="L1458" s="24">
        <f t="shared" si="320"/>
        <v>-1516.9228597453707</v>
      </c>
      <c r="M1458" s="24">
        <f t="shared" si="321"/>
        <v>-1938.2903207857514</v>
      </c>
      <c r="N1458" s="24">
        <f t="shared" si="322"/>
        <v>-1.9382903207857514</v>
      </c>
      <c r="O1458" s="24">
        <v>4097903.5114277294</v>
      </c>
      <c r="P1458" s="24">
        <v>-3558158.4999999991</v>
      </c>
      <c r="S1458" s="46">
        <f>C1459-C1458</f>
        <v>1</v>
      </c>
      <c r="T1458" s="46">
        <v>-1938.2903207857514</v>
      </c>
      <c r="U1458" s="46">
        <f>M1458*S1458</f>
        <v>-1938.2903207857514</v>
      </c>
      <c r="V1458" s="46">
        <f t="shared" si="323"/>
        <v>4097903.5114277294</v>
      </c>
      <c r="W1458" s="46">
        <f>$AW$26*F1458</f>
        <v>-1696.5000000000002</v>
      </c>
      <c r="X1458" s="46">
        <f>IF(W1458&lt;0, W1458, 0)</f>
        <v>-1696.5000000000002</v>
      </c>
      <c r="Y1458" s="46">
        <f>X1458*H1458</f>
        <v>-2167.75</v>
      </c>
      <c r="Z1458" s="46">
        <f t="shared" si="318"/>
        <v>-2167.75</v>
      </c>
      <c r="AA1458" s="46">
        <f t="shared" si="333"/>
        <v>-18039.125</v>
      </c>
      <c r="AB1458" s="46">
        <v>-3558158.4999999991</v>
      </c>
      <c r="AC1458" s="46">
        <f t="shared" si="324"/>
        <v>2167.75</v>
      </c>
      <c r="AD1458" s="46">
        <f>(AC1458*S1458)*($AW$31/100)</f>
        <v>1734.2</v>
      </c>
      <c r="AE1458" s="46">
        <f>AE1457+AD1458</f>
        <v>14431.300000000003</v>
      </c>
      <c r="AF1458" s="46">
        <v>2846526.799999998</v>
      </c>
      <c r="BF1458">
        <f t="shared" si="328"/>
        <v>0</v>
      </c>
      <c r="BG1458">
        <f t="shared" si="329"/>
        <v>21.4</v>
      </c>
      <c r="BH1458">
        <f t="shared" si="330"/>
        <v>5.9444444444444438</v>
      </c>
    </row>
    <row r="1459" spans="2:60">
      <c r="B1459" s="6" t="s">
        <v>53</v>
      </c>
      <c r="C1459" s="6">
        <v>1451</v>
      </c>
      <c r="D1459" s="6">
        <v>429</v>
      </c>
      <c r="E1459" s="12">
        <v>1.2</v>
      </c>
      <c r="F1459" s="35">
        <f t="shared" si="325"/>
        <v>-0.63888888888888884</v>
      </c>
      <c r="G1459" s="35">
        <f t="shared" si="326"/>
        <v>-2.2999999999999998</v>
      </c>
      <c r="H1459" s="24">
        <f t="shared" si="319"/>
        <v>0.33333333333333331</v>
      </c>
      <c r="I1459" s="24">
        <f>$AW$28*$AW$26*9.81</f>
        <v>179.05212</v>
      </c>
      <c r="J1459" s="24">
        <f>0.5*$AW$30*$AW$29*$AW$27*(H1459^2)</f>
        <v>3.5729166666666659E-2</v>
      </c>
      <c r="K1459" s="24">
        <f>$AW$26*F1459</f>
        <v>-896.99999999999989</v>
      </c>
      <c r="L1459" s="24">
        <f t="shared" si="320"/>
        <v>-717.91215083333327</v>
      </c>
      <c r="M1459" s="24">
        <f t="shared" si="321"/>
        <v>-239.30405027777775</v>
      </c>
      <c r="N1459" s="24">
        <f t="shared" si="322"/>
        <v>-0.23930405027777774</v>
      </c>
      <c r="O1459" s="24">
        <v>4097664.2073774515</v>
      </c>
      <c r="P1459" s="24">
        <v>-3558457.4999999991</v>
      </c>
      <c r="S1459" s="46">
        <f>C1460-C1459</f>
        <v>1</v>
      </c>
      <c r="T1459" s="46">
        <v>-239.30405027777775</v>
      </c>
      <c r="U1459" s="46">
        <f>M1459*S1459</f>
        <v>-239.30405027777775</v>
      </c>
      <c r="V1459" s="46">
        <f t="shared" si="323"/>
        <v>4097664.2073774515</v>
      </c>
      <c r="W1459" s="46">
        <f>$AW$26*F1459</f>
        <v>-896.99999999999989</v>
      </c>
      <c r="X1459" s="46">
        <f>IF(W1459&lt;0, W1459, 0)</f>
        <v>-896.99999999999989</v>
      </c>
      <c r="Y1459" s="46">
        <f>X1459*H1459</f>
        <v>-298.99999999999994</v>
      </c>
      <c r="Z1459" s="46">
        <f t="shared" si="318"/>
        <v>-298.99999999999994</v>
      </c>
      <c r="AA1459" s="46">
        <f t="shared" si="333"/>
        <v>-18338.125</v>
      </c>
      <c r="AB1459" s="46">
        <v>-3558457.4999999991</v>
      </c>
      <c r="AC1459" s="46">
        <f t="shared" si="324"/>
        <v>298.99999999999994</v>
      </c>
      <c r="AD1459" s="46">
        <f>(AC1459*S1459)*($AW$31/100)</f>
        <v>239.19999999999996</v>
      </c>
      <c r="AE1459" s="46">
        <f>AE1458+AD1459</f>
        <v>14670.500000000004</v>
      </c>
      <c r="AF1459" s="46">
        <v>2846765.9999999981</v>
      </c>
      <c r="BF1459">
        <f t="shared" si="328"/>
        <v>0</v>
      </c>
      <c r="BG1459">
        <f t="shared" si="329"/>
        <v>19.600000000000001</v>
      </c>
      <c r="BH1459">
        <f t="shared" si="330"/>
        <v>5.4444444444444446</v>
      </c>
    </row>
    <row r="1460" spans="2:60">
      <c r="B1460" s="6" t="s">
        <v>53</v>
      </c>
      <c r="C1460" s="6">
        <v>1452</v>
      </c>
      <c r="D1460" s="6">
        <v>430</v>
      </c>
      <c r="E1460" s="12">
        <v>0</v>
      </c>
      <c r="F1460" s="35">
        <f t="shared" si="325"/>
        <v>-0.16666666666666666</v>
      </c>
      <c r="G1460" s="35">
        <f t="shared" si="326"/>
        <v>-0.6</v>
      </c>
      <c r="H1460" s="24">
        <f t="shared" si="319"/>
        <v>0</v>
      </c>
      <c r="I1460" s="24">
        <f>$AW$28*$AW$26*9.81</f>
        <v>179.05212</v>
      </c>
      <c r="J1460" s="24">
        <f>0.5*$AW$30*$AW$29*$AW$27*(H1460^2)</f>
        <v>0</v>
      </c>
      <c r="K1460" s="24">
        <f>$AW$26*F1460</f>
        <v>-234</v>
      </c>
      <c r="L1460" s="24">
        <f t="shared" si="320"/>
        <v>-54.947879999999998</v>
      </c>
      <c r="M1460" s="24">
        <f t="shared" si="321"/>
        <v>0</v>
      </c>
      <c r="N1460" s="24">
        <f t="shared" si="322"/>
        <v>0</v>
      </c>
      <c r="O1460" s="24">
        <v>4097664.2073774515</v>
      </c>
      <c r="P1460" s="24">
        <v>-3558457.4999999991</v>
      </c>
      <c r="S1460" s="46">
        <f>C1461-C1460</f>
        <v>1</v>
      </c>
      <c r="T1460" s="46">
        <v>0</v>
      </c>
      <c r="U1460" s="46">
        <f>M1460*S1460</f>
        <v>0</v>
      </c>
      <c r="V1460" s="46">
        <f t="shared" si="323"/>
        <v>4097664.2073774515</v>
      </c>
      <c r="W1460" s="46">
        <f>$AW$26*F1460</f>
        <v>-234</v>
      </c>
      <c r="X1460" s="46">
        <f>IF(W1460&lt;0, W1460, 0)</f>
        <v>-234</v>
      </c>
      <c r="Y1460" s="46">
        <f>X1460*H1460</f>
        <v>0</v>
      </c>
      <c r="Z1460" s="46">
        <f t="shared" si="318"/>
        <v>0</v>
      </c>
      <c r="AA1460" s="46">
        <v>0</v>
      </c>
      <c r="AB1460" s="46">
        <v>-3558457.4999999991</v>
      </c>
      <c r="AC1460" s="46">
        <f t="shared" si="324"/>
        <v>0</v>
      </c>
      <c r="AD1460" s="46">
        <f>(AC1460*S1460)*($AW$31/100)</f>
        <v>0</v>
      </c>
      <c r="AE1460" s="46">
        <v>0</v>
      </c>
      <c r="AF1460" s="46">
        <v>2846765.9999999981</v>
      </c>
      <c r="BF1460">
        <f t="shared" si="328"/>
        <v>0</v>
      </c>
      <c r="BG1460">
        <f t="shared" si="329"/>
        <v>18.3</v>
      </c>
      <c r="BH1460">
        <f t="shared" si="330"/>
        <v>5.083333333333333</v>
      </c>
    </row>
    <row r="1461" spans="2:60">
      <c r="B1461" s="6" t="s">
        <v>53</v>
      </c>
      <c r="C1461" s="6">
        <v>1453</v>
      </c>
      <c r="D1461" s="6">
        <v>431</v>
      </c>
      <c r="E1461" s="12">
        <v>0</v>
      </c>
      <c r="F1461" s="35">
        <f t="shared" si="325"/>
        <v>0</v>
      </c>
      <c r="G1461" s="35">
        <f t="shared" si="326"/>
        <v>0</v>
      </c>
      <c r="H1461" s="24">
        <f t="shared" si="319"/>
        <v>0</v>
      </c>
      <c r="I1461" s="24">
        <f>$AW$28*$AW$26*9.81</f>
        <v>179.05212</v>
      </c>
      <c r="J1461" s="24">
        <f>0.5*$AW$30*$AW$29*$AW$27*(H1461^2)</f>
        <v>0</v>
      </c>
      <c r="K1461" s="24">
        <f>$AW$26*F1461</f>
        <v>0</v>
      </c>
      <c r="L1461" s="24">
        <f t="shared" si="320"/>
        <v>179.05212</v>
      </c>
      <c r="M1461" s="24">
        <f t="shared" si="321"/>
        <v>0</v>
      </c>
      <c r="N1461" s="24">
        <f t="shared" si="322"/>
        <v>0</v>
      </c>
      <c r="O1461" s="24">
        <v>4097664.2073774515</v>
      </c>
      <c r="P1461" s="24">
        <v>-3558457.4999999991</v>
      </c>
      <c r="S1461" s="46">
        <f>C1462-C1461</f>
        <v>1</v>
      </c>
      <c r="T1461" s="46">
        <v>0</v>
      </c>
      <c r="U1461" s="46">
        <f>M1461*S1461</f>
        <v>0</v>
      </c>
      <c r="V1461" s="46">
        <f t="shared" si="323"/>
        <v>4097664.2073774515</v>
      </c>
      <c r="W1461" s="46">
        <f>$AW$26*F1461</f>
        <v>0</v>
      </c>
      <c r="X1461" s="46">
        <f>IF(W1461&lt;0, W1461, 0)</f>
        <v>0</v>
      </c>
      <c r="Y1461" s="46">
        <f>X1461*H1461</f>
        <v>0</v>
      </c>
      <c r="Z1461" s="46">
        <f t="shared" si="318"/>
        <v>0</v>
      </c>
      <c r="AA1461" s="46">
        <f t="shared" ref="AA1461:AA1492" si="334">AA1460+Z1461</f>
        <v>0</v>
      </c>
      <c r="AB1461" s="46">
        <v>-3558457.4999999991</v>
      </c>
      <c r="AC1461" s="46">
        <f t="shared" si="324"/>
        <v>0</v>
      </c>
      <c r="AD1461" s="46">
        <f>(AC1461*S1461)*($AW$31/100)</f>
        <v>0</v>
      </c>
      <c r="AE1461" s="46">
        <f>AE1460+AD1461</f>
        <v>0</v>
      </c>
      <c r="AF1461" s="46">
        <v>2846765.9999999981</v>
      </c>
      <c r="BF1461">
        <f t="shared" si="328"/>
        <v>0</v>
      </c>
      <c r="BG1461">
        <f t="shared" si="329"/>
        <v>18</v>
      </c>
      <c r="BH1461">
        <f t="shared" si="330"/>
        <v>5</v>
      </c>
    </row>
    <row r="1462" spans="2:60">
      <c r="B1462" s="6" t="s">
        <v>53</v>
      </c>
      <c r="C1462" s="6">
        <v>1454</v>
      </c>
      <c r="D1462" s="6">
        <v>432</v>
      </c>
      <c r="E1462" s="12">
        <v>0</v>
      </c>
      <c r="F1462" s="35">
        <f t="shared" si="325"/>
        <v>0</v>
      </c>
      <c r="G1462" s="35">
        <f t="shared" si="326"/>
        <v>0</v>
      </c>
      <c r="H1462" s="24">
        <f t="shared" si="319"/>
        <v>0</v>
      </c>
      <c r="I1462" s="24">
        <f>$AW$28*$AW$26*9.81</f>
        <v>179.05212</v>
      </c>
      <c r="J1462" s="24">
        <f>0.5*$AW$30*$AW$29*$AW$27*(H1462^2)</f>
        <v>0</v>
      </c>
      <c r="K1462" s="24">
        <f>$AW$26*F1462</f>
        <v>0</v>
      </c>
      <c r="L1462" s="24">
        <f t="shared" si="320"/>
        <v>179.05212</v>
      </c>
      <c r="M1462" s="24">
        <f t="shared" si="321"/>
        <v>0</v>
      </c>
      <c r="N1462" s="24">
        <f t="shared" si="322"/>
        <v>0</v>
      </c>
      <c r="O1462" s="24">
        <v>4097664.2073774515</v>
      </c>
      <c r="P1462" s="24">
        <v>-3558457.4999999991</v>
      </c>
      <c r="S1462" s="46">
        <f>C1463-C1462</f>
        <v>1</v>
      </c>
      <c r="T1462" s="46">
        <v>0</v>
      </c>
      <c r="U1462" s="46">
        <f>M1462*S1462</f>
        <v>0</v>
      </c>
      <c r="V1462" s="46">
        <f t="shared" si="323"/>
        <v>4097664.2073774515</v>
      </c>
      <c r="W1462" s="46">
        <f>$AW$26*F1462</f>
        <v>0</v>
      </c>
      <c r="X1462" s="46">
        <f>IF(W1462&lt;0, W1462, 0)</f>
        <v>0</v>
      </c>
      <c r="Y1462" s="46">
        <f>X1462*H1462</f>
        <v>0</v>
      </c>
      <c r="Z1462" s="46">
        <f t="shared" si="318"/>
        <v>0</v>
      </c>
      <c r="AA1462" s="46">
        <f t="shared" si="334"/>
        <v>0</v>
      </c>
      <c r="AB1462" s="46">
        <v>-3558457.4999999991</v>
      </c>
      <c r="AC1462" s="46">
        <f t="shared" si="324"/>
        <v>0</v>
      </c>
      <c r="AD1462" s="46">
        <f>(AC1462*S1462)*($AW$31/100)</f>
        <v>0</v>
      </c>
      <c r="AE1462" s="46">
        <f>AE1461+AD1462</f>
        <v>0</v>
      </c>
      <c r="AF1462" s="46">
        <v>2846765.9999999981</v>
      </c>
      <c r="BF1462">
        <f t="shared" si="328"/>
        <v>0</v>
      </c>
      <c r="BG1462">
        <f t="shared" si="329"/>
        <v>18.3</v>
      </c>
      <c r="BH1462">
        <f t="shared" si="330"/>
        <v>5.083333333333333</v>
      </c>
    </row>
    <row r="1463" spans="2:60">
      <c r="B1463" s="6" t="s">
        <v>53</v>
      </c>
      <c r="C1463" s="6">
        <v>1455</v>
      </c>
      <c r="D1463" s="6">
        <v>433</v>
      </c>
      <c r="E1463" s="12">
        <v>0</v>
      </c>
      <c r="F1463" s="35">
        <f t="shared" si="325"/>
        <v>0</v>
      </c>
      <c r="G1463" s="35">
        <f t="shared" si="326"/>
        <v>0</v>
      </c>
      <c r="H1463" s="24">
        <f t="shared" si="319"/>
        <v>0</v>
      </c>
      <c r="I1463" s="24">
        <f>$AW$28*$AW$26*9.81</f>
        <v>179.05212</v>
      </c>
      <c r="J1463" s="24">
        <f>0.5*$AW$30*$AW$29*$AW$27*(H1463^2)</f>
        <v>0</v>
      </c>
      <c r="K1463" s="24">
        <f>$AW$26*F1463</f>
        <v>0</v>
      </c>
      <c r="L1463" s="24">
        <f t="shared" si="320"/>
        <v>179.05212</v>
      </c>
      <c r="M1463" s="24">
        <f t="shared" si="321"/>
        <v>0</v>
      </c>
      <c r="N1463" s="24">
        <f t="shared" si="322"/>
        <v>0</v>
      </c>
      <c r="O1463" s="24">
        <v>4097664.2073774515</v>
      </c>
      <c r="P1463" s="24">
        <v>-3558457.4999999991</v>
      </c>
      <c r="S1463" s="46">
        <f>C1464-C1463</f>
        <v>1</v>
      </c>
      <c r="T1463" s="46">
        <v>0</v>
      </c>
      <c r="U1463" s="46">
        <f>M1463*S1463</f>
        <v>0</v>
      </c>
      <c r="V1463" s="46">
        <f t="shared" si="323"/>
        <v>4097664.2073774515</v>
      </c>
      <c r="W1463" s="46">
        <f>$AW$26*F1463</f>
        <v>0</v>
      </c>
      <c r="X1463" s="46">
        <f>IF(W1463&lt;0, W1463, 0)</f>
        <v>0</v>
      </c>
      <c r="Y1463" s="46">
        <f>X1463*H1463</f>
        <v>0</v>
      </c>
      <c r="Z1463" s="46">
        <f t="shared" si="318"/>
        <v>0</v>
      </c>
      <c r="AA1463" s="46">
        <f t="shared" si="334"/>
        <v>0</v>
      </c>
      <c r="AB1463" s="46">
        <v>-3558457.4999999991</v>
      </c>
      <c r="AC1463" s="46">
        <f t="shared" si="324"/>
        <v>0</v>
      </c>
      <c r="AD1463" s="46">
        <f>(AC1463*S1463)*($AW$31/100)</f>
        <v>0</v>
      </c>
      <c r="AE1463" s="46">
        <f>AE1462+AD1463</f>
        <v>0</v>
      </c>
      <c r="AF1463" s="46">
        <v>2846765.9999999981</v>
      </c>
      <c r="BF1463">
        <f t="shared" si="328"/>
        <v>0</v>
      </c>
      <c r="BG1463">
        <f t="shared" si="329"/>
        <v>18.5</v>
      </c>
      <c r="BH1463">
        <f t="shared" si="330"/>
        <v>5.1388888888888884</v>
      </c>
    </row>
    <row r="1464" spans="2:60">
      <c r="B1464" s="6" t="s">
        <v>53</v>
      </c>
      <c r="C1464" s="6">
        <v>1456</v>
      </c>
      <c r="D1464" s="6">
        <v>434</v>
      </c>
      <c r="E1464" s="12">
        <v>0</v>
      </c>
      <c r="F1464" s="35">
        <f t="shared" si="325"/>
        <v>0</v>
      </c>
      <c r="G1464" s="35">
        <f t="shared" si="326"/>
        <v>0</v>
      </c>
      <c r="H1464" s="24">
        <f t="shared" si="319"/>
        <v>0</v>
      </c>
      <c r="I1464" s="24">
        <f>$AW$28*$AW$26*9.81</f>
        <v>179.05212</v>
      </c>
      <c r="J1464" s="24">
        <f>0.5*$AW$30*$AW$29*$AW$27*(H1464^2)</f>
        <v>0</v>
      </c>
      <c r="K1464" s="24">
        <f>$AW$26*F1464</f>
        <v>0</v>
      </c>
      <c r="L1464" s="24">
        <f t="shared" si="320"/>
        <v>179.05212</v>
      </c>
      <c r="M1464" s="24">
        <f t="shared" si="321"/>
        <v>0</v>
      </c>
      <c r="N1464" s="24">
        <f t="shared" si="322"/>
        <v>0</v>
      </c>
      <c r="O1464" s="24">
        <v>4097664.2073774515</v>
      </c>
      <c r="P1464" s="24">
        <v>-3558457.4999999991</v>
      </c>
      <c r="S1464" s="46">
        <f>C1465-C1464</f>
        <v>1</v>
      </c>
      <c r="T1464" s="46">
        <v>0</v>
      </c>
      <c r="U1464" s="46">
        <f>M1464*S1464</f>
        <v>0</v>
      </c>
      <c r="V1464" s="46">
        <f t="shared" si="323"/>
        <v>4097664.2073774515</v>
      </c>
      <c r="W1464" s="46">
        <f>$AW$26*F1464</f>
        <v>0</v>
      </c>
      <c r="X1464" s="46">
        <f>IF(W1464&lt;0, W1464, 0)</f>
        <v>0</v>
      </c>
      <c r="Y1464" s="46">
        <f>X1464*H1464</f>
        <v>0</v>
      </c>
      <c r="Z1464" s="46">
        <f t="shared" si="318"/>
        <v>0</v>
      </c>
      <c r="AA1464" s="46">
        <f t="shared" si="334"/>
        <v>0</v>
      </c>
      <c r="AB1464" s="46">
        <v>-3558457.4999999991</v>
      </c>
      <c r="AC1464" s="46">
        <f t="shared" si="324"/>
        <v>0</v>
      </c>
      <c r="AD1464" s="46">
        <f>(AC1464*S1464)*($AW$31/100)</f>
        <v>0</v>
      </c>
      <c r="AE1464" s="46">
        <f>AE1463+AD1464</f>
        <v>0</v>
      </c>
      <c r="AF1464" s="46">
        <v>2846765.9999999981</v>
      </c>
      <c r="BF1464">
        <f t="shared" si="328"/>
        <v>0</v>
      </c>
      <c r="BG1464">
        <f t="shared" si="329"/>
        <v>17.899999999999999</v>
      </c>
      <c r="BH1464">
        <f t="shared" si="330"/>
        <v>4.9722222222222214</v>
      </c>
    </row>
    <row r="1465" spans="2:60">
      <c r="B1465" s="6" t="s">
        <v>53</v>
      </c>
      <c r="C1465" s="6">
        <v>1457</v>
      </c>
      <c r="D1465" s="6">
        <v>435</v>
      </c>
      <c r="E1465" s="12">
        <v>0</v>
      </c>
      <c r="F1465" s="35">
        <f t="shared" si="325"/>
        <v>0</v>
      </c>
      <c r="G1465" s="35">
        <f t="shared" si="326"/>
        <v>0</v>
      </c>
      <c r="H1465" s="24">
        <f t="shared" si="319"/>
        <v>0</v>
      </c>
      <c r="I1465" s="24">
        <f>$AW$28*$AW$26*9.81</f>
        <v>179.05212</v>
      </c>
      <c r="J1465" s="24">
        <f>0.5*$AW$30*$AW$29*$AW$27*(H1465^2)</f>
        <v>0</v>
      </c>
      <c r="K1465" s="24">
        <f>$AW$26*F1465</f>
        <v>0</v>
      </c>
      <c r="L1465" s="24">
        <f t="shared" si="320"/>
        <v>179.05212</v>
      </c>
      <c r="M1465" s="24">
        <f t="shared" si="321"/>
        <v>0</v>
      </c>
      <c r="N1465" s="24">
        <f t="shared" si="322"/>
        <v>0</v>
      </c>
      <c r="O1465" s="24">
        <v>4097664.2073774515</v>
      </c>
      <c r="P1465" s="24">
        <v>-3558457.4999999991</v>
      </c>
      <c r="S1465" s="46">
        <f>C1466-C1465</f>
        <v>1</v>
      </c>
      <c r="T1465" s="46">
        <v>0</v>
      </c>
      <c r="U1465" s="46">
        <f>M1465*S1465</f>
        <v>0</v>
      </c>
      <c r="V1465" s="46">
        <f t="shared" si="323"/>
        <v>4097664.2073774515</v>
      </c>
      <c r="W1465" s="46">
        <f>$AW$26*F1465</f>
        <v>0</v>
      </c>
      <c r="X1465" s="46">
        <f>IF(W1465&lt;0, W1465, 0)</f>
        <v>0</v>
      </c>
      <c r="Y1465" s="46">
        <f>X1465*H1465</f>
        <v>0</v>
      </c>
      <c r="Z1465" s="46">
        <f t="shared" si="318"/>
        <v>0</v>
      </c>
      <c r="AA1465" s="46">
        <f t="shared" si="334"/>
        <v>0</v>
      </c>
      <c r="AB1465" s="46">
        <v>-3558457.4999999991</v>
      </c>
      <c r="AC1465" s="46">
        <f t="shared" si="324"/>
        <v>0</v>
      </c>
      <c r="AD1465" s="46">
        <f>(AC1465*S1465)*($AW$31/100)</f>
        <v>0</v>
      </c>
      <c r="AE1465" s="46">
        <f>AE1464+AD1465</f>
        <v>0</v>
      </c>
      <c r="AF1465" s="46">
        <v>2846765.9999999981</v>
      </c>
      <c r="BF1465">
        <f t="shared" si="328"/>
        <v>0</v>
      </c>
      <c r="BG1465">
        <f t="shared" si="329"/>
        <v>15</v>
      </c>
      <c r="BH1465">
        <f t="shared" si="330"/>
        <v>4.166666666666667</v>
      </c>
    </row>
    <row r="1466" spans="2:60">
      <c r="B1466" s="6" t="s">
        <v>53</v>
      </c>
      <c r="C1466" s="6">
        <v>1458</v>
      </c>
      <c r="D1466" s="6">
        <v>436</v>
      </c>
      <c r="E1466" s="12">
        <v>0</v>
      </c>
      <c r="F1466" s="35">
        <f t="shared" si="325"/>
        <v>0</v>
      </c>
      <c r="G1466" s="35">
        <f t="shared" si="326"/>
        <v>0</v>
      </c>
      <c r="H1466" s="24">
        <f t="shared" si="319"/>
        <v>0</v>
      </c>
      <c r="I1466" s="24">
        <f>$AW$28*$AW$26*9.81</f>
        <v>179.05212</v>
      </c>
      <c r="J1466" s="24">
        <f>0.5*$AW$30*$AW$29*$AW$27*(H1466^2)</f>
        <v>0</v>
      </c>
      <c r="K1466" s="24">
        <f>$AW$26*F1466</f>
        <v>0</v>
      </c>
      <c r="L1466" s="24">
        <f t="shared" si="320"/>
        <v>179.05212</v>
      </c>
      <c r="M1466" s="24">
        <f t="shared" si="321"/>
        <v>0</v>
      </c>
      <c r="N1466" s="24">
        <f t="shared" si="322"/>
        <v>0</v>
      </c>
      <c r="O1466" s="24">
        <v>4097664.2073774515</v>
      </c>
      <c r="P1466" s="24">
        <v>-3558457.4999999991</v>
      </c>
      <c r="S1466" s="46">
        <f>C1467-C1466</f>
        <v>1</v>
      </c>
      <c r="T1466" s="46">
        <v>0</v>
      </c>
      <c r="U1466" s="46">
        <f>M1466*S1466</f>
        <v>0</v>
      </c>
      <c r="V1466" s="46">
        <f t="shared" si="323"/>
        <v>4097664.2073774515</v>
      </c>
      <c r="W1466" s="46">
        <f>$AW$26*F1466</f>
        <v>0</v>
      </c>
      <c r="X1466" s="46">
        <f>IF(W1466&lt;0, W1466, 0)</f>
        <v>0</v>
      </c>
      <c r="Y1466" s="46">
        <f>X1466*H1466</f>
        <v>0</v>
      </c>
      <c r="Z1466" s="46">
        <f t="shared" si="318"/>
        <v>0</v>
      </c>
      <c r="AA1466" s="46">
        <f t="shared" si="334"/>
        <v>0</v>
      </c>
      <c r="AB1466" s="46">
        <v>-3558457.4999999991</v>
      </c>
      <c r="AC1466" s="46">
        <f t="shared" si="324"/>
        <v>0</v>
      </c>
      <c r="AD1466" s="46">
        <f>(AC1466*S1466)*($AW$31/100)</f>
        <v>0</v>
      </c>
      <c r="AE1466" s="46">
        <f>AE1465+AD1466</f>
        <v>0</v>
      </c>
      <c r="AF1466" s="46">
        <v>2846765.9999999981</v>
      </c>
      <c r="BF1466">
        <f t="shared" si="328"/>
        <v>0</v>
      </c>
      <c r="BG1466">
        <f t="shared" si="329"/>
        <v>9.9</v>
      </c>
      <c r="BH1466">
        <f t="shared" si="330"/>
        <v>2.75</v>
      </c>
    </row>
    <row r="1467" spans="2:60">
      <c r="B1467" s="6" t="s">
        <v>53</v>
      </c>
      <c r="C1467" s="6">
        <v>1459</v>
      </c>
      <c r="D1467" s="6">
        <v>437</v>
      </c>
      <c r="E1467" s="12">
        <v>0</v>
      </c>
      <c r="F1467" s="35">
        <f t="shared" si="325"/>
        <v>0</v>
      </c>
      <c r="G1467" s="35">
        <f t="shared" si="326"/>
        <v>0</v>
      </c>
      <c r="H1467" s="24">
        <f t="shared" si="319"/>
        <v>0</v>
      </c>
      <c r="I1467" s="24">
        <f>$AW$28*$AW$26*9.81</f>
        <v>179.05212</v>
      </c>
      <c r="J1467" s="24">
        <f>0.5*$AW$30*$AW$29*$AW$27*(H1467^2)</f>
        <v>0</v>
      </c>
      <c r="K1467" s="24">
        <f>$AW$26*F1467</f>
        <v>0</v>
      </c>
      <c r="L1467" s="24">
        <f t="shared" si="320"/>
        <v>179.05212</v>
      </c>
      <c r="M1467" s="24">
        <f t="shared" si="321"/>
        <v>0</v>
      </c>
      <c r="N1467" s="24">
        <f t="shared" si="322"/>
        <v>0</v>
      </c>
      <c r="O1467" s="24">
        <v>4097664.2073774515</v>
      </c>
      <c r="P1467" s="24">
        <v>-3558457.4999999991</v>
      </c>
      <c r="S1467" s="46">
        <f>C1468-C1467</f>
        <v>1</v>
      </c>
      <c r="T1467" s="46">
        <v>0</v>
      </c>
      <c r="U1467" s="46">
        <f>M1467*S1467</f>
        <v>0</v>
      </c>
      <c r="V1467" s="46">
        <f t="shared" si="323"/>
        <v>4097664.2073774515</v>
      </c>
      <c r="W1467" s="46">
        <f>$AW$26*F1467</f>
        <v>0</v>
      </c>
      <c r="X1467" s="46">
        <f>IF(W1467&lt;0, W1467, 0)</f>
        <v>0</v>
      </c>
      <c r="Y1467" s="46">
        <f>X1467*H1467</f>
        <v>0</v>
      </c>
      <c r="Z1467" s="46">
        <f t="shared" si="318"/>
        <v>0</v>
      </c>
      <c r="AA1467" s="46">
        <f t="shared" si="334"/>
        <v>0</v>
      </c>
      <c r="AB1467" s="46">
        <v>-3558457.4999999991</v>
      </c>
      <c r="AC1467" s="46">
        <f t="shared" si="324"/>
        <v>0</v>
      </c>
      <c r="AD1467" s="46">
        <f>(AC1467*S1467)*($AW$31/100)</f>
        <v>0</v>
      </c>
      <c r="AE1467" s="46">
        <f>AE1466+AD1467</f>
        <v>0</v>
      </c>
      <c r="AF1467" s="46">
        <v>2846765.9999999981</v>
      </c>
      <c r="BF1467">
        <f t="shared" si="328"/>
        <v>0</v>
      </c>
      <c r="BG1467">
        <f t="shared" si="329"/>
        <v>4.5999999999999996</v>
      </c>
      <c r="BH1467">
        <f t="shared" si="330"/>
        <v>1.2777777777777777</v>
      </c>
    </row>
    <row r="1468" spans="2:60">
      <c r="B1468" s="6" t="s">
        <v>53</v>
      </c>
      <c r="C1468" s="6">
        <v>1460</v>
      </c>
      <c r="D1468" s="6">
        <v>438</v>
      </c>
      <c r="E1468" s="12">
        <v>0</v>
      </c>
      <c r="F1468" s="35">
        <f t="shared" si="325"/>
        <v>0</v>
      </c>
      <c r="G1468" s="35">
        <f t="shared" si="326"/>
        <v>0</v>
      </c>
      <c r="H1468" s="24">
        <f t="shared" si="319"/>
        <v>0</v>
      </c>
      <c r="I1468" s="24">
        <f>$AW$28*$AW$26*9.81</f>
        <v>179.05212</v>
      </c>
      <c r="J1468" s="24">
        <f>0.5*$AW$30*$AW$29*$AW$27*(H1468^2)</f>
        <v>0</v>
      </c>
      <c r="K1468" s="24">
        <f>$AW$26*F1468</f>
        <v>0</v>
      </c>
      <c r="L1468" s="24">
        <f t="shared" si="320"/>
        <v>179.05212</v>
      </c>
      <c r="M1468" s="24">
        <f t="shared" si="321"/>
        <v>0</v>
      </c>
      <c r="N1468" s="24">
        <f t="shared" si="322"/>
        <v>0</v>
      </c>
      <c r="O1468" s="24">
        <v>4097664.2073774515</v>
      </c>
      <c r="P1468" s="24">
        <v>-3558457.4999999991</v>
      </c>
      <c r="S1468" s="46">
        <f>C1469-C1468</f>
        <v>1</v>
      </c>
      <c r="T1468" s="46">
        <v>0</v>
      </c>
      <c r="U1468" s="46">
        <f>M1468*S1468</f>
        <v>0</v>
      </c>
      <c r="V1468" s="46">
        <f t="shared" si="323"/>
        <v>4097664.2073774515</v>
      </c>
      <c r="W1468" s="46">
        <f>$AW$26*F1468</f>
        <v>0</v>
      </c>
      <c r="X1468" s="46">
        <f>IF(W1468&lt;0, W1468, 0)</f>
        <v>0</v>
      </c>
      <c r="Y1468" s="46">
        <f>X1468*H1468</f>
        <v>0</v>
      </c>
      <c r="Z1468" s="46">
        <f t="shared" si="318"/>
        <v>0</v>
      </c>
      <c r="AA1468" s="46">
        <f t="shared" si="334"/>
        <v>0</v>
      </c>
      <c r="AB1468" s="46">
        <v>-3558457.4999999991</v>
      </c>
      <c r="AC1468" s="46">
        <f t="shared" si="324"/>
        <v>0</v>
      </c>
      <c r="AD1468" s="46">
        <f>(AC1468*S1468)*($AW$31/100)</f>
        <v>0</v>
      </c>
      <c r="AE1468" s="46">
        <f>AE1467+AD1468</f>
        <v>0</v>
      </c>
      <c r="AF1468" s="46">
        <v>2846765.9999999981</v>
      </c>
      <c r="BF1468">
        <f t="shared" si="328"/>
        <v>0</v>
      </c>
      <c r="BG1468">
        <f t="shared" si="329"/>
        <v>1.2</v>
      </c>
      <c r="BH1468">
        <f t="shared" si="330"/>
        <v>0.33333333333333331</v>
      </c>
    </row>
    <row r="1469" spans="2:60">
      <c r="B1469" s="6" t="s">
        <v>53</v>
      </c>
      <c r="C1469" s="6">
        <v>1461</v>
      </c>
      <c r="D1469" s="6">
        <v>439</v>
      </c>
      <c r="E1469" s="12">
        <v>0</v>
      </c>
      <c r="F1469" s="35">
        <f t="shared" si="325"/>
        <v>0</v>
      </c>
      <c r="G1469" s="35">
        <f t="shared" si="326"/>
        <v>0</v>
      </c>
      <c r="H1469" s="24">
        <f t="shared" si="319"/>
        <v>0</v>
      </c>
      <c r="I1469" s="24">
        <f>$AW$28*$AW$26*9.81</f>
        <v>179.05212</v>
      </c>
      <c r="J1469" s="24">
        <f>0.5*$AW$30*$AW$29*$AW$27*(H1469^2)</f>
        <v>0</v>
      </c>
      <c r="K1469" s="24">
        <f>$AW$26*F1469</f>
        <v>0</v>
      </c>
      <c r="L1469" s="24">
        <f t="shared" si="320"/>
        <v>179.05212</v>
      </c>
      <c r="M1469" s="24">
        <f t="shared" si="321"/>
        <v>0</v>
      </c>
      <c r="N1469" s="24">
        <f t="shared" si="322"/>
        <v>0</v>
      </c>
      <c r="O1469" s="24">
        <v>4097664.2073774515</v>
      </c>
      <c r="P1469" s="24">
        <v>-3558457.4999999991</v>
      </c>
      <c r="S1469" s="46">
        <f>C1470-C1469</f>
        <v>1</v>
      </c>
      <c r="T1469" s="46">
        <v>0</v>
      </c>
      <c r="U1469" s="46">
        <f>M1469*S1469</f>
        <v>0</v>
      </c>
      <c r="V1469" s="46">
        <f t="shared" si="323"/>
        <v>4097664.2073774515</v>
      </c>
      <c r="W1469" s="46">
        <f>$AW$26*F1469</f>
        <v>0</v>
      </c>
      <c r="X1469" s="46">
        <f>IF(W1469&lt;0, W1469, 0)</f>
        <v>0</v>
      </c>
      <c r="Y1469" s="46">
        <f>X1469*H1469</f>
        <v>0</v>
      </c>
      <c r="Z1469" s="46">
        <f t="shared" si="318"/>
        <v>0</v>
      </c>
      <c r="AA1469" s="46">
        <f t="shared" si="334"/>
        <v>0</v>
      </c>
      <c r="AB1469" s="46">
        <v>-3558457.4999999991</v>
      </c>
      <c r="AC1469" s="46">
        <f t="shared" si="324"/>
        <v>0</v>
      </c>
      <c r="AD1469" s="46">
        <f>(AC1469*S1469)*($AW$31/100)</f>
        <v>0</v>
      </c>
      <c r="AE1469" s="46">
        <f>AE1468+AD1469</f>
        <v>0</v>
      </c>
      <c r="AF1469" s="46">
        <v>2846765.9999999981</v>
      </c>
      <c r="BF1469">
        <f t="shared" si="328"/>
        <v>1</v>
      </c>
      <c r="BG1469" t="str">
        <f t="shared" si="329"/>
        <v/>
      </c>
      <c r="BH1469">
        <f t="shared" si="330"/>
        <v>0</v>
      </c>
    </row>
    <row r="1470" spans="2:60">
      <c r="B1470" s="6" t="s">
        <v>53</v>
      </c>
      <c r="C1470" s="6">
        <v>1462</v>
      </c>
      <c r="D1470" s="6">
        <v>440</v>
      </c>
      <c r="E1470" s="12">
        <v>0</v>
      </c>
      <c r="F1470" s="35">
        <f t="shared" si="325"/>
        <v>0</v>
      </c>
      <c r="G1470" s="35">
        <f t="shared" si="326"/>
        <v>0</v>
      </c>
      <c r="H1470" s="24">
        <f t="shared" si="319"/>
        <v>0</v>
      </c>
      <c r="I1470" s="24">
        <f>$AW$28*$AW$26*9.81</f>
        <v>179.05212</v>
      </c>
      <c r="J1470" s="24">
        <f>0.5*$AW$30*$AW$29*$AW$27*(H1470^2)</f>
        <v>0</v>
      </c>
      <c r="K1470" s="24">
        <f>$AW$26*F1470</f>
        <v>0</v>
      </c>
      <c r="L1470" s="24">
        <f t="shared" si="320"/>
        <v>179.05212</v>
      </c>
      <c r="M1470" s="24">
        <f t="shared" si="321"/>
        <v>0</v>
      </c>
      <c r="N1470" s="24">
        <f t="shared" si="322"/>
        <v>0</v>
      </c>
      <c r="O1470" s="24">
        <v>4097664.2073774515</v>
      </c>
      <c r="P1470" s="24">
        <v>-3558457.4999999991</v>
      </c>
      <c r="S1470" s="46">
        <f>C1471-C1470</f>
        <v>1</v>
      </c>
      <c r="T1470" s="46">
        <v>0</v>
      </c>
      <c r="U1470" s="46">
        <f>M1470*S1470</f>
        <v>0</v>
      </c>
      <c r="V1470" s="46">
        <f t="shared" si="323"/>
        <v>4097664.2073774515</v>
      </c>
      <c r="W1470" s="46">
        <f>$AW$26*F1470</f>
        <v>0</v>
      </c>
      <c r="X1470" s="46">
        <f>IF(W1470&lt;0, W1470, 0)</f>
        <v>0</v>
      </c>
      <c r="Y1470" s="46">
        <f>X1470*H1470</f>
        <v>0</v>
      </c>
      <c r="Z1470" s="46">
        <f t="shared" si="318"/>
        <v>0</v>
      </c>
      <c r="AA1470" s="46">
        <f t="shared" si="334"/>
        <v>0</v>
      </c>
      <c r="AB1470" s="46">
        <v>-3558457.4999999991</v>
      </c>
      <c r="AC1470" s="46">
        <f t="shared" si="324"/>
        <v>0</v>
      </c>
      <c r="AD1470" s="46">
        <f>(AC1470*S1470)*($AW$31/100)</f>
        <v>0</v>
      </c>
      <c r="AE1470" s="46">
        <f>AE1469+AD1470</f>
        <v>0</v>
      </c>
      <c r="AF1470" s="46">
        <v>2846765.9999999981</v>
      </c>
      <c r="BF1470">
        <f t="shared" si="328"/>
        <v>1</v>
      </c>
      <c r="BG1470" t="str">
        <f t="shared" si="329"/>
        <v/>
      </c>
      <c r="BH1470">
        <f t="shared" si="330"/>
        <v>0</v>
      </c>
    </row>
    <row r="1471" spans="2:60">
      <c r="B1471" s="6" t="s">
        <v>53</v>
      </c>
      <c r="C1471" s="6">
        <v>1463</v>
      </c>
      <c r="D1471" s="6">
        <v>441</v>
      </c>
      <c r="E1471" s="12">
        <v>0</v>
      </c>
      <c r="F1471" s="35">
        <f t="shared" si="325"/>
        <v>0</v>
      </c>
      <c r="G1471" s="35">
        <f t="shared" si="326"/>
        <v>0</v>
      </c>
      <c r="H1471" s="24">
        <f t="shared" si="319"/>
        <v>0</v>
      </c>
      <c r="I1471" s="24">
        <f>$AW$28*$AW$26*9.81</f>
        <v>179.05212</v>
      </c>
      <c r="J1471" s="24">
        <f>0.5*$AW$30*$AW$29*$AW$27*(H1471^2)</f>
        <v>0</v>
      </c>
      <c r="K1471" s="24">
        <f>$AW$26*F1471</f>
        <v>0</v>
      </c>
      <c r="L1471" s="24">
        <f t="shared" si="320"/>
        <v>179.05212</v>
      </c>
      <c r="M1471" s="24">
        <f t="shared" si="321"/>
        <v>0</v>
      </c>
      <c r="N1471" s="24">
        <f t="shared" si="322"/>
        <v>0</v>
      </c>
      <c r="O1471" s="24">
        <v>4097664.2073774515</v>
      </c>
      <c r="P1471" s="24">
        <v>-3558457.4999999991</v>
      </c>
      <c r="S1471" s="46">
        <f>C1472-C1471</f>
        <v>1</v>
      </c>
      <c r="T1471" s="46">
        <v>0</v>
      </c>
      <c r="U1471" s="46">
        <f>M1471*S1471</f>
        <v>0</v>
      </c>
      <c r="V1471" s="46">
        <f t="shared" si="323"/>
        <v>4097664.2073774515</v>
      </c>
      <c r="W1471" s="46">
        <f>$AW$26*F1471</f>
        <v>0</v>
      </c>
      <c r="X1471" s="46">
        <f>IF(W1471&lt;0, W1471, 0)</f>
        <v>0</v>
      </c>
      <c r="Y1471" s="46">
        <f>X1471*H1471</f>
        <v>0</v>
      </c>
      <c r="Z1471" s="46">
        <f t="shared" si="318"/>
        <v>0</v>
      </c>
      <c r="AA1471" s="46">
        <f t="shared" si="334"/>
        <v>0</v>
      </c>
      <c r="AB1471" s="46">
        <v>-3558457.4999999991</v>
      </c>
      <c r="AC1471" s="46">
        <f t="shared" si="324"/>
        <v>0</v>
      </c>
      <c r="AD1471" s="46">
        <f>(AC1471*S1471)*($AW$31/100)</f>
        <v>0</v>
      </c>
      <c r="AE1471" s="46">
        <f>AE1470+AD1471</f>
        <v>0</v>
      </c>
      <c r="AF1471" s="46">
        <v>2846765.9999999981</v>
      </c>
      <c r="BF1471">
        <f t="shared" si="328"/>
        <v>1</v>
      </c>
      <c r="BG1471" t="str">
        <f t="shared" si="329"/>
        <v/>
      </c>
      <c r="BH1471">
        <f t="shared" si="330"/>
        <v>0</v>
      </c>
    </row>
    <row r="1472" spans="2:60">
      <c r="B1472" s="6" t="s">
        <v>53</v>
      </c>
      <c r="C1472" s="6">
        <v>1464</v>
      </c>
      <c r="D1472" s="6">
        <v>442</v>
      </c>
      <c r="E1472" s="12">
        <v>0</v>
      </c>
      <c r="F1472" s="35">
        <f t="shared" si="325"/>
        <v>0</v>
      </c>
      <c r="G1472" s="35">
        <f t="shared" si="326"/>
        <v>0</v>
      </c>
      <c r="H1472" s="24">
        <f t="shared" si="319"/>
        <v>0</v>
      </c>
      <c r="I1472" s="24">
        <f>$AW$28*$AW$26*9.81</f>
        <v>179.05212</v>
      </c>
      <c r="J1472" s="24">
        <f>0.5*$AW$30*$AW$29*$AW$27*(H1472^2)</f>
        <v>0</v>
      </c>
      <c r="K1472" s="24">
        <f>$AW$26*F1472</f>
        <v>0</v>
      </c>
      <c r="L1472" s="24">
        <f t="shared" si="320"/>
        <v>179.05212</v>
      </c>
      <c r="M1472" s="24">
        <f t="shared" si="321"/>
        <v>0</v>
      </c>
      <c r="N1472" s="24">
        <f t="shared" si="322"/>
        <v>0</v>
      </c>
      <c r="O1472" s="24">
        <v>4097664.2073774515</v>
      </c>
      <c r="P1472" s="24">
        <v>-3558457.4999999991</v>
      </c>
      <c r="S1472" s="46">
        <f>C1473-C1472</f>
        <v>1</v>
      </c>
      <c r="T1472" s="46">
        <v>0</v>
      </c>
      <c r="U1472" s="46">
        <f>M1472*S1472</f>
        <v>0</v>
      </c>
      <c r="V1472" s="46">
        <f t="shared" si="323"/>
        <v>4097664.2073774515</v>
      </c>
      <c r="W1472" s="46">
        <f>$AW$26*F1472</f>
        <v>0</v>
      </c>
      <c r="X1472" s="46">
        <f>IF(W1472&lt;0, W1472, 0)</f>
        <v>0</v>
      </c>
      <c r="Y1472" s="46">
        <f>X1472*H1472</f>
        <v>0</v>
      </c>
      <c r="Z1472" s="46">
        <f t="shared" si="318"/>
        <v>0</v>
      </c>
      <c r="AA1472" s="46">
        <f t="shared" si="334"/>
        <v>0</v>
      </c>
      <c r="AB1472" s="46">
        <v>-3558457.4999999991</v>
      </c>
      <c r="AC1472" s="46">
        <f t="shared" si="324"/>
        <v>0</v>
      </c>
      <c r="AD1472" s="46">
        <f>(AC1472*S1472)*($AW$31/100)</f>
        <v>0</v>
      </c>
      <c r="AE1472" s="46">
        <f>AE1471+AD1472</f>
        <v>0</v>
      </c>
      <c r="AF1472" s="46">
        <v>2846765.9999999981</v>
      </c>
      <c r="BF1472">
        <f t="shared" si="328"/>
        <v>1</v>
      </c>
      <c r="BG1472" t="str">
        <f t="shared" si="329"/>
        <v/>
      </c>
      <c r="BH1472">
        <f t="shared" si="330"/>
        <v>0</v>
      </c>
    </row>
    <row r="1473" spans="2:60">
      <c r="B1473" s="6" t="s">
        <v>53</v>
      </c>
      <c r="C1473" s="6">
        <v>1465</v>
      </c>
      <c r="D1473" s="6">
        <v>443</v>
      </c>
      <c r="E1473" s="12">
        <v>0</v>
      </c>
      <c r="F1473" s="35">
        <f t="shared" si="325"/>
        <v>0</v>
      </c>
      <c r="G1473" s="35">
        <f t="shared" si="326"/>
        <v>0</v>
      </c>
      <c r="H1473" s="24">
        <f t="shared" si="319"/>
        <v>0</v>
      </c>
      <c r="I1473" s="24">
        <f>$AW$28*$AW$26*9.81</f>
        <v>179.05212</v>
      </c>
      <c r="J1473" s="24">
        <f>0.5*$AW$30*$AW$29*$AW$27*(H1473^2)</f>
        <v>0</v>
      </c>
      <c r="K1473" s="24">
        <f>$AW$26*F1473</f>
        <v>0</v>
      </c>
      <c r="L1473" s="24">
        <f t="shared" si="320"/>
        <v>179.05212</v>
      </c>
      <c r="M1473" s="24">
        <f t="shared" si="321"/>
        <v>0</v>
      </c>
      <c r="N1473" s="24">
        <f t="shared" si="322"/>
        <v>0</v>
      </c>
      <c r="O1473" s="24">
        <v>4097664.2073774515</v>
      </c>
      <c r="P1473" s="24">
        <v>-3558457.4999999991</v>
      </c>
      <c r="S1473" s="46">
        <f>C1474-C1473</f>
        <v>1</v>
      </c>
      <c r="T1473" s="46">
        <v>0</v>
      </c>
      <c r="U1473" s="46">
        <f>M1473*S1473</f>
        <v>0</v>
      </c>
      <c r="V1473" s="46">
        <f t="shared" si="323"/>
        <v>4097664.2073774515</v>
      </c>
      <c r="W1473" s="46">
        <f>$AW$26*F1473</f>
        <v>0</v>
      </c>
      <c r="X1473" s="46">
        <f>IF(W1473&lt;0, W1473, 0)</f>
        <v>0</v>
      </c>
      <c r="Y1473" s="46">
        <f>X1473*H1473</f>
        <v>0</v>
      </c>
      <c r="Z1473" s="46">
        <f t="shared" si="318"/>
        <v>0</v>
      </c>
      <c r="AA1473" s="46">
        <f t="shared" si="334"/>
        <v>0</v>
      </c>
      <c r="AB1473" s="46">
        <v>-3558457.4999999991</v>
      </c>
      <c r="AC1473" s="46">
        <f t="shared" si="324"/>
        <v>0</v>
      </c>
      <c r="AD1473" s="46">
        <f>(AC1473*S1473)*($AW$31/100)</f>
        <v>0</v>
      </c>
      <c r="AE1473" s="46">
        <f>AE1472+AD1473</f>
        <v>0</v>
      </c>
      <c r="AF1473" s="46">
        <v>2846765.9999999981</v>
      </c>
      <c r="BF1473">
        <f t="shared" si="328"/>
        <v>1</v>
      </c>
      <c r="BG1473" t="str">
        <f t="shared" si="329"/>
        <v/>
      </c>
      <c r="BH1473">
        <f t="shared" si="330"/>
        <v>0</v>
      </c>
    </row>
    <row r="1474" spans="2:60">
      <c r="B1474" s="6" t="s">
        <v>53</v>
      </c>
      <c r="C1474" s="6">
        <v>1466</v>
      </c>
      <c r="D1474" s="6">
        <v>444</v>
      </c>
      <c r="E1474" s="12">
        <v>0</v>
      </c>
      <c r="F1474" s="35">
        <f t="shared" si="325"/>
        <v>0</v>
      </c>
      <c r="G1474" s="35">
        <f t="shared" si="326"/>
        <v>0</v>
      </c>
      <c r="H1474" s="24">
        <f t="shared" si="319"/>
        <v>0</v>
      </c>
      <c r="I1474" s="24">
        <f>$AW$28*$AW$26*9.81</f>
        <v>179.05212</v>
      </c>
      <c r="J1474" s="24">
        <f>0.5*$AW$30*$AW$29*$AW$27*(H1474^2)</f>
        <v>0</v>
      </c>
      <c r="K1474" s="24">
        <f>$AW$26*F1474</f>
        <v>0</v>
      </c>
      <c r="L1474" s="24">
        <f t="shared" si="320"/>
        <v>179.05212</v>
      </c>
      <c r="M1474" s="24">
        <f t="shared" si="321"/>
        <v>0</v>
      </c>
      <c r="N1474" s="24">
        <f t="shared" si="322"/>
        <v>0</v>
      </c>
      <c r="O1474" s="24">
        <v>4097664.2073774515</v>
      </c>
      <c r="P1474" s="24">
        <v>-3558457.4999999991</v>
      </c>
      <c r="S1474" s="46">
        <f>C1475-C1474</f>
        <v>1</v>
      </c>
      <c r="T1474" s="46">
        <v>0</v>
      </c>
      <c r="U1474" s="46">
        <f>M1474*S1474</f>
        <v>0</v>
      </c>
      <c r="V1474" s="46">
        <f t="shared" si="323"/>
        <v>4097664.2073774515</v>
      </c>
      <c r="W1474" s="46">
        <f>$AW$26*F1474</f>
        <v>0</v>
      </c>
      <c r="X1474" s="46">
        <f>IF(W1474&lt;0, W1474, 0)</f>
        <v>0</v>
      </c>
      <c r="Y1474" s="46">
        <f>X1474*H1474</f>
        <v>0</v>
      </c>
      <c r="Z1474" s="46">
        <f t="shared" si="318"/>
        <v>0</v>
      </c>
      <c r="AA1474" s="46">
        <f t="shared" si="334"/>
        <v>0</v>
      </c>
      <c r="AB1474" s="46">
        <v>-3558457.4999999991</v>
      </c>
      <c r="AC1474" s="46">
        <f t="shared" si="324"/>
        <v>0</v>
      </c>
      <c r="AD1474" s="46">
        <f>(AC1474*S1474)*($AW$31/100)</f>
        <v>0</v>
      </c>
      <c r="AE1474" s="46">
        <f>AE1473+AD1474</f>
        <v>0</v>
      </c>
      <c r="AF1474" s="46">
        <v>2846765.9999999981</v>
      </c>
      <c r="BF1474">
        <f t="shared" si="328"/>
        <v>1</v>
      </c>
      <c r="BG1474" t="str">
        <f t="shared" si="329"/>
        <v/>
      </c>
      <c r="BH1474">
        <f t="shared" si="330"/>
        <v>0</v>
      </c>
    </row>
    <row r="1475" spans="2:60">
      <c r="B1475" s="6" t="s">
        <v>53</v>
      </c>
      <c r="C1475" s="6">
        <v>1467</v>
      </c>
      <c r="D1475" s="6">
        <v>445</v>
      </c>
      <c r="E1475" s="12">
        <v>0</v>
      </c>
      <c r="F1475" s="35">
        <f t="shared" si="325"/>
        <v>0</v>
      </c>
      <c r="G1475" s="35">
        <f t="shared" si="326"/>
        <v>0</v>
      </c>
      <c r="H1475" s="24">
        <f t="shared" si="319"/>
        <v>0</v>
      </c>
      <c r="I1475" s="24">
        <f>$AW$28*$AW$26*9.81</f>
        <v>179.05212</v>
      </c>
      <c r="J1475" s="24">
        <f>0.5*$AW$30*$AW$29*$AW$27*(H1475^2)</f>
        <v>0</v>
      </c>
      <c r="K1475" s="24">
        <f>$AW$26*F1475</f>
        <v>0</v>
      </c>
      <c r="L1475" s="24">
        <f t="shared" si="320"/>
        <v>179.05212</v>
      </c>
      <c r="M1475" s="24">
        <f t="shared" si="321"/>
        <v>0</v>
      </c>
      <c r="N1475" s="24">
        <f t="shared" si="322"/>
        <v>0</v>
      </c>
      <c r="O1475" s="24">
        <v>4097664.2073774515</v>
      </c>
      <c r="P1475" s="24">
        <v>-3558457.4999999991</v>
      </c>
      <c r="S1475" s="46">
        <f>C1476-C1475</f>
        <v>1</v>
      </c>
      <c r="T1475" s="46">
        <v>0</v>
      </c>
      <c r="U1475" s="46">
        <f>M1475*S1475</f>
        <v>0</v>
      </c>
      <c r="V1475" s="46">
        <f t="shared" si="323"/>
        <v>4097664.2073774515</v>
      </c>
      <c r="W1475" s="46">
        <f>$AW$26*F1475</f>
        <v>0</v>
      </c>
      <c r="X1475" s="46">
        <f>IF(W1475&lt;0, W1475, 0)</f>
        <v>0</v>
      </c>
      <c r="Y1475" s="46">
        <f>X1475*H1475</f>
        <v>0</v>
      </c>
      <c r="Z1475" s="46">
        <f t="shared" si="318"/>
        <v>0</v>
      </c>
      <c r="AA1475" s="46">
        <f t="shared" si="334"/>
        <v>0</v>
      </c>
      <c r="AB1475" s="46">
        <v>-3558457.4999999991</v>
      </c>
      <c r="AC1475" s="46">
        <f t="shared" si="324"/>
        <v>0</v>
      </c>
      <c r="AD1475" s="46">
        <f>(AC1475*S1475)*($AW$31/100)</f>
        <v>0</v>
      </c>
      <c r="AE1475" s="46">
        <f>AE1474+AD1475</f>
        <v>0</v>
      </c>
      <c r="AF1475" s="46">
        <v>2846765.9999999981</v>
      </c>
      <c r="BF1475">
        <f t="shared" si="328"/>
        <v>1</v>
      </c>
      <c r="BG1475" t="str">
        <f t="shared" si="329"/>
        <v/>
      </c>
      <c r="BH1475">
        <f t="shared" si="330"/>
        <v>0</v>
      </c>
    </row>
    <row r="1476" spans="2:60">
      <c r="B1476" s="6" t="s">
        <v>53</v>
      </c>
      <c r="C1476" s="6">
        <v>1468</v>
      </c>
      <c r="D1476" s="6">
        <v>446</v>
      </c>
      <c r="E1476" s="12">
        <v>0</v>
      </c>
      <c r="F1476" s="35">
        <f t="shared" si="325"/>
        <v>0</v>
      </c>
      <c r="G1476" s="35">
        <f t="shared" si="326"/>
        <v>0</v>
      </c>
      <c r="H1476" s="24">
        <f t="shared" si="319"/>
        <v>0</v>
      </c>
      <c r="I1476" s="24">
        <f>$AW$28*$AW$26*9.81</f>
        <v>179.05212</v>
      </c>
      <c r="J1476" s="24">
        <f>0.5*$AW$30*$AW$29*$AW$27*(H1476^2)</f>
        <v>0</v>
      </c>
      <c r="K1476" s="24">
        <f>$AW$26*F1476</f>
        <v>0</v>
      </c>
      <c r="L1476" s="24">
        <f t="shared" si="320"/>
        <v>179.05212</v>
      </c>
      <c r="M1476" s="24">
        <f t="shared" si="321"/>
        <v>0</v>
      </c>
      <c r="N1476" s="24">
        <f t="shared" si="322"/>
        <v>0</v>
      </c>
      <c r="O1476" s="24">
        <v>4097664.2073774515</v>
      </c>
      <c r="P1476" s="24">
        <v>-3558457.4999999991</v>
      </c>
      <c r="S1476" s="46">
        <f>C1477-C1476</f>
        <v>1</v>
      </c>
      <c r="T1476" s="46">
        <v>0</v>
      </c>
      <c r="U1476" s="46">
        <f>M1476*S1476</f>
        <v>0</v>
      </c>
      <c r="V1476" s="46">
        <f t="shared" si="323"/>
        <v>4097664.2073774515</v>
      </c>
      <c r="W1476" s="46">
        <f>$AW$26*F1476</f>
        <v>0</v>
      </c>
      <c r="X1476" s="46">
        <f>IF(W1476&lt;0, W1476, 0)</f>
        <v>0</v>
      </c>
      <c r="Y1476" s="46">
        <f>X1476*H1476</f>
        <v>0</v>
      </c>
      <c r="Z1476" s="46">
        <f t="shared" si="318"/>
        <v>0</v>
      </c>
      <c r="AA1476" s="46">
        <f t="shared" si="334"/>
        <v>0</v>
      </c>
      <c r="AB1476" s="46">
        <v>-3558457.4999999991</v>
      </c>
      <c r="AC1476" s="46">
        <f t="shared" si="324"/>
        <v>0</v>
      </c>
      <c r="AD1476" s="46">
        <f>(AC1476*S1476)*($AW$31/100)</f>
        <v>0</v>
      </c>
      <c r="AE1476" s="46">
        <f>AE1475+AD1476</f>
        <v>0</v>
      </c>
      <c r="AF1476" s="46">
        <v>2846765.9999999981</v>
      </c>
      <c r="BF1476">
        <f t="shared" si="328"/>
        <v>1</v>
      </c>
      <c r="BG1476" t="str">
        <f t="shared" si="329"/>
        <v/>
      </c>
      <c r="BH1476">
        <f t="shared" si="330"/>
        <v>0</v>
      </c>
    </row>
    <row r="1477" spans="2:60">
      <c r="B1477" s="6" t="s">
        <v>53</v>
      </c>
      <c r="C1477" s="6">
        <v>1469</v>
      </c>
      <c r="D1477" s="6">
        <v>447</v>
      </c>
      <c r="E1477" s="12">
        <v>0</v>
      </c>
      <c r="F1477" s="35">
        <f t="shared" si="325"/>
        <v>0</v>
      </c>
      <c r="G1477" s="35">
        <f t="shared" si="326"/>
        <v>0</v>
      </c>
      <c r="H1477" s="24">
        <f t="shared" si="319"/>
        <v>0</v>
      </c>
      <c r="I1477" s="24">
        <f>$AW$28*$AW$26*9.81</f>
        <v>179.05212</v>
      </c>
      <c r="J1477" s="24">
        <f>0.5*$AW$30*$AW$29*$AW$27*(H1477^2)</f>
        <v>0</v>
      </c>
      <c r="K1477" s="24">
        <f>$AW$26*F1477</f>
        <v>0</v>
      </c>
      <c r="L1477" s="24">
        <f t="shared" si="320"/>
        <v>179.05212</v>
      </c>
      <c r="M1477" s="24">
        <f t="shared" si="321"/>
        <v>0</v>
      </c>
      <c r="N1477" s="24">
        <f t="shared" si="322"/>
        <v>0</v>
      </c>
      <c r="O1477" s="24">
        <v>4097664.2073774515</v>
      </c>
      <c r="P1477" s="24">
        <v>-3558457.4999999991</v>
      </c>
      <c r="S1477" s="46">
        <f>C1478-C1477</f>
        <v>1</v>
      </c>
      <c r="T1477" s="46">
        <v>0</v>
      </c>
      <c r="U1477" s="46">
        <f>M1477*S1477</f>
        <v>0</v>
      </c>
      <c r="V1477" s="46">
        <f t="shared" si="323"/>
        <v>4097664.2073774515</v>
      </c>
      <c r="W1477" s="46">
        <f>$AW$26*F1477</f>
        <v>0</v>
      </c>
      <c r="X1477" s="46">
        <f>IF(W1477&lt;0, W1477, 0)</f>
        <v>0</v>
      </c>
      <c r="Y1477" s="46">
        <f>X1477*H1477</f>
        <v>0</v>
      </c>
      <c r="Z1477" s="46">
        <f t="shared" si="318"/>
        <v>0</v>
      </c>
      <c r="AA1477" s="46">
        <f t="shared" si="334"/>
        <v>0</v>
      </c>
      <c r="AB1477" s="46">
        <v>-3558457.4999999991</v>
      </c>
      <c r="AC1477" s="46">
        <f t="shared" si="324"/>
        <v>0</v>
      </c>
      <c r="AD1477" s="46">
        <f>(AC1477*S1477)*($AW$31/100)</f>
        <v>0</v>
      </c>
      <c r="AE1477" s="46">
        <f>AE1476+AD1477</f>
        <v>0</v>
      </c>
      <c r="AF1477" s="46">
        <v>2846765.9999999981</v>
      </c>
      <c r="BF1477">
        <f t="shared" si="328"/>
        <v>1</v>
      </c>
      <c r="BG1477" t="str">
        <f t="shared" si="329"/>
        <v/>
      </c>
      <c r="BH1477">
        <f t="shared" si="330"/>
        <v>0</v>
      </c>
    </row>
    <row r="1478" spans="2:60">
      <c r="B1478" s="6" t="s">
        <v>53</v>
      </c>
      <c r="C1478" s="6">
        <v>1470</v>
      </c>
      <c r="D1478" s="6">
        <v>448</v>
      </c>
      <c r="E1478" s="12">
        <v>0</v>
      </c>
      <c r="F1478" s="35">
        <f t="shared" si="325"/>
        <v>0</v>
      </c>
      <c r="G1478" s="35">
        <f t="shared" si="326"/>
        <v>0</v>
      </c>
      <c r="H1478" s="24">
        <f t="shared" si="319"/>
        <v>0</v>
      </c>
      <c r="I1478" s="24">
        <f>$AW$28*$AW$26*9.81</f>
        <v>179.05212</v>
      </c>
      <c r="J1478" s="24">
        <f>0.5*$AW$30*$AW$29*$AW$27*(H1478^2)</f>
        <v>0</v>
      </c>
      <c r="K1478" s="24">
        <f>$AW$26*F1478</f>
        <v>0</v>
      </c>
      <c r="L1478" s="24">
        <f t="shared" si="320"/>
        <v>179.05212</v>
      </c>
      <c r="M1478" s="24">
        <f t="shared" si="321"/>
        <v>0</v>
      </c>
      <c r="N1478" s="24">
        <f t="shared" si="322"/>
        <v>0</v>
      </c>
      <c r="O1478" s="24">
        <v>4097664.2073774515</v>
      </c>
      <c r="P1478" s="24">
        <v>-3558457.4999999991</v>
      </c>
      <c r="S1478" s="46">
        <f>C1479-C1478</f>
        <v>1</v>
      </c>
      <c r="T1478" s="46">
        <v>0</v>
      </c>
      <c r="U1478" s="46">
        <f>M1478*S1478</f>
        <v>0</v>
      </c>
      <c r="V1478" s="46">
        <f t="shared" si="323"/>
        <v>4097664.2073774515</v>
      </c>
      <c r="W1478" s="46">
        <f>$AW$26*F1478</f>
        <v>0</v>
      </c>
      <c r="X1478" s="46">
        <f>IF(W1478&lt;0, W1478, 0)</f>
        <v>0</v>
      </c>
      <c r="Y1478" s="46">
        <f>X1478*H1478</f>
        <v>0</v>
      </c>
      <c r="Z1478" s="46">
        <f t="shared" si="318"/>
        <v>0</v>
      </c>
      <c r="AA1478" s="46">
        <f t="shared" si="334"/>
        <v>0</v>
      </c>
      <c r="AB1478" s="46">
        <v>-3558457.4999999991</v>
      </c>
      <c r="AC1478" s="46">
        <f t="shared" si="324"/>
        <v>0</v>
      </c>
      <c r="AD1478" s="46">
        <f>(AC1478*S1478)*($AW$31/100)</f>
        <v>0</v>
      </c>
      <c r="AE1478" s="46">
        <f>AE1477+AD1478</f>
        <v>0</v>
      </c>
      <c r="AF1478" s="46">
        <v>2846765.9999999981</v>
      </c>
      <c r="BF1478">
        <f t="shared" si="328"/>
        <v>1</v>
      </c>
      <c r="BG1478" t="str">
        <f t="shared" si="329"/>
        <v/>
      </c>
      <c r="BH1478">
        <f t="shared" si="330"/>
        <v>0</v>
      </c>
    </row>
    <row r="1479" spans="2:60">
      <c r="B1479" s="6" t="s">
        <v>53</v>
      </c>
      <c r="C1479" s="6">
        <v>1471</v>
      </c>
      <c r="D1479" s="6">
        <v>449</v>
      </c>
      <c r="E1479" s="12">
        <v>0</v>
      </c>
      <c r="F1479" s="35">
        <f t="shared" si="325"/>
        <v>0</v>
      </c>
      <c r="G1479" s="35">
        <f t="shared" si="326"/>
        <v>0</v>
      </c>
      <c r="H1479" s="24">
        <f t="shared" si="319"/>
        <v>0</v>
      </c>
      <c r="I1479" s="24">
        <f>$AW$28*$AW$26*9.81</f>
        <v>179.05212</v>
      </c>
      <c r="J1479" s="24">
        <f>0.5*$AW$30*$AW$29*$AW$27*(H1479^2)</f>
        <v>0</v>
      </c>
      <c r="K1479" s="24">
        <f>$AW$26*F1479</f>
        <v>0</v>
      </c>
      <c r="L1479" s="24">
        <f t="shared" si="320"/>
        <v>179.05212</v>
      </c>
      <c r="M1479" s="24">
        <f t="shared" si="321"/>
        <v>0</v>
      </c>
      <c r="N1479" s="24">
        <f t="shared" si="322"/>
        <v>0</v>
      </c>
      <c r="O1479" s="24">
        <v>4097664.2073774515</v>
      </c>
      <c r="P1479" s="24">
        <v>-3558457.4999999991</v>
      </c>
      <c r="S1479" s="46">
        <f>C1480-C1479</f>
        <v>1</v>
      </c>
      <c r="T1479" s="46">
        <v>0</v>
      </c>
      <c r="U1479" s="46">
        <f>M1479*S1479</f>
        <v>0</v>
      </c>
      <c r="V1479" s="46">
        <f t="shared" si="323"/>
        <v>4097664.2073774515</v>
      </c>
      <c r="W1479" s="46">
        <f>$AW$26*F1479</f>
        <v>0</v>
      </c>
      <c r="X1479" s="46">
        <f>IF(W1479&lt;0, W1479, 0)</f>
        <v>0</v>
      </c>
      <c r="Y1479" s="46">
        <f>X1479*H1479</f>
        <v>0</v>
      </c>
      <c r="Z1479" s="46">
        <f t="shared" si="318"/>
        <v>0</v>
      </c>
      <c r="AA1479" s="46">
        <f t="shared" si="334"/>
        <v>0</v>
      </c>
      <c r="AB1479" s="46">
        <v>-3558457.4999999991</v>
      </c>
      <c r="AC1479" s="46">
        <f t="shared" si="324"/>
        <v>0</v>
      </c>
      <c r="AD1479" s="46">
        <f>(AC1479*S1479)*($AW$31/100)</f>
        <v>0</v>
      </c>
      <c r="AE1479" s="46">
        <f>AE1478+AD1479</f>
        <v>0</v>
      </c>
      <c r="AF1479" s="46">
        <v>2846765.9999999981</v>
      </c>
      <c r="BF1479">
        <f t="shared" si="328"/>
        <v>1</v>
      </c>
      <c r="BG1479" t="str">
        <f t="shared" si="329"/>
        <v/>
      </c>
      <c r="BH1479">
        <f t="shared" si="330"/>
        <v>0</v>
      </c>
    </row>
    <row r="1480" spans="2:60">
      <c r="B1480" s="6" t="s">
        <v>53</v>
      </c>
      <c r="C1480" s="6">
        <v>1472</v>
      </c>
      <c r="D1480" s="6">
        <v>450</v>
      </c>
      <c r="E1480" s="12">
        <v>0</v>
      </c>
      <c r="F1480" s="35">
        <f t="shared" si="325"/>
        <v>0</v>
      </c>
      <c r="G1480" s="35">
        <f t="shared" si="326"/>
        <v>0</v>
      </c>
      <c r="H1480" s="24">
        <f t="shared" si="319"/>
        <v>0</v>
      </c>
      <c r="I1480" s="24">
        <f>$AW$28*$AW$26*9.81</f>
        <v>179.05212</v>
      </c>
      <c r="J1480" s="24">
        <f>0.5*$AW$30*$AW$29*$AW$27*(H1480^2)</f>
        <v>0</v>
      </c>
      <c r="K1480" s="24">
        <f>$AW$26*F1480</f>
        <v>0</v>
      </c>
      <c r="L1480" s="24">
        <f t="shared" si="320"/>
        <v>179.05212</v>
      </c>
      <c r="M1480" s="24">
        <f t="shared" si="321"/>
        <v>0</v>
      </c>
      <c r="N1480" s="24">
        <f t="shared" si="322"/>
        <v>0</v>
      </c>
      <c r="O1480" s="24">
        <v>4097664.2073774515</v>
      </c>
      <c r="P1480" s="24">
        <v>-3558457.4999999991</v>
      </c>
      <c r="S1480" s="46">
        <f>C1481-C1480</f>
        <v>1</v>
      </c>
      <c r="T1480" s="46">
        <v>0</v>
      </c>
      <c r="U1480" s="46">
        <f>M1480*S1480</f>
        <v>0</v>
      </c>
      <c r="V1480" s="46">
        <f t="shared" si="323"/>
        <v>4097664.2073774515</v>
      </c>
      <c r="W1480" s="46">
        <f>$AW$26*F1480</f>
        <v>0</v>
      </c>
      <c r="X1480" s="46">
        <f>IF(W1480&lt;0, W1480, 0)</f>
        <v>0</v>
      </c>
      <c r="Y1480" s="46">
        <f>X1480*H1480</f>
        <v>0</v>
      </c>
      <c r="Z1480" s="46">
        <f t="shared" ref="Z1480:Z1543" si="335">Y1480*S1480</f>
        <v>0</v>
      </c>
      <c r="AA1480" s="46">
        <f t="shared" si="334"/>
        <v>0</v>
      </c>
      <c r="AB1480" s="46">
        <v>-3558457.4999999991</v>
      </c>
      <c r="AC1480" s="46">
        <f t="shared" si="324"/>
        <v>0</v>
      </c>
      <c r="AD1480" s="46">
        <f>(AC1480*S1480)*($AW$31/100)</f>
        <v>0</v>
      </c>
      <c r="AE1480" s="46">
        <f>AE1479+AD1480</f>
        <v>0</v>
      </c>
      <c r="AF1480" s="46">
        <v>2846765.9999999981</v>
      </c>
      <c r="BF1480">
        <f t="shared" si="328"/>
        <v>1</v>
      </c>
      <c r="BG1480" t="str">
        <f t="shared" si="329"/>
        <v/>
      </c>
      <c r="BH1480">
        <f t="shared" si="330"/>
        <v>0</v>
      </c>
    </row>
    <row r="1481" spans="2:60">
      <c r="B1481" s="6" t="s">
        <v>53</v>
      </c>
      <c r="C1481" s="6">
        <v>1473</v>
      </c>
      <c r="D1481" s="6">
        <v>451</v>
      </c>
      <c r="E1481" s="12">
        <v>0</v>
      </c>
      <c r="F1481" s="35">
        <f t="shared" si="325"/>
        <v>0</v>
      </c>
      <c r="G1481" s="35">
        <f t="shared" si="326"/>
        <v>0</v>
      </c>
      <c r="H1481" s="24">
        <f t="shared" ref="H1481:H1544" si="336">E1481/3.6</f>
        <v>0</v>
      </c>
      <c r="I1481" s="24">
        <f>$AW$28*$AW$26*9.81</f>
        <v>179.05212</v>
      </c>
      <c r="J1481" s="24">
        <f>0.5*$AW$30*$AW$29*$AW$27*(H1481^2)</f>
        <v>0</v>
      </c>
      <c r="K1481" s="24">
        <f>$AW$26*F1481</f>
        <v>0</v>
      </c>
      <c r="L1481" s="24">
        <f t="shared" ref="L1481:L1544" si="337">I1481+J1481+K1481</f>
        <v>179.05212</v>
      </c>
      <c r="M1481" s="24">
        <f t="shared" ref="M1481:M1544" si="338">L1481*H1481</f>
        <v>0</v>
      </c>
      <c r="N1481" s="24">
        <f t="shared" ref="N1481:N1544" si="339">M1481/1000</f>
        <v>0</v>
      </c>
      <c r="O1481" s="24">
        <v>4097664.2073774515</v>
      </c>
      <c r="P1481" s="24">
        <v>-3558457.4999999991</v>
      </c>
      <c r="S1481" s="46">
        <f>C1482-C1481</f>
        <v>1</v>
      </c>
      <c r="T1481" s="46">
        <v>0</v>
      </c>
      <c r="U1481" s="46">
        <f>M1481*S1481</f>
        <v>0</v>
      </c>
      <c r="V1481" s="46">
        <f t="shared" ref="V1481:V1544" si="340">V1480+U1481</f>
        <v>4097664.2073774515</v>
      </c>
      <c r="W1481" s="46">
        <f>$AW$26*F1481</f>
        <v>0</v>
      </c>
      <c r="X1481" s="46">
        <f>IF(W1481&lt;0, W1481, 0)</f>
        <v>0</v>
      </c>
      <c r="Y1481" s="46">
        <f>X1481*H1481</f>
        <v>0</v>
      </c>
      <c r="Z1481" s="46">
        <f t="shared" si="335"/>
        <v>0</v>
      </c>
      <c r="AA1481" s="46">
        <f t="shared" si="334"/>
        <v>0</v>
      </c>
      <c r="AB1481" s="46">
        <v>-3558457.4999999991</v>
      </c>
      <c r="AC1481" s="46">
        <f t="shared" ref="AC1481:AC1544" si="341">ABS(Y1481)</f>
        <v>0</v>
      </c>
      <c r="AD1481" s="46">
        <f>(AC1481*S1481)*($AW$31/100)</f>
        <v>0</v>
      </c>
      <c r="AE1481" s="46">
        <f>AE1480+AD1481</f>
        <v>0</v>
      </c>
      <c r="AF1481" s="46">
        <v>2846765.9999999981</v>
      </c>
      <c r="BF1481">
        <f t="shared" si="328"/>
        <v>1</v>
      </c>
      <c r="BG1481" t="str">
        <f t="shared" si="329"/>
        <v/>
      </c>
      <c r="BH1481">
        <f t="shared" si="330"/>
        <v>0</v>
      </c>
    </row>
    <row r="1482" spans="2:60">
      <c r="B1482" s="6" t="s">
        <v>53</v>
      </c>
      <c r="C1482" s="6">
        <v>1474</v>
      </c>
      <c r="D1482" s="6">
        <v>452</v>
      </c>
      <c r="E1482" s="12">
        <v>0</v>
      </c>
      <c r="F1482" s="35">
        <f t="shared" ref="F1482:F1545" si="342">($E1483-$E1481)/2/3.6</f>
        <v>0</v>
      </c>
      <c r="G1482" s="35">
        <f t="shared" ref="G1482:G1545" si="343">($E1483-$E1481)/2</f>
        <v>0</v>
      </c>
      <c r="H1482" s="24">
        <f t="shared" si="336"/>
        <v>0</v>
      </c>
      <c r="I1482" s="24">
        <f>$AW$28*$AW$26*9.81</f>
        <v>179.05212</v>
      </c>
      <c r="J1482" s="24">
        <f>0.5*$AW$30*$AW$29*$AW$27*(H1482^2)</f>
        <v>0</v>
      </c>
      <c r="K1482" s="24">
        <f>$AW$26*F1482</f>
        <v>0</v>
      </c>
      <c r="L1482" s="24">
        <f t="shared" si="337"/>
        <v>179.05212</v>
      </c>
      <c r="M1482" s="24">
        <f t="shared" si="338"/>
        <v>0</v>
      </c>
      <c r="N1482" s="24">
        <f t="shared" si="339"/>
        <v>0</v>
      </c>
      <c r="O1482" s="24">
        <v>4097664.2073774515</v>
      </c>
      <c r="P1482" s="24">
        <v>-3558457.4999999991</v>
      </c>
      <c r="S1482" s="46">
        <f>C1483-C1482</f>
        <v>1</v>
      </c>
      <c r="T1482" s="46">
        <v>0</v>
      </c>
      <c r="U1482" s="46">
        <f>M1482*S1482</f>
        <v>0</v>
      </c>
      <c r="V1482" s="46">
        <f t="shared" si="340"/>
        <v>4097664.2073774515</v>
      </c>
      <c r="W1482" s="46">
        <f>$AW$26*F1482</f>
        <v>0</v>
      </c>
      <c r="X1482" s="46">
        <f>IF(W1482&lt;0, W1482, 0)</f>
        <v>0</v>
      </c>
      <c r="Y1482" s="46">
        <f>X1482*H1482</f>
        <v>0</v>
      </c>
      <c r="Z1482" s="46">
        <f t="shared" si="335"/>
        <v>0</v>
      </c>
      <c r="AA1482" s="46">
        <f t="shared" si="334"/>
        <v>0</v>
      </c>
      <c r="AB1482" s="46">
        <v>-3558457.4999999991</v>
      </c>
      <c r="AC1482" s="46">
        <f t="shared" si="341"/>
        <v>0</v>
      </c>
      <c r="AD1482" s="46">
        <f>(AC1482*S1482)*($AW$31/100)</f>
        <v>0</v>
      </c>
      <c r="AE1482" s="46">
        <f>AE1481+AD1482</f>
        <v>0</v>
      </c>
      <c r="AF1482" s="46">
        <v>2846765.9999999981</v>
      </c>
      <c r="BF1482">
        <f t="shared" si="328"/>
        <v>1</v>
      </c>
      <c r="BG1482" t="str">
        <f t="shared" si="329"/>
        <v/>
      </c>
      <c r="BH1482">
        <f t="shared" si="330"/>
        <v>0</v>
      </c>
    </row>
    <row r="1483" spans="2:60">
      <c r="B1483" s="6" t="s">
        <v>53</v>
      </c>
      <c r="C1483" s="6">
        <v>1475</v>
      </c>
      <c r="D1483" s="6">
        <v>453</v>
      </c>
      <c r="E1483" s="12">
        <v>0</v>
      </c>
      <c r="F1483" s="35">
        <f t="shared" si="342"/>
        <v>0</v>
      </c>
      <c r="G1483" s="35">
        <f t="shared" si="343"/>
        <v>0</v>
      </c>
      <c r="H1483" s="24">
        <f t="shared" si="336"/>
        <v>0</v>
      </c>
      <c r="I1483" s="24">
        <f>$AW$28*$AW$26*9.81</f>
        <v>179.05212</v>
      </c>
      <c r="J1483" s="24">
        <f>0.5*$AW$30*$AW$29*$AW$27*(H1483^2)</f>
        <v>0</v>
      </c>
      <c r="K1483" s="24">
        <f>$AW$26*F1483</f>
        <v>0</v>
      </c>
      <c r="L1483" s="24">
        <f t="shared" si="337"/>
        <v>179.05212</v>
      </c>
      <c r="M1483" s="24">
        <f t="shared" si="338"/>
        <v>0</v>
      </c>
      <c r="N1483" s="24">
        <f t="shared" si="339"/>
        <v>0</v>
      </c>
      <c r="O1483" s="24">
        <v>4097664.2073774515</v>
      </c>
      <c r="P1483" s="24">
        <v>-3558457.4999999991</v>
      </c>
      <c r="S1483" s="46">
        <f>C1484-C1483</f>
        <v>1</v>
      </c>
      <c r="T1483" s="46">
        <v>0</v>
      </c>
      <c r="U1483" s="46">
        <f>M1483*S1483</f>
        <v>0</v>
      </c>
      <c r="V1483" s="46">
        <f t="shared" si="340"/>
        <v>4097664.2073774515</v>
      </c>
      <c r="W1483" s="46">
        <f>$AW$26*F1483</f>
        <v>0</v>
      </c>
      <c r="X1483" s="46">
        <f>IF(W1483&lt;0, W1483, 0)</f>
        <v>0</v>
      </c>
      <c r="Y1483" s="46">
        <f>X1483*H1483</f>
        <v>0</v>
      </c>
      <c r="Z1483" s="46">
        <f t="shared" si="335"/>
        <v>0</v>
      </c>
      <c r="AA1483" s="46">
        <f t="shared" si="334"/>
        <v>0</v>
      </c>
      <c r="AB1483" s="46">
        <v>-3558457.4999999991</v>
      </c>
      <c r="AC1483" s="46">
        <f t="shared" si="341"/>
        <v>0</v>
      </c>
      <c r="AD1483" s="46">
        <f>(AC1483*S1483)*($AW$31/100)</f>
        <v>0</v>
      </c>
      <c r="AE1483" s="46">
        <f>AE1482+AD1483</f>
        <v>0</v>
      </c>
      <c r="AF1483" s="46">
        <v>2846765.9999999981</v>
      </c>
      <c r="BF1483">
        <f t="shared" si="328"/>
        <v>1</v>
      </c>
      <c r="BG1483" t="str">
        <f t="shared" si="329"/>
        <v/>
      </c>
      <c r="BH1483">
        <f t="shared" si="330"/>
        <v>0</v>
      </c>
    </row>
    <row r="1484" spans="2:60">
      <c r="B1484" s="6" t="s">
        <v>53</v>
      </c>
      <c r="C1484" s="6">
        <v>1476</v>
      </c>
      <c r="D1484" s="6">
        <v>454</v>
      </c>
      <c r="E1484" s="12">
        <v>0</v>
      </c>
      <c r="F1484" s="35">
        <f t="shared" si="342"/>
        <v>0</v>
      </c>
      <c r="G1484" s="35">
        <f t="shared" si="343"/>
        <v>0</v>
      </c>
      <c r="H1484" s="24">
        <f t="shared" si="336"/>
        <v>0</v>
      </c>
      <c r="I1484" s="24">
        <f>$AW$28*$AW$26*9.81</f>
        <v>179.05212</v>
      </c>
      <c r="J1484" s="24">
        <f>0.5*$AW$30*$AW$29*$AW$27*(H1484^2)</f>
        <v>0</v>
      </c>
      <c r="K1484" s="24">
        <f>$AW$26*F1484</f>
        <v>0</v>
      </c>
      <c r="L1484" s="24">
        <f t="shared" si="337"/>
        <v>179.05212</v>
      </c>
      <c r="M1484" s="24">
        <f t="shared" si="338"/>
        <v>0</v>
      </c>
      <c r="N1484" s="24">
        <f t="shared" si="339"/>
        <v>0</v>
      </c>
      <c r="O1484" s="24">
        <v>4097664.2073774515</v>
      </c>
      <c r="P1484" s="24">
        <v>-3558457.4999999991</v>
      </c>
      <c r="S1484" s="46">
        <f>C1485-C1484</f>
        <v>1</v>
      </c>
      <c r="T1484" s="46">
        <v>0</v>
      </c>
      <c r="U1484" s="46">
        <f>M1484*S1484</f>
        <v>0</v>
      </c>
      <c r="V1484" s="46">
        <f t="shared" si="340"/>
        <v>4097664.2073774515</v>
      </c>
      <c r="W1484" s="46">
        <f>$AW$26*F1484</f>
        <v>0</v>
      </c>
      <c r="X1484" s="46">
        <f>IF(W1484&lt;0, W1484, 0)</f>
        <v>0</v>
      </c>
      <c r="Y1484" s="46">
        <f>X1484*H1484</f>
        <v>0</v>
      </c>
      <c r="Z1484" s="46">
        <f t="shared" si="335"/>
        <v>0</v>
      </c>
      <c r="AA1484" s="46">
        <f t="shared" si="334"/>
        <v>0</v>
      </c>
      <c r="AB1484" s="46">
        <v>-3558457.4999999991</v>
      </c>
      <c r="AC1484" s="46">
        <f t="shared" si="341"/>
        <v>0</v>
      </c>
      <c r="AD1484" s="46">
        <f>(AC1484*S1484)*($AW$31/100)</f>
        <v>0</v>
      </c>
      <c r="AE1484" s="46">
        <f>AE1483+AD1484</f>
        <v>0</v>
      </c>
      <c r="AF1484" s="46">
        <v>2846765.9999999981</v>
      </c>
      <c r="BF1484">
        <f t="shared" si="328"/>
        <v>1</v>
      </c>
      <c r="BG1484" t="str">
        <f t="shared" si="329"/>
        <v/>
      </c>
      <c r="BH1484">
        <f t="shared" si="330"/>
        <v>0</v>
      </c>
    </row>
    <row r="1485" spans="2:60">
      <c r="B1485" s="6" t="s">
        <v>53</v>
      </c>
      <c r="C1485" s="6">
        <v>1477</v>
      </c>
      <c r="D1485" s="6">
        <v>455</v>
      </c>
      <c r="E1485" s="12">
        <v>0</v>
      </c>
      <c r="F1485" s="35">
        <f t="shared" si="342"/>
        <v>0</v>
      </c>
      <c r="G1485" s="35">
        <f t="shared" si="343"/>
        <v>0</v>
      </c>
      <c r="H1485" s="24">
        <f t="shared" si="336"/>
        <v>0</v>
      </c>
      <c r="I1485" s="24">
        <f>$AW$28*$AW$26*9.81</f>
        <v>179.05212</v>
      </c>
      <c r="J1485" s="24">
        <f>0.5*$AW$30*$AW$29*$AW$27*(H1485^2)</f>
        <v>0</v>
      </c>
      <c r="K1485" s="24">
        <f>$AW$26*F1485</f>
        <v>0</v>
      </c>
      <c r="L1485" s="24">
        <f t="shared" si="337"/>
        <v>179.05212</v>
      </c>
      <c r="M1485" s="24">
        <f t="shared" si="338"/>
        <v>0</v>
      </c>
      <c r="N1485" s="24">
        <f t="shared" si="339"/>
        <v>0</v>
      </c>
      <c r="O1485" s="24">
        <v>4097664.2073774515</v>
      </c>
      <c r="P1485" s="24">
        <v>-3558457.4999999991</v>
      </c>
      <c r="S1485" s="46">
        <f>C1486-C1485</f>
        <v>1</v>
      </c>
      <c r="T1485" s="46">
        <v>0</v>
      </c>
      <c r="U1485" s="46">
        <f>M1485*S1485</f>
        <v>0</v>
      </c>
      <c r="V1485" s="46">
        <f t="shared" si="340"/>
        <v>4097664.2073774515</v>
      </c>
      <c r="W1485" s="46">
        <f>$AW$26*F1485</f>
        <v>0</v>
      </c>
      <c r="X1485" s="46">
        <f>IF(W1485&lt;0, W1485, 0)</f>
        <v>0</v>
      </c>
      <c r="Y1485" s="46">
        <f>X1485*H1485</f>
        <v>0</v>
      </c>
      <c r="Z1485" s="46">
        <f t="shared" si="335"/>
        <v>0</v>
      </c>
      <c r="AA1485" s="46">
        <f t="shared" si="334"/>
        <v>0</v>
      </c>
      <c r="AB1485" s="46">
        <v>-3558457.4999999991</v>
      </c>
      <c r="AC1485" s="46">
        <f t="shared" si="341"/>
        <v>0</v>
      </c>
      <c r="AD1485" s="46">
        <f>(AC1485*S1485)*($AW$31/100)</f>
        <v>0</v>
      </c>
      <c r="AE1485" s="46">
        <f>AE1484+AD1485</f>
        <v>0</v>
      </c>
      <c r="AF1485" s="46">
        <v>2846765.9999999981</v>
      </c>
      <c r="BF1485">
        <f t="shared" si="328"/>
        <v>1</v>
      </c>
      <c r="BG1485" t="str">
        <f t="shared" si="329"/>
        <v/>
      </c>
      <c r="BH1485">
        <f t="shared" si="330"/>
        <v>0</v>
      </c>
    </row>
    <row r="1486" spans="2:60">
      <c r="B1486" s="7" t="s">
        <v>54</v>
      </c>
      <c r="C1486" s="7">
        <v>1478</v>
      </c>
      <c r="D1486" s="7">
        <v>1</v>
      </c>
      <c r="E1486" s="13">
        <v>0</v>
      </c>
      <c r="F1486" s="35">
        <f t="shared" si="342"/>
        <v>0.30555555555555558</v>
      </c>
      <c r="G1486" s="35">
        <f t="shared" si="343"/>
        <v>1.1000000000000001</v>
      </c>
      <c r="H1486" s="24">
        <f t="shared" si="336"/>
        <v>0</v>
      </c>
      <c r="I1486" s="24">
        <f>$AW$28*$AW$26*9.81</f>
        <v>179.05212</v>
      </c>
      <c r="J1486" s="24">
        <f>0.5*$AW$30*$AW$29*$AW$27*(H1486^2)</f>
        <v>0</v>
      </c>
      <c r="K1486" s="24">
        <f>$AW$26*F1486</f>
        <v>429.00000000000006</v>
      </c>
      <c r="L1486" s="24">
        <f t="shared" si="337"/>
        <v>608.05212000000006</v>
      </c>
      <c r="M1486" s="24">
        <f t="shared" si="338"/>
        <v>0</v>
      </c>
      <c r="N1486" s="24">
        <f t="shared" si="339"/>
        <v>0</v>
      </c>
      <c r="O1486" s="24">
        <v>4097664.2073774515</v>
      </c>
      <c r="P1486" s="24">
        <v>-3558457.4999999991</v>
      </c>
      <c r="S1486" s="47">
        <f>C1487-C1486</f>
        <v>1</v>
      </c>
      <c r="T1486" s="47">
        <v>0</v>
      </c>
      <c r="U1486" s="47">
        <f>M1486*S1486</f>
        <v>0</v>
      </c>
      <c r="V1486" s="47">
        <f t="shared" si="340"/>
        <v>4097664.2073774515</v>
      </c>
      <c r="W1486" s="47">
        <f>$AW$26*F1486</f>
        <v>429.00000000000006</v>
      </c>
      <c r="X1486" s="47">
        <f>IF(W1486&lt;0, W1486, 0)</f>
        <v>0</v>
      </c>
      <c r="Y1486" s="47">
        <f>X1486*H1486</f>
        <v>0</v>
      </c>
      <c r="Z1486" s="47">
        <f t="shared" si="335"/>
        <v>0</v>
      </c>
      <c r="AA1486" s="47">
        <f t="shared" si="334"/>
        <v>0</v>
      </c>
      <c r="AB1486" s="47">
        <v>-3558457.4999999991</v>
      </c>
      <c r="AC1486" s="47">
        <f t="shared" si="341"/>
        <v>0</v>
      </c>
      <c r="AD1486" s="47">
        <f>(AC1486*S1486)*($AW$31/100)</f>
        <v>0</v>
      </c>
      <c r="AE1486" s="47">
        <f>AE1485+AD1486</f>
        <v>0</v>
      </c>
      <c r="AF1486" s="47">
        <v>2846765.9999999981</v>
      </c>
      <c r="BF1486">
        <f t="shared" si="328"/>
        <v>1</v>
      </c>
      <c r="BG1486" t="str">
        <f t="shared" si="329"/>
        <v/>
      </c>
      <c r="BH1486">
        <f t="shared" si="330"/>
        <v>0</v>
      </c>
    </row>
    <row r="1487" spans="2:60">
      <c r="B1487" s="7" t="s">
        <v>54</v>
      </c>
      <c r="C1487" s="7">
        <v>1479</v>
      </c>
      <c r="D1487" s="7">
        <v>2</v>
      </c>
      <c r="E1487" s="13">
        <v>2.2000000000000002</v>
      </c>
      <c r="F1487" s="35">
        <f t="shared" si="342"/>
        <v>0.61111111111111116</v>
      </c>
      <c r="G1487" s="35">
        <f t="shared" si="343"/>
        <v>2.2000000000000002</v>
      </c>
      <c r="H1487" s="24">
        <f t="shared" si="336"/>
        <v>0.61111111111111116</v>
      </c>
      <c r="I1487" s="24">
        <f>$AW$28*$AW$26*9.81</f>
        <v>179.05212</v>
      </c>
      <c r="J1487" s="24">
        <f>0.5*$AW$30*$AW$29*$AW$27*(H1487^2)</f>
        <v>0.12008969907407407</v>
      </c>
      <c r="K1487" s="24">
        <f>$AW$26*F1487</f>
        <v>858.00000000000011</v>
      </c>
      <c r="L1487" s="24">
        <f t="shared" si="337"/>
        <v>1037.1722096990743</v>
      </c>
      <c r="M1487" s="24">
        <f t="shared" si="338"/>
        <v>633.82746148276772</v>
      </c>
      <c r="N1487" s="24">
        <f t="shared" si="339"/>
        <v>0.6338274614827677</v>
      </c>
      <c r="O1487" s="24">
        <v>4098298.0348389344</v>
      </c>
      <c r="P1487" s="24">
        <v>-3558457.4999999991</v>
      </c>
      <c r="S1487" s="47">
        <f>C1488-C1487</f>
        <v>1</v>
      </c>
      <c r="T1487" s="47">
        <v>633.82746148276772</v>
      </c>
      <c r="U1487" s="47">
        <f>M1487*S1487</f>
        <v>633.82746148276772</v>
      </c>
      <c r="V1487" s="47">
        <f t="shared" si="340"/>
        <v>4098298.0348389344</v>
      </c>
      <c r="W1487" s="47">
        <f>$AW$26*F1487</f>
        <v>858.00000000000011</v>
      </c>
      <c r="X1487" s="47">
        <f>IF(W1487&lt;0, W1487, 0)</f>
        <v>0</v>
      </c>
      <c r="Y1487" s="47">
        <f>X1487*H1487</f>
        <v>0</v>
      </c>
      <c r="Z1487" s="47">
        <f t="shared" si="335"/>
        <v>0</v>
      </c>
      <c r="AA1487" s="47">
        <f t="shared" si="334"/>
        <v>0</v>
      </c>
      <c r="AB1487" s="47">
        <v>-3558457.4999999991</v>
      </c>
      <c r="AC1487" s="47">
        <f t="shared" si="341"/>
        <v>0</v>
      </c>
      <c r="AD1487" s="47">
        <f>(AC1487*S1487)*($AW$31/100)</f>
        <v>0</v>
      </c>
      <c r="AE1487" s="47">
        <f>AE1486+AD1487</f>
        <v>0</v>
      </c>
      <c r="AF1487" s="47">
        <v>2846765.9999999981</v>
      </c>
      <c r="BF1487">
        <f t="shared" si="328"/>
        <v>1</v>
      </c>
      <c r="BG1487" t="str">
        <f t="shared" si="329"/>
        <v/>
      </c>
      <c r="BH1487">
        <f t="shared" si="330"/>
        <v>0</v>
      </c>
    </row>
    <row r="1488" spans="2:60">
      <c r="B1488" s="7" t="s">
        <v>54</v>
      </c>
      <c r="C1488" s="7">
        <v>1480</v>
      </c>
      <c r="D1488" s="7">
        <v>3</v>
      </c>
      <c r="E1488" s="13">
        <v>4.4000000000000004</v>
      </c>
      <c r="F1488" s="35">
        <f t="shared" si="342"/>
        <v>0.56944444444444442</v>
      </c>
      <c r="G1488" s="35">
        <f t="shared" si="343"/>
        <v>2.0499999999999998</v>
      </c>
      <c r="H1488" s="24">
        <f t="shared" si="336"/>
        <v>1.2222222222222223</v>
      </c>
      <c r="I1488" s="24">
        <f>$AW$28*$AW$26*9.81</f>
        <v>179.05212</v>
      </c>
      <c r="J1488" s="24">
        <f>0.5*$AW$30*$AW$29*$AW$27*(H1488^2)</f>
        <v>0.4803587962962963</v>
      </c>
      <c r="K1488" s="24">
        <f>$AW$26*F1488</f>
        <v>799.5</v>
      </c>
      <c r="L1488" s="24">
        <f t="shared" si="337"/>
        <v>979.03247879629635</v>
      </c>
      <c r="M1488" s="24">
        <f t="shared" si="338"/>
        <v>1196.59525186214</v>
      </c>
      <c r="N1488" s="24">
        <f t="shared" si="339"/>
        <v>1.1965952518621401</v>
      </c>
      <c r="O1488" s="24">
        <v>4099494.6300907964</v>
      </c>
      <c r="P1488" s="24">
        <v>-3558457.4999999991</v>
      </c>
      <c r="S1488" s="47">
        <f>C1489-C1488</f>
        <v>1</v>
      </c>
      <c r="T1488" s="47">
        <v>1196.59525186214</v>
      </c>
      <c r="U1488" s="47">
        <f>M1488*S1488</f>
        <v>1196.59525186214</v>
      </c>
      <c r="V1488" s="47">
        <f t="shared" si="340"/>
        <v>4099494.6300907964</v>
      </c>
      <c r="W1488" s="47">
        <f>$AW$26*F1488</f>
        <v>799.5</v>
      </c>
      <c r="X1488" s="47">
        <f>IF(W1488&lt;0, W1488, 0)</f>
        <v>0</v>
      </c>
      <c r="Y1488" s="47">
        <f>X1488*H1488</f>
        <v>0</v>
      </c>
      <c r="Z1488" s="47">
        <f t="shared" si="335"/>
        <v>0</v>
      </c>
      <c r="AA1488" s="47">
        <f t="shared" si="334"/>
        <v>0</v>
      </c>
      <c r="AB1488" s="47">
        <v>-3558457.4999999991</v>
      </c>
      <c r="AC1488" s="47">
        <f t="shared" si="341"/>
        <v>0</v>
      </c>
      <c r="AD1488" s="47">
        <f>(AC1488*S1488)*($AW$31/100)</f>
        <v>0</v>
      </c>
      <c r="AE1488" s="47">
        <f>AE1487+AD1488</f>
        <v>0</v>
      </c>
      <c r="AF1488" s="47">
        <v>2846765.9999999981</v>
      </c>
      <c r="BF1488">
        <f t="shared" si="328"/>
        <v>1</v>
      </c>
      <c r="BG1488" t="str">
        <f t="shared" si="329"/>
        <v/>
      </c>
      <c r="BH1488">
        <f t="shared" si="330"/>
        <v>0</v>
      </c>
    </row>
    <row r="1489" spans="2:60">
      <c r="B1489" s="7" t="s">
        <v>54</v>
      </c>
      <c r="C1489" s="7">
        <v>1481</v>
      </c>
      <c r="D1489" s="7">
        <v>4</v>
      </c>
      <c r="E1489" s="13">
        <v>6.3</v>
      </c>
      <c r="F1489" s="35">
        <f t="shared" si="342"/>
        <v>0.4861111111111111</v>
      </c>
      <c r="G1489" s="35">
        <f t="shared" si="343"/>
        <v>1.75</v>
      </c>
      <c r="H1489" s="24">
        <f t="shared" si="336"/>
        <v>1.75</v>
      </c>
      <c r="I1489" s="24">
        <f>$AW$28*$AW$26*9.81</f>
        <v>179.05212</v>
      </c>
      <c r="J1489" s="24">
        <f>0.5*$AW$30*$AW$29*$AW$27*(H1489^2)</f>
        <v>0.98478515624999996</v>
      </c>
      <c r="K1489" s="24">
        <f>$AW$26*F1489</f>
        <v>682.5</v>
      </c>
      <c r="L1489" s="24">
        <f t="shared" si="337"/>
        <v>862.53690515624999</v>
      </c>
      <c r="M1489" s="24">
        <f t="shared" si="338"/>
        <v>1509.4395840234374</v>
      </c>
      <c r="N1489" s="24">
        <f t="shared" si="339"/>
        <v>1.5094395840234374</v>
      </c>
      <c r="O1489" s="24">
        <v>4101004.0696748197</v>
      </c>
      <c r="P1489" s="24">
        <v>-3558457.4999999991</v>
      </c>
      <c r="S1489" s="47">
        <f>C1490-C1489</f>
        <v>1</v>
      </c>
      <c r="T1489" s="47">
        <v>1509.4395840234374</v>
      </c>
      <c r="U1489" s="47">
        <f>M1489*S1489</f>
        <v>1509.4395840234374</v>
      </c>
      <c r="V1489" s="47">
        <f t="shared" si="340"/>
        <v>4101004.0696748197</v>
      </c>
      <c r="W1489" s="47">
        <f>$AW$26*F1489</f>
        <v>682.5</v>
      </c>
      <c r="X1489" s="47">
        <f>IF(W1489&lt;0, W1489, 0)</f>
        <v>0</v>
      </c>
      <c r="Y1489" s="47">
        <f>X1489*H1489</f>
        <v>0</v>
      </c>
      <c r="Z1489" s="47">
        <f t="shared" si="335"/>
        <v>0</v>
      </c>
      <c r="AA1489" s="47">
        <f t="shared" si="334"/>
        <v>0</v>
      </c>
      <c r="AB1489" s="47">
        <v>-3558457.4999999991</v>
      </c>
      <c r="AC1489" s="47">
        <f t="shared" si="341"/>
        <v>0</v>
      </c>
      <c r="AD1489" s="47">
        <f>(AC1489*S1489)*($AW$31/100)</f>
        <v>0</v>
      </c>
      <c r="AE1489" s="47">
        <f>AE1488+AD1489</f>
        <v>0</v>
      </c>
      <c r="AF1489" s="47">
        <v>2846765.9999999981</v>
      </c>
      <c r="BF1489">
        <f t="shared" ref="BF1489:BF1552" si="344">IF(E1480&lt;1,1,0)</f>
        <v>1</v>
      </c>
      <c r="BG1489" t="str">
        <f t="shared" ref="BG1489:BG1552" si="345">IF(BF1489=1,"",E1480)</f>
        <v/>
      </c>
      <c r="BH1489">
        <f t="shared" ref="BH1489:BH1552" si="346">E1480/3.6</f>
        <v>0</v>
      </c>
    </row>
    <row r="1490" spans="2:60">
      <c r="B1490" s="7" t="s">
        <v>54</v>
      </c>
      <c r="C1490" s="7">
        <v>1482</v>
      </c>
      <c r="D1490" s="7">
        <v>5</v>
      </c>
      <c r="E1490" s="13">
        <v>7.9</v>
      </c>
      <c r="F1490" s="35">
        <f t="shared" si="342"/>
        <v>0.40277777777777768</v>
      </c>
      <c r="G1490" s="35">
        <f t="shared" si="343"/>
        <v>1.4499999999999997</v>
      </c>
      <c r="H1490" s="24">
        <f t="shared" si="336"/>
        <v>2.1944444444444446</v>
      </c>
      <c r="I1490" s="24">
        <f>$AW$28*$AW$26*9.81</f>
        <v>179.05212</v>
      </c>
      <c r="J1490" s="24">
        <f>0.5*$AW$30*$AW$29*$AW$27*(H1490^2)</f>
        <v>1.548512008101852</v>
      </c>
      <c r="K1490" s="24">
        <f>$AW$26*F1490</f>
        <v>565.49999999999989</v>
      </c>
      <c r="L1490" s="24">
        <f t="shared" si="337"/>
        <v>746.10063200810168</v>
      </c>
      <c r="M1490" s="24">
        <f t="shared" si="338"/>
        <v>1637.2763869066678</v>
      </c>
      <c r="N1490" s="24">
        <f t="shared" si="339"/>
        <v>1.6372763869066678</v>
      </c>
      <c r="O1490" s="24">
        <v>4102641.3460617266</v>
      </c>
      <c r="P1490" s="24">
        <v>-3558457.4999999991</v>
      </c>
      <c r="S1490" s="47">
        <f>C1491-C1490</f>
        <v>1</v>
      </c>
      <c r="T1490" s="47">
        <v>1637.2763869066678</v>
      </c>
      <c r="U1490" s="47">
        <f>M1490*S1490</f>
        <v>1637.2763869066678</v>
      </c>
      <c r="V1490" s="47">
        <f t="shared" si="340"/>
        <v>4102641.3460617266</v>
      </c>
      <c r="W1490" s="47">
        <f>$AW$26*F1490</f>
        <v>565.49999999999989</v>
      </c>
      <c r="X1490" s="47">
        <f>IF(W1490&lt;0, W1490, 0)</f>
        <v>0</v>
      </c>
      <c r="Y1490" s="47">
        <f>X1490*H1490</f>
        <v>0</v>
      </c>
      <c r="Z1490" s="47">
        <f t="shared" si="335"/>
        <v>0</v>
      </c>
      <c r="AA1490" s="47">
        <f t="shared" si="334"/>
        <v>0</v>
      </c>
      <c r="AB1490" s="47">
        <v>-3558457.4999999991</v>
      </c>
      <c r="AC1490" s="47">
        <f t="shared" si="341"/>
        <v>0</v>
      </c>
      <c r="AD1490" s="47">
        <f>(AC1490*S1490)*($AW$31/100)</f>
        <v>0</v>
      </c>
      <c r="AE1490" s="47">
        <f>AE1489+AD1490</f>
        <v>0</v>
      </c>
      <c r="AF1490" s="47">
        <v>2846765.9999999981</v>
      </c>
      <c r="BF1490">
        <f t="shared" si="344"/>
        <v>1</v>
      </c>
      <c r="BG1490" t="str">
        <f t="shared" si="345"/>
        <v/>
      </c>
      <c r="BH1490">
        <f t="shared" si="346"/>
        <v>0</v>
      </c>
    </row>
    <row r="1491" spans="2:60">
      <c r="B1491" s="7" t="s">
        <v>54</v>
      </c>
      <c r="C1491" s="7">
        <v>1483</v>
      </c>
      <c r="D1491" s="7">
        <v>6</v>
      </c>
      <c r="E1491" s="13">
        <v>9.1999999999999993</v>
      </c>
      <c r="F1491" s="35">
        <f t="shared" si="342"/>
        <v>0.34722222222222221</v>
      </c>
      <c r="G1491" s="35">
        <f t="shared" si="343"/>
        <v>1.25</v>
      </c>
      <c r="H1491" s="24">
        <f t="shared" si="336"/>
        <v>2.5555555555555554</v>
      </c>
      <c r="I1491" s="24">
        <f>$AW$28*$AW$26*9.81</f>
        <v>179.05212</v>
      </c>
      <c r="J1491" s="24">
        <f>0.5*$AW$30*$AW$29*$AW$27*(H1491^2)</f>
        <v>2.1000810185185181</v>
      </c>
      <c r="K1491" s="24">
        <f>$AW$26*F1491</f>
        <v>487.5</v>
      </c>
      <c r="L1491" s="24">
        <f t="shared" si="337"/>
        <v>668.65220101851855</v>
      </c>
      <c r="M1491" s="24">
        <f t="shared" si="338"/>
        <v>1708.7778470473252</v>
      </c>
      <c r="N1491" s="24">
        <f t="shared" si="339"/>
        <v>1.7087778470473252</v>
      </c>
      <c r="O1491" s="24">
        <v>4104350.123908774</v>
      </c>
      <c r="P1491" s="24">
        <v>-3558457.4999999991</v>
      </c>
      <c r="S1491" s="47">
        <f>C1492-C1491</f>
        <v>1</v>
      </c>
      <c r="T1491" s="47">
        <v>1708.7778470473252</v>
      </c>
      <c r="U1491" s="47">
        <f>M1491*S1491</f>
        <v>1708.7778470473252</v>
      </c>
      <c r="V1491" s="47">
        <f t="shared" si="340"/>
        <v>4104350.123908774</v>
      </c>
      <c r="W1491" s="47">
        <f>$AW$26*F1491</f>
        <v>487.5</v>
      </c>
      <c r="X1491" s="47">
        <f>IF(W1491&lt;0, W1491, 0)</f>
        <v>0</v>
      </c>
      <c r="Y1491" s="47">
        <f>X1491*H1491</f>
        <v>0</v>
      </c>
      <c r="Z1491" s="47">
        <f t="shared" si="335"/>
        <v>0</v>
      </c>
      <c r="AA1491" s="47">
        <f t="shared" si="334"/>
        <v>0</v>
      </c>
      <c r="AB1491" s="47">
        <v>-3558457.4999999991</v>
      </c>
      <c r="AC1491" s="47">
        <f t="shared" si="341"/>
        <v>0</v>
      </c>
      <c r="AD1491" s="47">
        <f>(AC1491*S1491)*($AW$31/100)</f>
        <v>0</v>
      </c>
      <c r="AE1491" s="47">
        <f>AE1490+AD1491</f>
        <v>0</v>
      </c>
      <c r="AF1491" s="47">
        <v>2846765.9999999981</v>
      </c>
      <c r="BF1491">
        <f t="shared" si="344"/>
        <v>1</v>
      </c>
      <c r="BG1491" t="str">
        <f t="shared" si="345"/>
        <v/>
      </c>
      <c r="BH1491">
        <f t="shared" si="346"/>
        <v>0</v>
      </c>
    </row>
    <row r="1492" spans="2:60">
      <c r="B1492" s="7" t="s">
        <v>54</v>
      </c>
      <c r="C1492" s="7">
        <v>1484</v>
      </c>
      <c r="D1492" s="7">
        <v>7</v>
      </c>
      <c r="E1492" s="13">
        <v>10.4</v>
      </c>
      <c r="F1492" s="35">
        <f t="shared" si="342"/>
        <v>0.31944444444444453</v>
      </c>
      <c r="G1492" s="35">
        <f t="shared" si="343"/>
        <v>1.1500000000000004</v>
      </c>
      <c r="H1492" s="24">
        <f t="shared" si="336"/>
        <v>2.8888888888888888</v>
      </c>
      <c r="I1492" s="24">
        <f>$AW$28*$AW$26*9.81</f>
        <v>179.05212</v>
      </c>
      <c r="J1492" s="24">
        <f>0.5*$AW$30*$AW$29*$AW$27*(H1492^2)</f>
        <v>2.6836574074074071</v>
      </c>
      <c r="K1492" s="24">
        <f>$AW$26*F1492</f>
        <v>448.50000000000011</v>
      </c>
      <c r="L1492" s="24">
        <f t="shared" si="337"/>
        <v>630.23577740740757</v>
      </c>
      <c r="M1492" s="24">
        <f t="shared" si="338"/>
        <v>1820.6811347325108</v>
      </c>
      <c r="N1492" s="24">
        <f t="shared" si="339"/>
        <v>1.8206811347325109</v>
      </c>
      <c r="O1492" s="24">
        <v>4106170.8050435064</v>
      </c>
      <c r="P1492" s="24">
        <v>-3558457.4999999991</v>
      </c>
      <c r="S1492" s="47">
        <f>C1493-C1492</f>
        <v>1</v>
      </c>
      <c r="T1492" s="47">
        <v>1820.6811347325108</v>
      </c>
      <c r="U1492" s="47">
        <f>M1492*S1492</f>
        <v>1820.6811347325108</v>
      </c>
      <c r="V1492" s="47">
        <f t="shared" si="340"/>
        <v>4106170.8050435064</v>
      </c>
      <c r="W1492" s="47">
        <f>$AW$26*F1492</f>
        <v>448.50000000000011</v>
      </c>
      <c r="X1492" s="47">
        <f>IF(W1492&lt;0, W1492, 0)</f>
        <v>0</v>
      </c>
      <c r="Y1492" s="47">
        <f>X1492*H1492</f>
        <v>0</v>
      </c>
      <c r="Z1492" s="47">
        <f t="shared" si="335"/>
        <v>0</v>
      </c>
      <c r="AA1492" s="47">
        <f t="shared" si="334"/>
        <v>0</v>
      </c>
      <c r="AB1492" s="47">
        <v>-3558457.4999999991</v>
      </c>
      <c r="AC1492" s="47">
        <f t="shared" si="341"/>
        <v>0</v>
      </c>
      <c r="AD1492" s="47">
        <f>(AC1492*S1492)*($AW$31/100)</f>
        <v>0</v>
      </c>
      <c r="AE1492" s="47">
        <f>AE1491+AD1492</f>
        <v>0</v>
      </c>
      <c r="AF1492" s="47">
        <v>2846765.9999999981</v>
      </c>
      <c r="BF1492">
        <f t="shared" si="344"/>
        <v>1</v>
      </c>
      <c r="BG1492" t="str">
        <f t="shared" si="345"/>
        <v/>
      </c>
      <c r="BH1492">
        <f t="shared" si="346"/>
        <v>0</v>
      </c>
    </row>
    <row r="1493" spans="2:60">
      <c r="B1493" s="7" t="s">
        <v>54</v>
      </c>
      <c r="C1493" s="7">
        <v>1485</v>
      </c>
      <c r="D1493" s="7">
        <v>8</v>
      </c>
      <c r="E1493" s="13">
        <v>11.5</v>
      </c>
      <c r="F1493" s="35">
        <f t="shared" si="342"/>
        <v>0.34722222222222221</v>
      </c>
      <c r="G1493" s="35">
        <f t="shared" si="343"/>
        <v>1.25</v>
      </c>
      <c r="H1493" s="24">
        <f t="shared" si="336"/>
        <v>3.1944444444444442</v>
      </c>
      <c r="I1493" s="24">
        <f>$AW$28*$AW$26*9.81</f>
        <v>179.05212</v>
      </c>
      <c r="J1493" s="24">
        <f>0.5*$AW$30*$AW$29*$AW$27*(H1493^2)</f>
        <v>3.2813765914351847</v>
      </c>
      <c r="K1493" s="24">
        <f>$AW$26*F1493</f>
        <v>487.5</v>
      </c>
      <c r="L1493" s="24">
        <f t="shared" si="337"/>
        <v>669.83349659143516</v>
      </c>
      <c r="M1493" s="24">
        <f t="shared" si="338"/>
        <v>2139.7458918893067</v>
      </c>
      <c r="N1493" s="24">
        <f t="shared" si="339"/>
        <v>2.1397458918893069</v>
      </c>
      <c r="O1493" s="24">
        <v>4108310.5509353955</v>
      </c>
      <c r="P1493" s="24">
        <v>-3558457.4999999991</v>
      </c>
      <c r="S1493" s="47">
        <f>C1494-C1493</f>
        <v>1</v>
      </c>
      <c r="T1493" s="47">
        <v>2139.7458918893067</v>
      </c>
      <c r="U1493" s="47">
        <f>M1493*S1493</f>
        <v>2139.7458918893067</v>
      </c>
      <c r="V1493" s="47">
        <f t="shared" si="340"/>
        <v>4108310.5509353955</v>
      </c>
      <c r="W1493" s="47">
        <f>$AW$26*F1493</f>
        <v>487.5</v>
      </c>
      <c r="X1493" s="47">
        <f>IF(W1493&lt;0, W1493, 0)</f>
        <v>0</v>
      </c>
      <c r="Y1493" s="47">
        <f>X1493*H1493</f>
        <v>0</v>
      </c>
      <c r="Z1493" s="47">
        <f t="shared" si="335"/>
        <v>0</v>
      </c>
      <c r="AA1493" s="47">
        <f t="shared" ref="AA1493:AA1524" si="347">AA1492+Z1493</f>
        <v>0</v>
      </c>
      <c r="AB1493" s="47">
        <v>-3558457.4999999991</v>
      </c>
      <c r="AC1493" s="47">
        <f t="shared" si="341"/>
        <v>0</v>
      </c>
      <c r="AD1493" s="47">
        <f>(AC1493*S1493)*($AW$31/100)</f>
        <v>0</v>
      </c>
      <c r="AE1493" s="47">
        <f>AE1492+AD1493</f>
        <v>0</v>
      </c>
      <c r="AF1493" s="47">
        <v>2846765.9999999981</v>
      </c>
      <c r="BF1493">
        <f t="shared" si="344"/>
        <v>1</v>
      </c>
      <c r="BG1493" t="str">
        <f t="shared" si="345"/>
        <v/>
      </c>
      <c r="BH1493">
        <f t="shared" si="346"/>
        <v>0</v>
      </c>
    </row>
    <row r="1494" spans="2:60">
      <c r="B1494" s="7" t="s">
        <v>54</v>
      </c>
      <c r="C1494" s="7">
        <v>1486</v>
      </c>
      <c r="D1494" s="7">
        <v>9</v>
      </c>
      <c r="E1494" s="13">
        <v>12.9</v>
      </c>
      <c r="F1494" s="35">
        <f t="shared" si="342"/>
        <v>0.44444444444444431</v>
      </c>
      <c r="G1494" s="35">
        <f t="shared" si="343"/>
        <v>1.5999999999999996</v>
      </c>
      <c r="H1494" s="24">
        <f t="shared" si="336"/>
        <v>3.5833333333333335</v>
      </c>
      <c r="I1494" s="24">
        <f>$AW$28*$AW$26*9.81</f>
        <v>179.05212</v>
      </c>
      <c r="J1494" s="24">
        <f>0.5*$AW$30*$AW$29*$AW$27*(H1494^2)</f>
        <v>4.1289518229166662</v>
      </c>
      <c r="K1494" s="24">
        <f>$AW$26*F1494</f>
        <v>623.99999999999977</v>
      </c>
      <c r="L1494" s="24">
        <f t="shared" si="337"/>
        <v>807.18107182291646</v>
      </c>
      <c r="M1494" s="24">
        <f t="shared" si="338"/>
        <v>2892.3988406987842</v>
      </c>
      <c r="N1494" s="24">
        <f t="shared" si="339"/>
        <v>2.8923988406987844</v>
      </c>
      <c r="O1494" s="24">
        <v>4111202.9497760944</v>
      </c>
      <c r="P1494" s="24">
        <v>-3558457.4999999991</v>
      </c>
      <c r="S1494" s="47">
        <f>C1495-C1494</f>
        <v>1</v>
      </c>
      <c r="T1494" s="47">
        <v>2892.3988406987842</v>
      </c>
      <c r="U1494" s="47">
        <f>M1494*S1494</f>
        <v>2892.3988406987842</v>
      </c>
      <c r="V1494" s="47">
        <f t="shared" si="340"/>
        <v>4111202.9497760944</v>
      </c>
      <c r="W1494" s="47">
        <f>$AW$26*F1494</f>
        <v>623.99999999999977</v>
      </c>
      <c r="X1494" s="47">
        <f>IF(W1494&lt;0, W1494, 0)</f>
        <v>0</v>
      </c>
      <c r="Y1494" s="47">
        <f>X1494*H1494</f>
        <v>0</v>
      </c>
      <c r="Z1494" s="47">
        <f t="shared" si="335"/>
        <v>0</v>
      </c>
      <c r="AA1494" s="47">
        <f t="shared" si="347"/>
        <v>0</v>
      </c>
      <c r="AB1494" s="47">
        <v>-3558457.4999999991</v>
      </c>
      <c r="AC1494" s="47">
        <f t="shared" si="341"/>
        <v>0</v>
      </c>
      <c r="AD1494" s="47">
        <f>(AC1494*S1494)*($AW$31/100)</f>
        <v>0</v>
      </c>
      <c r="AE1494" s="47">
        <f>AE1493+AD1494</f>
        <v>0</v>
      </c>
      <c r="AF1494" s="47">
        <v>2846765.9999999981</v>
      </c>
      <c r="BF1494">
        <f t="shared" si="344"/>
        <v>1</v>
      </c>
      <c r="BG1494" t="str">
        <f t="shared" si="345"/>
        <v/>
      </c>
      <c r="BH1494">
        <f t="shared" si="346"/>
        <v>0</v>
      </c>
    </row>
    <row r="1495" spans="2:60">
      <c r="B1495" s="7" t="s">
        <v>54</v>
      </c>
      <c r="C1495" s="7">
        <v>1487</v>
      </c>
      <c r="D1495" s="7">
        <v>10</v>
      </c>
      <c r="E1495" s="13">
        <v>14.7</v>
      </c>
      <c r="F1495" s="35">
        <f t="shared" si="342"/>
        <v>0.56944444444444442</v>
      </c>
      <c r="G1495" s="35">
        <f t="shared" si="343"/>
        <v>2.0499999999999998</v>
      </c>
      <c r="H1495" s="24">
        <f t="shared" si="336"/>
        <v>4.083333333333333</v>
      </c>
      <c r="I1495" s="24">
        <f>$AW$28*$AW$26*9.81</f>
        <v>179.05212</v>
      </c>
      <c r="J1495" s="24">
        <f>0.5*$AW$30*$AW$29*$AW$27*(H1495^2)</f>
        <v>5.3616080729166651</v>
      </c>
      <c r="K1495" s="24">
        <f>$AW$26*F1495</f>
        <v>799.5</v>
      </c>
      <c r="L1495" s="24">
        <f t="shared" si="337"/>
        <v>983.91372807291668</v>
      </c>
      <c r="M1495" s="24">
        <f t="shared" si="338"/>
        <v>4017.6477229644097</v>
      </c>
      <c r="N1495" s="24">
        <f t="shared" si="339"/>
        <v>4.0176477229644094</v>
      </c>
      <c r="O1495" s="24">
        <v>4115220.597499059</v>
      </c>
      <c r="P1495" s="24">
        <v>-3558457.4999999991</v>
      </c>
      <c r="S1495" s="47">
        <f>C1496-C1495</f>
        <v>1</v>
      </c>
      <c r="T1495" s="47">
        <v>4017.6477229644097</v>
      </c>
      <c r="U1495" s="47">
        <f>M1495*S1495</f>
        <v>4017.6477229644097</v>
      </c>
      <c r="V1495" s="47">
        <f t="shared" si="340"/>
        <v>4115220.597499059</v>
      </c>
      <c r="W1495" s="47">
        <f>$AW$26*F1495</f>
        <v>799.5</v>
      </c>
      <c r="X1495" s="47">
        <f>IF(W1495&lt;0, W1495, 0)</f>
        <v>0</v>
      </c>
      <c r="Y1495" s="47">
        <f>X1495*H1495</f>
        <v>0</v>
      </c>
      <c r="Z1495" s="47">
        <f t="shared" si="335"/>
        <v>0</v>
      </c>
      <c r="AA1495" s="47">
        <f t="shared" si="347"/>
        <v>0</v>
      </c>
      <c r="AB1495" s="47">
        <v>-3558457.4999999991</v>
      </c>
      <c r="AC1495" s="47">
        <f t="shared" si="341"/>
        <v>0</v>
      </c>
      <c r="AD1495" s="47">
        <f>(AC1495*S1495)*($AW$31/100)</f>
        <v>0</v>
      </c>
      <c r="AE1495" s="47">
        <f>AE1494+AD1495</f>
        <v>0</v>
      </c>
      <c r="AF1495" s="47">
        <v>2846765.9999999981</v>
      </c>
      <c r="BF1495">
        <f t="shared" si="344"/>
        <v>1</v>
      </c>
      <c r="BG1495" t="str">
        <f t="shared" si="345"/>
        <v/>
      </c>
      <c r="BH1495">
        <f t="shared" si="346"/>
        <v>0</v>
      </c>
    </row>
    <row r="1496" spans="2:60">
      <c r="B1496" s="7" t="s">
        <v>54</v>
      </c>
      <c r="C1496" s="7">
        <v>1488</v>
      </c>
      <c r="D1496" s="7">
        <v>11</v>
      </c>
      <c r="E1496" s="13">
        <v>17</v>
      </c>
      <c r="F1496" s="35">
        <f t="shared" si="342"/>
        <v>0.70833333333333348</v>
      </c>
      <c r="G1496" s="35">
        <f t="shared" si="343"/>
        <v>2.5500000000000007</v>
      </c>
      <c r="H1496" s="24">
        <f t="shared" si="336"/>
        <v>4.7222222222222223</v>
      </c>
      <c r="I1496" s="24">
        <f>$AW$28*$AW$26*9.81</f>
        <v>179.05212</v>
      </c>
      <c r="J1496" s="24">
        <f>0.5*$AW$30*$AW$29*$AW$27*(H1496^2)</f>
        <v>7.1706452546296289</v>
      </c>
      <c r="K1496" s="24">
        <f>$AW$26*F1496</f>
        <v>994.50000000000023</v>
      </c>
      <c r="L1496" s="24">
        <f t="shared" si="337"/>
        <v>1180.7227652546298</v>
      </c>
      <c r="M1496" s="24">
        <f t="shared" si="338"/>
        <v>5575.6352803690852</v>
      </c>
      <c r="N1496" s="24">
        <f t="shared" si="339"/>
        <v>5.5756352803690854</v>
      </c>
      <c r="O1496" s="24">
        <v>4120796.2327794284</v>
      </c>
      <c r="P1496" s="24">
        <v>-3558457.4999999991</v>
      </c>
      <c r="S1496" s="47">
        <f>C1497-C1496</f>
        <v>1</v>
      </c>
      <c r="T1496" s="47">
        <v>5575.6352803690852</v>
      </c>
      <c r="U1496" s="47">
        <f>M1496*S1496</f>
        <v>5575.6352803690852</v>
      </c>
      <c r="V1496" s="47">
        <f t="shared" si="340"/>
        <v>4120796.2327794284</v>
      </c>
      <c r="W1496" s="47">
        <f>$AW$26*F1496</f>
        <v>994.50000000000023</v>
      </c>
      <c r="X1496" s="47">
        <f>IF(W1496&lt;0, W1496, 0)</f>
        <v>0</v>
      </c>
      <c r="Y1496" s="47">
        <f>X1496*H1496</f>
        <v>0</v>
      </c>
      <c r="Z1496" s="47">
        <f t="shared" si="335"/>
        <v>0</v>
      </c>
      <c r="AA1496" s="47">
        <f t="shared" si="347"/>
        <v>0</v>
      </c>
      <c r="AB1496" s="47">
        <v>-3558457.4999999991</v>
      </c>
      <c r="AC1496" s="47">
        <f t="shared" si="341"/>
        <v>0</v>
      </c>
      <c r="AD1496" s="47">
        <f>(AC1496*S1496)*($AW$31/100)</f>
        <v>0</v>
      </c>
      <c r="AE1496" s="47">
        <f>AE1495+AD1496</f>
        <v>0</v>
      </c>
      <c r="AF1496" s="47">
        <v>2846765.9999999981</v>
      </c>
      <c r="BF1496">
        <f t="shared" si="344"/>
        <v>0</v>
      </c>
      <c r="BG1496">
        <f t="shared" si="345"/>
        <v>2.2000000000000002</v>
      </c>
      <c r="BH1496">
        <f t="shared" si="346"/>
        <v>0.61111111111111116</v>
      </c>
    </row>
    <row r="1497" spans="2:60">
      <c r="B1497" s="7" t="s">
        <v>54</v>
      </c>
      <c r="C1497" s="7">
        <v>1489</v>
      </c>
      <c r="D1497" s="7">
        <v>12</v>
      </c>
      <c r="E1497" s="13">
        <v>19.8</v>
      </c>
      <c r="F1497" s="35">
        <f t="shared" si="342"/>
        <v>0.84722222222222243</v>
      </c>
      <c r="G1497" s="35">
        <f t="shared" si="343"/>
        <v>3.0500000000000007</v>
      </c>
      <c r="H1497" s="24">
        <f t="shared" si="336"/>
        <v>5.5</v>
      </c>
      <c r="I1497" s="24">
        <f>$AW$28*$AW$26*9.81</f>
        <v>179.05212</v>
      </c>
      <c r="J1497" s="24">
        <f>0.5*$AW$30*$AW$29*$AW$27*(H1497^2)</f>
        <v>9.7272656249999994</v>
      </c>
      <c r="K1497" s="24">
        <f>$AW$26*F1497</f>
        <v>1189.5000000000002</v>
      </c>
      <c r="L1497" s="24">
        <f t="shared" si="337"/>
        <v>1378.2793856250003</v>
      </c>
      <c r="M1497" s="24">
        <f t="shared" si="338"/>
        <v>7580.5366209375015</v>
      </c>
      <c r="N1497" s="24">
        <f t="shared" si="339"/>
        <v>7.5805366209375018</v>
      </c>
      <c r="O1497" s="24">
        <v>4128376.7694003657</v>
      </c>
      <c r="P1497" s="24">
        <v>-3558457.4999999991</v>
      </c>
      <c r="S1497" s="47">
        <f>C1498-C1497</f>
        <v>1</v>
      </c>
      <c r="T1497" s="47">
        <v>7580.5366209375015</v>
      </c>
      <c r="U1497" s="47">
        <f>M1497*S1497</f>
        <v>7580.5366209375015</v>
      </c>
      <c r="V1497" s="47">
        <f t="shared" si="340"/>
        <v>4128376.7694003657</v>
      </c>
      <c r="W1497" s="47">
        <f>$AW$26*F1497</f>
        <v>1189.5000000000002</v>
      </c>
      <c r="X1497" s="47">
        <f>IF(W1497&lt;0, W1497, 0)</f>
        <v>0</v>
      </c>
      <c r="Y1497" s="47">
        <f>X1497*H1497</f>
        <v>0</v>
      </c>
      <c r="Z1497" s="47">
        <f t="shared" si="335"/>
        <v>0</v>
      </c>
      <c r="AA1497" s="47">
        <f t="shared" si="347"/>
        <v>0</v>
      </c>
      <c r="AB1497" s="47">
        <v>-3558457.4999999991</v>
      </c>
      <c r="AC1497" s="47">
        <f t="shared" si="341"/>
        <v>0</v>
      </c>
      <c r="AD1497" s="47">
        <f>(AC1497*S1497)*($AW$31/100)</f>
        <v>0</v>
      </c>
      <c r="AE1497" s="47">
        <f>AE1496+AD1497</f>
        <v>0</v>
      </c>
      <c r="AF1497" s="47">
        <v>2846765.9999999981</v>
      </c>
      <c r="BF1497">
        <f t="shared" si="344"/>
        <v>0</v>
      </c>
      <c r="BG1497">
        <f t="shared" si="345"/>
        <v>4.4000000000000004</v>
      </c>
      <c r="BH1497">
        <f t="shared" si="346"/>
        <v>1.2222222222222223</v>
      </c>
    </row>
    <row r="1498" spans="2:60">
      <c r="B1498" s="7" t="s">
        <v>54</v>
      </c>
      <c r="C1498" s="7">
        <v>1490</v>
      </c>
      <c r="D1498" s="7">
        <v>13</v>
      </c>
      <c r="E1498" s="13">
        <v>23.1</v>
      </c>
      <c r="F1498" s="35">
        <f t="shared" si="342"/>
        <v>0.95833333333333315</v>
      </c>
      <c r="G1498" s="35">
        <f t="shared" si="343"/>
        <v>3.4499999999999993</v>
      </c>
      <c r="H1498" s="24">
        <f t="shared" si="336"/>
        <v>6.416666666666667</v>
      </c>
      <c r="I1498" s="24">
        <f>$AW$28*$AW$26*9.81</f>
        <v>179.05212</v>
      </c>
      <c r="J1498" s="24">
        <f>0.5*$AW$30*$AW$29*$AW$27*(H1498^2)</f>
        <v>13.239889322916667</v>
      </c>
      <c r="K1498" s="24">
        <f>$AW$26*F1498</f>
        <v>1345.4999999999998</v>
      </c>
      <c r="L1498" s="24">
        <f t="shared" si="337"/>
        <v>1537.7920093229163</v>
      </c>
      <c r="M1498" s="24">
        <f t="shared" si="338"/>
        <v>9867.4987264887131</v>
      </c>
      <c r="N1498" s="24">
        <f t="shared" si="339"/>
        <v>9.867498726488714</v>
      </c>
      <c r="O1498" s="24">
        <v>4138244.2681268542</v>
      </c>
      <c r="P1498" s="24">
        <v>-3558457.4999999991</v>
      </c>
      <c r="S1498" s="47">
        <f>C1499-C1498</f>
        <v>1</v>
      </c>
      <c r="T1498" s="47">
        <v>9867.4987264887131</v>
      </c>
      <c r="U1498" s="47">
        <f>M1498*S1498</f>
        <v>9867.4987264887131</v>
      </c>
      <c r="V1498" s="47">
        <f t="shared" si="340"/>
        <v>4138244.2681268542</v>
      </c>
      <c r="W1498" s="47">
        <f>$AW$26*F1498</f>
        <v>1345.4999999999998</v>
      </c>
      <c r="X1498" s="47">
        <f>IF(W1498&lt;0, W1498, 0)</f>
        <v>0</v>
      </c>
      <c r="Y1498" s="47">
        <f>X1498*H1498</f>
        <v>0</v>
      </c>
      <c r="Z1498" s="47">
        <f t="shared" si="335"/>
        <v>0</v>
      </c>
      <c r="AA1498" s="47">
        <f t="shared" si="347"/>
        <v>0</v>
      </c>
      <c r="AB1498" s="47">
        <v>-3558457.4999999991</v>
      </c>
      <c r="AC1498" s="47">
        <f t="shared" si="341"/>
        <v>0</v>
      </c>
      <c r="AD1498" s="47">
        <f>(AC1498*S1498)*($AW$31/100)</f>
        <v>0</v>
      </c>
      <c r="AE1498" s="47">
        <f>AE1497+AD1498</f>
        <v>0</v>
      </c>
      <c r="AF1498" s="47">
        <v>2846765.9999999981</v>
      </c>
      <c r="BF1498">
        <f t="shared" si="344"/>
        <v>0</v>
      </c>
      <c r="BG1498">
        <f t="shared" si="345"/>
        <v>6.3</v>
      </c>
      <c r="BH1498">
        <f t="shared" si="346"/>
        <v>1.75</v>
      </c>
    </row>
    <row r="1499" spans="2:60">
      <c r="B1499" s="7" t="s">
        <v>54</v>
      </c>
      <c r="C1499" s="7">
        <v>1491</v>
      </c>
      <c r="D1499" s="7">
        <v>14</v>
      </c>
      <c r="E1499" s="13">
        <v>26.7</v>
      </c>
      <c r="F1499" s="35">
        <f t="shared" si="342"/>
        <v>1.0277777777777775</v>
      </c>
      <c r="G1499" s="35">
        <f t="shared" si="343"/>
        <v>3.6999999999999993</v>
      </c>
      <c r="H1499" s="24">
        <f t="shared" si="336"/>
        <v>7.4166666666666661</v>
      </c>
      <c r="I1499" s="24">
        <f>$AW$28*$AW$26*9.81</f>
        <v>179.05212</v>
      </c>
      <c r="J1499" s="24">
        <f>0.5*$AW$30*$AW$29*$AW$27*(H1499^2)</f>
        <v>17.688170572916661</v>
      </c>
      <c r="K1499" s="24">
        <f>$AW$26*F1499</f>
        <v>1442.9999999999995</v>
      </c>
      <c r="L1499" s="24">
        <f t="shared" si="337"/>
        <v>1639.7402905729161</v>
      </c>
      <c r="M1499" s="24">
        <f t="shared" si="338"/>
        <v>12161.407155082461</v>
      </c>
      <c r="N1499" s="24">
        <f t="shared" si="339"/>
        <v>12.161407155082461</v>
      </c>
      <c r="O1499" s="24">
        <v>4150405.6752819368</v>
      </c>
      <c r="P1499" s="24">
        <v>-3558457.4999999991</v>
      </c>
      <c r="S1499" s="47">
        <f>C1500-C1499</f>
        <v>1</v>
      </c>
      <c r="T1499" s="47">
        <v>12161.407155082461</v>
      </c>
      <c r="U1499" s="47">
        <f>M1499*S1499</f>
        <v>12161.407155082461</v>
      </c>
      <c r="V1499" s="47">
        <f t="shared" si="340"/>
        <v>4150405.6752819368</v>
      </c>
      <c r="W1499" s="47">
        <f>$AW$26*F1499</f>
        <v>1442.9999999999995</v>
      </c>
      <c r="X1499" s="47">
        <f>IF(W1499&lt;0, W1499, 0)</f>
        <v>0</v>
      </c>
      <c r="Y1499" s="47">
        <f>X1499*H1499</f>
        <v>0</v>
      </c>
      <c r="Z1499" s="47">
        <f t="shared" si="335"/>
        <v>0</v>
      </c>
      <c r="AA1499" s="47">
        <f t="shared" si="347"/>
        <v>0</v>
      </c>
      <c r="AB1499" s="47">
        <v>-3558457.4999999991</v>
      </c>
      <c r="AC1499" s="47">
        <f t="shared" si="341"/>
        <v>0</v>
      </c>
      <c r="AD1499" s="47">
        <f>(AC1499*S1499)*($AW$31/100)</f>
        <v>0</v>
      </c>
      <c r="AE1499" s="47">
        <f>AE1498+AD1499</f>
        <v>0</v>
      </c>
      <c r="AF1499" s="47">
        <v>2846765.9999999981</v>
      </c>
      <c r="BF1499">
        <f t="shared" si="344"/>
        <v>0</v>
      </c>
      <c r="BG1499">
        <f t="shared" si="345"/>
        <v>7.9</v>
      </c>
      <c r="BH1499">
        <f t="shared" si="346"/>
        <v>2.1944444444444446</v>
      </c>
    </row>
    <row r="1500" spans="2:60">
      <c r="B1500" s="7" t="s">
        <v>54</v>
      </c>
      <c r="C1500" s="7">
        <v>1492</v>
      </c>
      <c r="D1500" s="7">
        <v>15</v>
      </c>
      <c r="E1500" s="13">
        <v>30.5</v>
      </c>
      <c r="F1500" s="35">
        <f t="shared" si="342"/>
        <v>1.0277777777777781</v>
      </c>
      <c r="G1500" s="35">
        <f t="shared" si="343"/>
        <v>3.7000000000000011</v>
      </c>
      <c r="H1500" s="24">
        <f t="shared" si="336"/>
        <v>8.4722222222222214</v>
      </c>
      <c r="I1500" s="24">
        <f>$AW$28*$AW$26*9.81</f>
        <v>179.05212</v>
      </c>
      <c r="J1500" s="24">
        <f>0.5*$AW$30*$AW$29*$AW$27*(H1500^2)</f>
        <v>23.081289785879623</v>
      </c>
      <c r="K1500" s="24">
        <f>$AW$26*F1500</f>
        <v>1443.0000000000005</v>
      </c>
      <c r="L1500" s="24">
        <f t="shared" si="337"/>
        <v>1645.1334097858801</v>
      </c>
      <c r="M1500" s="24">
        <f t="shared" si="338"/>
        <v>13937.93583290815</v>
      </c>
      <c r="N1500" s="24">
        <f t="shared" si="339"/>
        <v>13.937935832908149</v>
      </c>
      <c r="O1500" s="24">
        <v>4164343.6111148451</v>
      </c>
      <c r="P1500" s="24">
        <v>-3558457.4999999991</v>
      </c>
      <c r="S1500" s="47">
        <f>C1501-C1500</f>
        <v>1</v>
      </c>
      <c r="T1500" s="47">
        <v>13937.93583290815</v>
      </c>
      <c r="U1500" s="47">
        <f>M1500*S1500</f>
        <v>13937.93583290815</v>
      </c>
      <c r="V1500" s="47">
        <f t="shared" si="340"/>
        <v>4164343.6111148451</v>
      </c>
      <c r="W1500" s="47">
        <f>$AW$26*F1500</f>
        <v>1443.0000000000005</v>
      </c>
      <c r="X1500" s="47">
        <f>IF(W1500&lt;0, W1500, 0)</f>
        <v>0</v>
      </c>
      <c r="Y1500" s="47">
        <f>X1500*H1500</f>
        <v>0</v>
      </c>
      <c r="Z1500" s="47">
        <f t="shared" si="335"/>
        <v>0</v>
      </c>
      <c r="AA1500" s="47">
        <f t="shared" si="347"/>
        <v>0</v>
      </c>
      <c r="AB1500" s="47">
        <v>-3558457.4999999991</v>
      </c>
      <c r="AC1500" s="47">
        <f t="shared" si="341"/>
        <v>0</v>
      </c>
      <c r="AD1500" s="47">
        <f>(AC1500*S1500)*($AW$31/100)</f>
        <v>0</v>
      </c>
      <c r="AE1500" s="47">
        <f>AE1499+AD1500</f>
        <v>0</v>
      </c>
      <c r="AF1500" s="47">
        <v>2846765.9999999981</v>
      </c>
      <c r="BF1500">
        <f t="shared" si="344"/>
        <v>0</v>
      </c>
      <c r="BG1500">
        <f t="shared" si="345"/>
        <v>9.1999999999999993</v>
      </c>
      <c r="BH1500">
        <f t="shared" si="346"/>
        <v>2.5555555555555554</v>
      </c>
    </row>
    <row r="1501" spans="2:60">
      <c r="B1501" s="7" t="s">
        <v>54</v>
      </c>
      <c r="C1501" s="7">
        <v>1493</v>
      </c>
      <c r="D1501" s="7">
        <v>16</v>
      </c>
      <c r="E1501" s="13">
        <v>34.1</v>
      </c>
      <c r="F1501" s="35">
        <f t="shared" si="342"/>
        <v>0.97222222222222221</v>
      </c>
      <c r="G1501" s="35">
        <f t="shared" si="343"/>
        <v>3.5</v>
      </c>
      <c r="H1501" s="24">
        <f t="shared" si="336"/>
        <v>9.4722222222222232</v>
      </c>
      <c r="I1501" s="24">
        <f>$AW$28*$AW$26*9.81</f>
        <v>179.05212</v>
      </c>
      <c r="J1501" s="24">
        <f>0.5*$AW$30*$AW$29*$AW$27*(H1501^2)</f>
        <v>28.851550202546299</v>
      </c>
      <c r="K1501" s="24">
        <f>$AW$26*F1501</f>
        <v>1365</v>
      </c>
      <c r="L1501" s="24">
        <f t="shared" si="337"/>
        <v>1572.9036702025462</v>
      </c>
      <c r="M1501" s="24">
        <f t="shared" si="338"/>
        <v>14898.893098307453</v>
      </c>
      <c r="N1501" s="24">
        <f t="shared" si="339"/>
        <v>14.898893098307454</v>
      </c>
      <c r="O1501" s="24">
        <v>4179242.5042131525</v>
      </c>
      <c r="P1501" s="24">
        <v>-3558457.4999999991</v>
      </c>
      <c r="S1501" s="47">
        <f>C1502-C1501</f>
        <v>1</v>
      </c>
      <c r="T1501" s="47">
        <v>14898.893098307453</v>
      </c>
      <c r="U1501" s="47">
        <f>M1501*S1501</f>
        <v>14898.893098307453</v>
      </c>
      <c r="V1501" s="47">
        <f t="shared" si="340"/>
        <v>4179242.5042131525</v>
      </c>
      <c r="W1501" s="47">
        <f>$AW$26*F1501</f>
        <v>1365</v>
      </c>
      <c r="X1501" s="47">
        <f>IF(W1501&lt;0, W1501, 0)</f>
        <v>0</v>
      </c>
      <c r="Y1501" s="47">
        <f>X1501*H1501</f>
        <v>0</v>
      </c>
      <c r="Z1501" s="47">
        <f t="shared" si="335"/>
        <v>0</v>
      </c>
      <c r="AA1501" s="47">
        <f t="shared" si="347"/>
        <v>0</v>
      </c>
      <c r="AB1501" s="47">
        <v>-3558457.4999999991</v>
      </c>
      <c r="AC1501" s="47">
        <f t="shared" si="341"/>
        <v>0</v>
      </c>
      <c r="AD1501" s="47">
        <f>(AC1501*S1501)*($AW$31/100)</f>
        <v>0</v>
      </c>
      <c r="AE1501" s="47">
        <f>AE1500+AD1501</f>
        <v>0</v>
      </c>
      <c r="AF1501" s="47">
        <v>2846765.9999999981</v>
      </c>
      <c r="BF1501">
        <f t="shared" si="344"/>
        <v>0</v>
      </c>
      <c r="BG1501">
        <f t="shared" si="345"/>
        <v>10.4</v>
      </c>
      <c r="BH1501">
        <f t="shared" si="346"/>
        <v>2.8888888888888888</v>
      </c>
    </row>
    <row r="1502" spans="2:60">
      <c r="B1502" s="7" t="s">
        <v>54</v>
      </c>
      <c r="C1502" s="7">
        <v>1494</v>
      </c>
      <c r="D1502" s="7">
        <v>17</v>
      </c>
      <c r="E1502" s="13">
        <v>37.5</v>
      </c>
      <c r="F1502" s="35">
        <f t="shared" si="342"/>
        <v>0.90277777777777779</v>
      </c>
      <c r="G1502" s="35">
        <f t="shared" si="343"/>
        <v>3.25</v>
      </c>
      <c r="H1502" s="24">
        <f t="shared" si="336"/>
        <v>10.416666666666666</v>
      </c>
      <c r="I1502" s="24">
        <f>$AW$28*$AW$26*9.81</f>
        <v>179.05212</v>
      </c>
      <c r="J1502" s="24">
        <f>0.5*$AW$30*$AW$29*$AW$27*(H1502^2)</f>
        <v>34.891764322916657</v>
      </c>
      <c r="K1502" s="24">
        <f>$AW$26*F1502</f>
        <v>1267.5</v>
      </c>
      <c r="L1502" s="24">
        <f t="shared" si="337"/>
        <v>1481.4438843229166</v>
      </c>
      <c r="M1502" s="24">
        <f t="shared" si="338"/>
        <v>15431.707128363714</v>
      </c>
      <c r="N1502" s="24">
        <f t="shared" si="339"/>
        <v>15.431707128363714</v>
      </c>
      <c r="O1502" s="24">
        <v>4194674.2113415161</v>
      </c>
      <c r="P1502" s="24">
        <v>-3558457.4999999991</v>
      </c>
      <c r="S1502" s="47">
        <f>C1503-C1502</f>
        <v>1</v>
      </c>
      <c r="T1502" s="47">
        <v>15431.707128363714</v>
      </c>
      <c r="U1502" s="47">
        <f>M1502*S1502</f>
        <v>15431.707128363714</v>
      </c>
      <c r="V1502" s="47">
        <f t="shared" si="340"/>
        <v>4194674.2113415161</v>
      </c>
      <c r="W1502" s="47">
        <f>$AW$26*F1502</f>
        <v>1267.5</v>
      </c>
      <c r="X1502" s="47">
        <f>IF(W1502&lt;0, W1502, 0)</f>
        <v>0</v>
      </c>
      <c r="Y1502" s="47">
        <f>X1502*H1502</f>
        <v>0</v>
      </c>
      <c r="Z1502" s="47">
        <f t="shared" si="335"/>
        <v>0</v>
      </c>
      <c r="AA1502" s="47">
        <f t="shared" si="347"/>
        <v>0</v>
      </c>
      <c r="AB1502" s="47">
        <v>-3558457.4999999991</v>
      </c>
      <c r="AC1502" s="47">
        <f t="shared" si="341"/>
        <v>0</v>
      </c>
      <c r="AD1502" s="47">
        <f>(AC1502*S1502)*($AW$31/100)</f>
        <v>0</v>
      </c>
      <c r="AE1502" s="47">
        <f>AE1501+AD1502</f>
        <v>0</v>
      </c>
      <c r="AF1502" s="47">
        <v>2846765.9999999981</v>
      </c>
      <c r="BF1502">
        <f t="shared" si="344"/>
        <v>0</v>
      </c>
      <c r="BG1502">
        <f t="shared" si="345"/>
        <v>11.5</v>
      </c>
      <c r="BH1502">
        <f t="shared" si="346"/>
        <v>3.1944444444444442</v>
      </c>
    </row>
    <row r="1503" spans="2:60">
      <c r="B1503" s="7" t="s">
        <v>54</v>
      </c>
      <c r="C1503" s="7">
        <v>1495</v>
      </c>
      <c r="D1503" s="7">
        <v>18</v>
      </c>
      <c r="E1503" s="13">
        <v>40.6</v>
      </c>
      <c r="F1503" s="35">
        <f t="shared" si="342"/>
        <v>0.80555555555555514</v>
      </c>
      <c r="G1503" s="35">
        <f t="shared" si="343"/>
        <v>2.8999999999999986</v>
      </c>
      <c r="H1503" s="24">
        <f t="shared" si="336"/>
        <v>11.277777777777779</v>
      </c>
      <c r="I1503" s="24">
        <f>$AW$28*$AW$26*9.81</f>
        <v>179.05212</v>
      </c>
      <c r="J1503" s="24">
        <f>0.5*$AW$30*$AW$29*$AW$27*(H1503^2)</f>
        <v>40.898978587962965</v>
      </c>
      <c r="K1503" s="24">
        <f>$AW$26*F1503</f>
        <v>1130.9999999999993</v>
      </c>
      <c r="L1503" s="24">
        <f t="shared" si="337"/>
        <v>1350.9510985879624</v>
      </c>
      <c r="M1503" s="24">
        <f t="shared" si="338"/>
        <v>15235.7262785198</v>
      </c>
      <c r="N1503" s="24">
        <f t="shared" si="339"/>
        <v>15.235726278519801</v>
      </c>
      <c r="O1503" s="24">
        <v>4209909.9376200363</v>
      </c>
      <c r="P1503" s="24">
        <v>-3558457.4999999991</v>
      </c>
      <c r="S1503" s="47">
        <f>C1504-C1503</f>
        <v>1</v>
      </c>
      <c r="T1503" s="47">
        <v>15235.7262785198</v>
      </c>
      <c r="U1503" s="47">
        <f>M1503*S1503</f>
        <v>15235.7262785198</v>
      </c>
      <c r="V1503" s="47">
        <f t="shared" si="340"/>
        <v>4209909.9376200363</v>
      </c>
      <c r="W1503" s="47">
        <f>$AW$26*F1503</f>
        <v>1130.9999999999993</v>
      </c>
      <c r="X1503" s="47">
        <f>IF(W1503&lt;0, W1503, 0)</f>
        <v>0</v>
      </c>
      <c r="Y1503" s="47">
        <f>X1503*H1503</f>
        <v>0</v>
      </c>
      <c r="Z1503" s="47">
        <f t="shared" si="335"/>
        <v>0</v>
      </c>
      <c r="AA1503" s="47">
        <f t="shared" si="347"/>
        <v>0</v>
      </c>
      <c r="AB1503" s="47">
        <v>-3558457.4999999991</v>
      </c>
      <c r="AC1503" s="47">
        <f t="shared" si="341"/>
        <v>0</v>
      </c>
      <c r="AD1503" s="47">
        <f>(AC1503*S1503)*($AW$31/100)</f>
        <v>0</v>
      </c>
      <c r="AE1503" s="47">
        <f>AE1502+AD1503</f>
        <v>0</v>
      </c>
      <c r="AF1503" s="47">
        <v>2846765.9999999981</v>
      </c>
      <c r="BF1503">
        <f t="shared" si="344"/>
        <v>0</v>
      </c>
      <c r="BG1503">
        <f t="shared" si="345"/>
        <v>12.9</v>
      </c>
      <c r="BH1503">
        <f t="shared" si="346"/>
        <v>3.5833333333333335</v>
      </c>
    </row>
    <row r="1504" spans="2:60">
      <c r="B1504" s="7" t="s">
        <v>54</v>
      </c>
      <c r="C1504" s="7">
        <v>1496</v>
      </c>
      <c r="D1504" s="7">
        <v>19</v>
      </c>
      <c r="E1504" s="13">
        <v>43.3</v>
      </c>
      <c r="F1504" s="35">
        <f t="shared" si="342"/>
        <v>0.70833333333333348</v>
      </c>
      <c r="G1504" s="35">
        <f t="shared" si="343"/>
        <v>2.5500000000000007</v>
      </c>
      <c r="H1504" s="24">
        <f t="shared" si="336"/>
        <v>12.027777777777777</v>
      </c>
      <c r="I1504" s="24">
        <f>$AW$28*$AW$26*9.81</f>
        <v>179.05212</v>
      </c>
      <c r="J1504" s="24">
        <f>0.5*$AW$30*$AW$29*$AW$27*(H1504^2)</f>
        <v>46.519623119212952</v>
      </c>
      <c r="K1504" s="24">
        <f>$AW$26*F1504</f>
        <v>994.50000000000023</v>
      </c>
      <c r="L1504" s="24">
        <f t="shared" si="337"/>
        <v>1220.0717431192131</v>
      </c>
      <c r="M1504" s="24">
        <f t="shared" si="338"/>
        <v>14674.751799183869</v>
      </c>
      <c r="N1504" s="24">
        <f t="shared" si="339"/>
        <v>14.674751799183868</v>
      </c>
      <c r="O1504" s="24">
        <v>4224584.6894192202</v>
      </c>
      <c r="P1504" s="24">
        <v>-3558457.4999999991</v>
      </c>
      <c r="S1504" s="47">
        <f>C1505-C1504</f>
        <v>1</v>
      </c>
      <c r="T1504" s="47">
        <v>14674.751799183869</v>
      </c>
      <c r="U1504" s="47">
        <f>M1504*S1504</f>
        <v>14674.751799183869</v>
      </c>
      <c r="V1504" s="47">
        <f t="shared" si="340"/>
        <v>4224584.6894192202</v>
      </c>
      <c r="W1504" s="47">
        <f>$AW$26*F1504</f>
        <v>994.50000000000023</v>
      </c>
      <c r="X1504" s="47">
        <f>IF(W1504&lt;0, W1504, 0)</f>
        <v>0</v>
      </c>
      <c r="Y1504" s="47">
        <f>X1504*H1504</f>
        <v>0</v>
      </c>
      <c r="Z1504" s="47">
        <f t="shared" si="335"/>
        <v>0</v>
      </c>
      <c r="AA1504" s="47">
        <f t="shared" si="347"/>
        <v>0</v>
      </c>
      <c r="AB1504" s="47">
        <v>-3558457.4999999991</v>
      </c>
      <c r="AC1504" s="47">
        <f t="shared" si="341"/>
        <v>0</v>
      </c>
      <c r="AD1504" s="47">
        <f>(AC1504*S1504)*($AW$31/100)</f>
        <v>0</v>
      </c>
      <c r="AE1504" s="47">
        <f>AE1503+AD1504</f>
        <v>0</v>
      </c>
      <c r="AF1504" s="47">
        <v>2846765.9999999981</v>
      </c>
      <c r="BF1504">
        <f t="shared" si="344"/>
        <v>0</v>
      </c>
      <c r="BG1504">
        <f t="shared" si="345"/>
        <v>14.7</v>
      </c>
      <c r="BH1504">
        <f t="shared" si="346"/>
        <v>4.083333333333333</v>
      </c>
    </row>
    <row r="1505" spans="2:60">
      <c r="B1505" s="7" t="s">
        <v>54</v>
      </c>
      <c r="C1505" s="7">
        <v>1497</v>
      </c>
      <c r="D1505" s="7">
        <v>20</v>
      </c>
      <c r="E1505" s="13">
        <v>45.7</v>
      </c>
      <c r="F1505" s="35">
        <f t="shared" si="342"/>
        <v>0.61111111111111194</v>
      </c>
      <c r="G1505" s="35">
        <f t="shared" si="343"/>
        <v>2.2000000000000028</v>
      </c>
      <c r="H1505" s="24">
        <f t="shared" si="336"/>
        <v>12.694444444444445</v>
      </c>
      <c r="I1505" s="24">
        <f>$AW$28*$AW$26*9.81</f>
        <v>179.05212</v>
      </c>
      <c r="J1505" s="24">
        <f>0.5*$AW$30*$AW$29*$AW$27*(H1505^2)</f>
        <v>51.819449508101854</v>
      </c>
      <c r="K1505" s="24">
        <f>$AW$26*F1505</f>
        <v>858.00000000000114</v>
      </c>
      <c r="L1505" s="24">
        <f t="shared" si="337"/>
        <v>1088.871569508103</v>
      </c>
      <c r="M1505" s="24">
        <f t="shared" si="338"/>
        <v>13822.619646255642</v>
      </c>
      <c r="N1505" s="24">
        <f t="shared" si="339"/>
        <v>13.822619646255642</v>
      </c>
      <c r="O1505" s="24">
        <v>4238407.3090654761</v>
      </c>
      <c r="P1505" s="24">
        <v>-3558457.4999999991</v>
      </c>
      <c r="S1505" s="47">
        <f>C1506-C1505</f>
        <v>1</v>
      </c>
      <c r="T1505" s="47">
        <v>13822.619646255642</v>
      </c>
      <c r="U1505" s="47">
        <f>M1505*S1505</f>
        <v>13822.619646255642</v>
      </c>
      <c r="V1505" s="47">
        <f t="shared" si="340"/>
        <v>4238407.3090654761</v>
      </c>
      <c r="W1505" s="47">
        <f>$AW$26*F1505</f>
        <v>858.00000000000114</v>
      </c>
      <c r="X1505" s="47">
        <f>IF(W1505&lt;0, W1505, 0)</f>
        <v>0</v>
      </c>
      <c r="Y1505" s="47">
        <f>X1505*H1505</f>
        <v>0</v>
      </c>
      <c r="Z1505" s="47">
        <f t="shared" si="335"/>
        <v>0</v>
      </c>
      <c r="AA1505" s="47">
        <f t="shared" si="347"/>
        <v>0</v>
      </c>
      <c r="AB1505" s="47">
        <v>-3558457.4999999991</v>
      </c>
      <c r="AC1505" s="47">
        <f t="shared" si="341"/>
        <v>0</v>
      </c>
      <c r="AD1505" s="47">
        <f>(AC1505*S1505)*($AW$31/100)</f>
        <v>0</v>
      </c>
      <c r="AE1505" s="47">
        <f>AE1504+AD1505</f>
        <v>0</v>
      </c>
      <c r="AF1505" s="47">
        <v>2846765.9999999981</v>
      </c>
      <c r="BF1505">
        <f t="shared" si="344"/>
        <v>0</v>
      </c>
      <c r="BG1505">
        <f t="shared" si="345"/>
        <v>17</v>
      </c>
      <c r="BH1505">
        <f t="shared" si="346"/>
        <v>4.7222222222222223</v>
      </c>
    </row>
    <row r="1506" spans="2:60">
      <c r="B1506" s="7" t="s">
        <v>54</v>
      </c>
      <c r="C1506" s="7">
        <v>1498</v>
      </c>
      <c r="D1506" s="7">
        <v>21</v>
      </c>
      <c r="E1506" s="13">
        <v>47.7</v>
      </c>
      <c r="F1506" s="35">
        <f t="shared" si="342"/>
        <v>0.49999999999999922</v>
      </c>
      <c r="G1506" s="35">
        <f t="shared" si="343"/>
        <v>1.7999999999999972</v>
      </c>
      <c r="H1506" s="24">
        <f t="shared" si="336"/>
        <v>13.25</v>
      </c>
      <c r="I1506" s="24">
        <f>$AW$28*$AW$26*9.81</f>
        <v>179.05212</v>
      </c>
      <c r="J1506" s="24">
        <f>0.5*$AW$30*$AW$29*$AW$27*(H1506^2)</f>
        <v>56.454316406249994</v>
      </c>
      <c r="K1506" s="24">
        <f>$AW$26*F1506</f>
        <v>701.99999999999886</v>
      </c>
      <c r="L1506" s="24">
        <f t="shared" si="337"/>
        <v>937.50643640624889</v>
      </c>
      <c r="M1506" s="24">
        <f t="shared" si="338"/>
        <v>12421.960282382797</v>
      </c>
      <c r="N1506" s="24">
        <f t="shared" si="339"/>
        <v>12.421960282382797</v>
      </c>
      <c r="O1506" s="24">
        <v>4250829.2693478586</v>
      </c>
      <c r="P1506" s="24">
        <v>-3558457.4999999991</v>
      </c>
      <c r="S1506" s="47">
        <f>C1507-C1506</f>
        <v>1</v>
      </c>
      <c r="T1506" s="47">
        <v>12421.960282382797</v>
      </c>
      <c r="U1506" s="47">
        <f>M1506*S1506</f>
        <v>12421.960282382797</v>
      </c>
      <c r="V1506" s="47">
        <f t="shared" si="340"/>
        <v>4250829.2693478586</v>
      </c>
      <c r="W1506" s="47">
        <f>$AW$26*F1506</f>
        <v>701.99999999999886</v>
      </c>
      <c r="X1506" s="47">
        <f>IF(W1506&lt;0, W1506, 0)</f>
        <v>0</v>
      </c>
      <c r="Y1506" s="47">
        <f>X1506*H1506</f>
        <v>0</v>
      </c>
      <c r="Z1506" s="47">
        <f t="shared" si="335"/>
        <v>0</v>
      </c>
      <c r="AA1506" s="47">
        <f t="shared" si="347"/>
        <v>0</v>
      </c>
      <c r="AB1506" s="47">
        <v>-3558457.4999999991</v>
      </c>
      <c r="AC1506" s="47">
        <f t="shared" si="341"/>
        <v>0</v>
      </c>
      <c r="AD1506" s="47">
        <f>(AC1506*S1506)*($AW$31/100)</f>
        <v>0</v>
      </c>
      <c r="AE1506" s="47">
        <f>AE1505+AD1506</f>
        <v>0</v>
      </c>
      <c r="AF1506" s="47">
        <v>2846765.9999999981</v>
      </c>
      <c r="BF1506">
        <f t="shared" si="344"/>
        <v>0</v>
      </c>
      <c r="BG1506">
        <f t="shared" si="345"/>
        <v>19.8</v>
      </c>
      <c r="BH1506">
        <f t="shared" si="346"/>
        <v>5.5</v>
      </c>
    </row>
    <row r="1507" spans="2:60">
      <c r="B1507" s="7" t="s">
        <v>54</v>
      </c>
      <c r="C1507" s="7">
        <v>1499</v>
      </c>
      <c r="D1507" s="7">
        <v>22</v>
      </c>
      <c r="E1507" s="13">
        <v>49.3</v>
      </c>
      <c r="F1507" s="35">
        <f t="shared" si="342"/>
        <v>0.38888888888888851</v>
      </c>
      <c r="G1507" s="35">
        <f t="shared" si="343"/>
        <v>1.3999999999999986</v>
      </c>
      <c r="H1507" s="24">
        <f t="shared" si="336"/>
        <v>13.694444444444443</v>
      </c>
      <c r="I1507" s="24">
        <f>$AW$28*$AW$26*9.81</f>
        <v>179.05212</v>
      </c>
      <c r="J1507" s="24">
        <f>0.5*$AW$30*$AW$29*$AW$27*(H1507^2)</f>
        <v>60.305126591435162</v>
      </c>
      <c r="K1507" s="24">
        <f>$AW$26*F1507</f>
        <v>545.99999999999943</v>
      </c>
      <c r="L1507" s="24">
        <f t="shared" si="337"/>
        <v>785.35724659143466</v>
      </c>
      <c r="M1507" s="24">
        <f t="shared" si="338"/>
        <v>10755.031182488257</v>
      </c>
      <c r="N1507" s="24">
        <f t="shared" si="339"/>
        <v>10.755031182488258</v>
      </c>
      <c r="O1507" s="24">
        <v>4261584.300530347</v>
      </c>
      <c r="P1507" s="24">
        <v>-3558457.4999999991</v>
      </c>
      <c r="S1507" s="47">
        <f>C1508-C1507</f>
        <v>1</v>
      </c>
      <c r="T1507" s="47">
        <v>10755.031182488257</v>
      </c>
      <c r="U1507" s="47">
        <f>M1507*S1507</f>
        <v>10755.031182488257</v>
      </c>
      <c r="V1507" s="47">
        <f t="shared" si="340"/>
        <v>4261584.300530347</v>
      </c>
      <c r="W1507" s="47">
        <f>$AW$26*F1507</f>
        <v>545.99999999999943</v>
      </c>
      <c r="X1507" s="47">
        <f>IF(W1507&lt;0, W1507, 0)</f>
        <v>0</v>
      </c>
      <c r="Y1507" s="47">
        <f>X1507*H1507</f>
        <v>0</v>
      </c>
      <c r="Z1507" s="47">
        <f t="shared" si="335"/>
        <v>0</v>
      </c>
      <c r="AA1507" s="47">
        <f t="shared" si="347"/>
        <v>0</v>
      </c>
      <c r="AB1507" s="47">
        <v>-3558457.4999999991</v>
      </c>
      <c r="AC1507" s="47">
        <f t="shared" si="341"/>
        <v>0</v>
      </c>
      <c r="AD1507" s="47">
        <f>(AC1507*S1507)*($AW$31/100)</f>
        <v>0</v>
      </c>
      <c r="AE1507" s="47">
        <f>AE1506+AD1507</f>
        <v>0</v>
      </c>
      <c r="AF1507" s="47">
        <v>2846765.9999999981</v>
      </c>
      <c r="BF1507">
        <f t="shared" si="344"/>
        <v>0</v>
      </c>
      <c r="BG1507">
        <f t="shared" si="345"/>
        <v>23.1</v>
      </c>
      <c r="BH1507">
        <f t="shared" si="346"/>
        <v>6.416666666666667</v>
      </c>
    </row>
    <row r="1508" spans="2:60">
      <c r="B1508" s="7" t="s">
        <v>54</v>
      </c>
      <c r="C1508" s="7">
        <v>1500</v>
      </c>
      <c r="D1508" s="7">
        <v>23</v>
      </c>
      <c r="E1508" s="13">
        <v>50.5</v>
      </c>
      <c r="F1508" s="35">
        <f t="shared" si="342"/>
        <v>0.27777777777777779</v>
      </c>
      <c r="G1508" s="35">
        <f t="shared" si="343"/>
        <v>1</v>
      </c>
      <c r="H1508" s="24">
        <f t="shared" si="336"/>
        <v>14.027777777777777</v>
      </c>
      <c r="I1508" s="24">
        <f>$AW$28*$AW$26*9.81</f>
        <v>179.05212</v>
      </c>
      <c r="J1508" s="24">
        <f>0.5*$AW$30*$AW$29*$AW$27*(H1508^2)</f>
        <v>63.276602285879619</v>
      </c>
      <c r="K1508" s="24">
        <f>$AW$26*F1508</f>
        <v>390</v>
      </c>
      <c r="L1508" s="24">
        <f t="shared" si="337"/>
        <v>632.32872228587962</v>
      </c>
      <c r="M1508" s="24">
        <f t="shared" si="338"/>
        <v>8870.1667987324781</v>
      </c>
      <c r="N1508" s="24">
        <f t="shared" si="339"/>
        <v>8.8701667987324786</v>
      </c>
      <c r="O1508" s="24">
        <v>4270454.4673290793</v>
      </c>
      <c r="P1508" s="24">
        <v>-3558457.4999999991</v>
      </c>
      <c r="S1508" s="47">
        <f>C1509-C1508</f>
        <v>1</v>
      </c>
      <c r="T1508" s="47">
        <v>8870.1667987324781</v>
      </c>
      <c r="U1508" s="47">
        <f>M1508*S1508</f>
        <v>8870.1667987324781</v>
      </c>
      <c r="V1508" s="47">
        <f t="shared" si="340"/>
        <v>4270454.4673290793</v>
      </c>
      <c r="W1508" s="47">
        <f>$AW$26*F1508</f>
        <v>390</v>
      </c>
      <c r="X1508" s="47">
        <f>IF(W1508&lt;0, W1508, 0)</f>
        <v>0</v>
      </c>
      <c r="Y1508" s="47">
        <f>X1508*H1508</f>
        <v>0</v>
      </c>
      <c r="Z1508" s="47">
        <f t="shared" si="335"/>
        <v>0</v>
      </c>
      <c r="AA1508" s="47">
        <f t="shared" si="347"/>
        <v>0</v>
      </c>
      <c r="AB1508" s="47">
        <v>-3558457.4999999991</v>
      </c>
      <c r="AC1508" s="47">
        <f t="shared" si="341"/>
        <v>0</v>
      </c>
      <c r="AD1508" s="47">
        <f>(AC1508*S1508)*($AW$31/100)</f>
        <v>0</v>
      </c>
      <c r="AE1508" s="47">
        <f>AE1507+AD1508</f>
        <v>0</v>
      </c>
      <c r="AF1508" s="47">
        <v>2846765.9999999981</v>
      </c>
      <c r="BF1508">
        <f t="shared" si="344"/>
        <v>0</v>
      </c>
      <c r="BG1508">
        <f t="shared" si="345"/>
        <v>26.7</v>
      </c>
      <c r="BH1508">
        <f t="shared" si="346"/>
        <v>7.4166666666666661</v>
      </c>
    </row>
    <row r="1509" spans="2:60">
      <c r="B1509" s="7" t="s">
        <v>54</v>
      </c>
      <c r="C1509" s="7">
        <v>1501</v>
      </c>
      <c r="D1509" s="7">
        <v>24</v>
      </c>
      <c r="E1509" s="13">
        <v>51.3</v>
      </c>
      <c r="F1509" s="35">
        <f t="shared" si="342"/>
        <v>0.2222222222222224</v>
      </c>
      <c r="G1509" s="35">
        <f t="shared" si="343"/>
        <v>0.80000000000000071</v>
      </c>
      <c r="H1509" s="24">
        <f t="shared" si="336"/>
        <v>14.249999999999998</v>
      </c>
      <c r="I1509" s="24">
        <f>$AW$28*$AW$26*9.81</f>
        <v>179.05212</v>
      </c>
      <c r="J1509" s="24">
        <f>0.5*$AW$30*$AW$29*$AW$27*(H1509^2)</f>
        <v>65.29728515624997</v>
      </c>
      <c r="K1509" s="24">
        <f>$AW$26*F1509</f>
        <v>312.00000000000023</v>
      </c>
      <c r="L1509" s="24">
        <f t="shared" si="337"/>
        <v>556.34940515625021</v>
      </c>
      <c r="M1509" s="24">
        <f t="shared" si="338"/>
        <v>7927.9790234765642</v>
      </c>
      <c r="N1509" s="24">
        <f t="shared" si="339"/>
        <v>7.9279790234765644</v>
      </c>
      <c r="O1509" s="24">
        <v>4278382.4463525554</v>
      </c>
      <c r="P1509" s="24">
        <v>-3558457.4999999991</v>
      </c>
      <c r="S1509" s="47">
        <f>C1510-C1509</f>
        <v>1</v>
      </c>
      <c r="T1509" s="47">
        <v>7927.9790234765642</v>
      </c>
      <c r="U1509" s="47">
        <f>M1509*S1509</f>
        <v>7927.9790234765642</v>
      </c>
      <c r="V1509" s="47">
        <f t="shared" si="340"/>
        <v>4278382.4463525554</v>
      </c>
      <c r="W1509" s="47">
        <f>$AW$26*F1509</f>
        <v>312.00000000000023</v>
      </c>
      <c r="X1509" s="47">
        <f>IF(W1509&lt;0, W1509, 0)</f>
        <v>0</v>
      </c>
      <c r="Y1509" s="47">
        <f>X1509*H1509</f>
        <v>0</v>
      </c>
      <c r="Z1509" s="47">
        <f t="shared" si="335"/>
        <v>0</v>
      </c>
      <c r="AA1509" s="47">
        <f t="shared" si="347"/>
        <v>0</v>
      </c>
      <c r="AB1509" s="47">
        <v>-3558457.4999999991</v>
      </c>
      <c r="AC1509" s="47">
        <f t="shared" si="341"/>
        <v>0</v>
      </c>
      <c r="AD1509" s="47">
        <f>(AC1509*S1509)*($AW$31/100)</f>
        <v>0</v>
      </c>
      <c r="AE1509" s="47">
        <f>AE1508+AD1509</f>
        <v>0</v>
      </c>
      <c r="AF1509" s="47">
        <v>2846765.9999999981</v>
      </c>
      <c r="BF1509">
        <f t="shared" si="344"/>
        <v>0</v>
      </c>
      <c r="BG1509">
        <f t="shared" si="345"/>
        <v>30.5</v>
      </c>
      <c r="BH1509">
        <f t="shared" si="346"/>
        <v>8.4722222222222214</v>
      </c>
    </row>
    <row r="1510" spans="2:60">
      <c r="B1510" s="7" t="s">
        <v>54</v>
      </c>
      <c r="C1510" s="7">
        <v>1502</v>
      </c>
      <c r="D1510" s="7">
        <v>25</v>
      </c>
      <c r="E1510" s="13">
        <v>52.1</v>
      </c>
      <c r="F1510" s="35">
        <f t="shared" si="342"/>
        <v>0.19444444444444522</v>
      </c>
      <c r="G1510" s="35">
        <f t="shared" si="343"/>
        <v>0.70000000000000284</v>
      </c>
      <c r="H1510" s="24">
        <f t="shared" si="336"/>
        <v>14.472222222222221</v>
      </c>
      <c r="I1510" s="24">
        <f>$AW$28*$AW$26*9.81</f>
        <v>179.05212</v>
      </c>
      <c r="J1510" s="24">
        <f>0.5*$AW$30*$AW$29*$AW$27*(H1510^2)</f>
        <v>67.349727285879609</v>
      </c>
      <c r="K1510" s="24">
        <f>$AW$26*F1510</f>
        <v>273.00000000000108</v>
      </c>
      <c r="L1510" s="24">
        <f t="shared" si="337"/>
        <v>519.40184728588065</v>
      </c>
      <c r="M1510" s="24">
        <f t="shared" si="338"/>
        <v>7516.8989565539941</v>
      </c>
      <c r="N1510" s="24">
        <f t="shared" si="339"/>
        <v>7.5168989565539945</v>
      </c>
      <c r="O1510" s="24">
        <v>4285899.3453091094</v>
      </c>
      <c r="P1510" s="24">
        <v>-3558457.4999999991</v>
      </c>
      <c r="S1510" s="47">
        <f>C1511-C1510</f>
        <v>1</v>
      </c>
      <c r="T1510" s="47">
        <v>7516.8989565539941</v>
      </c>
      <c r="U1510" s="47">
        <f>M1510*S1510</f>
        <v>7516.8989565539941</v>
      </c>
      <c r="V1510" s="47">
        <f t="shared" si="340"/>
        <v>4285899.3453091094</v>
      </c>
      <c r="W1510" s="47">
        <f>$AW$26*F1510</f>
        <v>273.00000000000108</v>
      </c>
      <c r="X1510" s="47">
        <f>IF(W1510&lt;0, W1510, 0)</f>
        <v>0</v>
      </c>
      <c r="Y1510" s="47">
        <f>X1510*H1510</f>
        <v>0</v>
      </c>
      <c r="Z1510" s="47">
        <f t="shared" si="335"/>
        <v>0</v>
      </c>
      <c r="AA1510" s="47">
        <f t="shared" si="347"/>
        <v>0</v>
      </c>
      <c r="AB1510" s="47">
        <v>-3558457.4999999991</v>
      </c>
      <c r="AC1510" s="47">
        <f t="shared" si="341"/>
        <v>0</v>
      </c>
      <c r="AD1510" s="47">
        <f>(AC1510*S1510)*($AW$31/100)</f>
        <v>0</v>
      </c>
      <c r="AE1510" s="47">
        <f>AE1509+AD1510</f>
        <v>0</v>
      </c>
      <c r="AF1510" s="47">
        <v>2846765.9999999981</v>
      </c>
      <c r="BF1510">
        <f t="shared" si="344"/>
        <v>0</v>
      </c>
      <c r="BG1510">
        <f t="shared" si="345"/>
        <v>34.1</v>
      </c>
      <c r="BH1510">
        <f t="shared" si="346"/>
        <v>9.4722222222222232</v>
      </c>
    </row>
    <row r="1511" spans="2:60">
      <c r="B1511" s="7" t="s">
        <v>54</v>
      </c>
      <c r="C1511" s="7">
        <v>1503</v>
      </c>
      <c r="D1511" s="7">
        <v>26</v>
      </c>
      <c r="E1511" s="13">
        <v>52.7</v>
      </c>
      <c r="F1511" s="35">
        <f t="shared" si="342"/>
        <v>0.18055555555555516</v>
      </c>
      <c r="G1511" s="35">
        <f t="shared" si="343"/>
        <v>0.64999999999999858</v>
      </c>
      <c r="H1511" s="24">
        <f t="shared" si="336"/>
        <v>14.638888888888889</v>
      </c>
      <c r="I1511" s="24">
        <f>$AW$28*$AW$26*9.81</f>
        <v>179.05212</v>
      </c>
      <c r="J1511" s="24">
        <f>0.5*$AW$30*$AW$29*$AW$27*(H1511^2)</f>
        <v>68.909900896990735</v>
      </c>
      <c r="K1511" s="24">
        <f>$AW$26*F1511</f>
        <v>253.49999999999946</v>
      </c>
      <c r="L1511" s="24">
        <f t="shared" si="337"/>
        <v>501.46202089699023</v>
      </c>
      <c r="M1511" s="24">
        <f t="shared" si="338"/>
        <v>7340.8468059087181</v>
      </c>
      <c r="N1511" s="24">
        <f t="shared" si="339"/>
        <v>7.3408468059087184</v>
      </c>
      <c r="O1511" s="24">
        <v>4293240.1921150181</v>
      </c>
      <c r="P1511" s="24">
        <v>-3558457.4999999991</v>
      </c>
      <c r="S1511" s="47">
        <f>C1512-C1511</f>
        <v>1</v>
      </c>
      <c r="T1511" s="47">
        <v>7340.8468059087181</v>
      </c>
      <c r="U1511" s="47">
        <f>M1511*S1511</f>
        <v>7340.8468059087181</v>
      </c>
      <c r="V1511" s="47">
        <f t="shared" si="340"/>
        <v>4293240.1921150181</v>
      </c>
      <c r="W1511" s="47">
        <f>$AW$26*F1511</f>
        <v>253.49999999999946</v>
      </c>
      <c r="X1511" s="47">
        <f>IF(W1511&lt;0, W1511, 0)</f>
        <v>0</v>
      </c>
      <c r="Y1511" s="47">
        <f>X1511*H1511</f>
        <v>0</v>
      </c>
      <c r="Z1511" s="47">
        <f t="shared" si="335"/>
        <v>0</v>
      </c>
      <c r="AA1511" s="47">
        <f t="shared" si="347"/>
        <v>0</v>
      </c>
      <c r="AB1511" s="47">
        <v>-3558457.4999999991</v>
      </c>
      <c r="AC1511" s="47">
        <f t="shared" si="341"/>
        <v>0</v>
      </c>
      <c r="AD1511" s="47">
        <f>(AC1511*S1511)*($AW$31/100)</f>
        <v>0</v>
      </c>
      <c r="AE1511" s="47">
        <f>AE1510+AD1511</f>
        <v>0</v>
      </c>
      <c r="AF1511" s="47">
        <v>2846765.9999999981</v>
      </c>
      <c r="BF1511">
        <f t="shared" si="344"/>
        <v>0</v>
      </c>
      <c r="BG1511">
        <f t="shared" si="345"/>
        <v>37.5</v>
      </c>
      <c r="BH1511">
        <f t="shared" si="346"/>
        <v>10.416666666666666</v>
      </c>
    </row>
    <row r="1512" spans="2:60">
      <c r="B1512" s="7" t="s">
        <v>54</v>
      </c>
      <c r="C1512" s="7">
        <v>1504</v>
      </c>
      <c r="D1512" s="7">
        <v>27</v>
      </c>
      <c r="E1512" s="13">
        <v>53.4</v>
      </c>
      <c r="F1512" s="35">
        <f t="shared" si="342"/>
        <v>0.18055555555555516</v>
      </c>
      <c r="G1512" s="35">
        <f t="shared" si="343"/>
        <v>0.64999999999999858</v>
      </c>
      <c r="H1512" s="24">
        <f t="shared" si="336"/>
        <v>14.833333333333332</v>
      </c>
      <c r="I1512" s="24">
        <f>$AW$28*$AW$26*9.81</f>
        <v>179.05212</v>
      </c>
      <c r="J1512" s="24">
        <f>0.5*$AW$30*$AW$29*$AW$27*(H1512^2)</f>
        <v>70.752682291666645</v>
      </c>
      <c r="K1512" s="24">
        <f>$AW$26*F1512</f>
        <v>253.49999999999946</v>
      </c>
      <c r="L1512" s="24">
        <f t="shared" si="337"/>
        <v>503.30480229166608</v>
      </c>
      <c r="M1512" s="24">
        <f t="shared" si="338"/>
        <v>7465.6879006597128</v>
      </c>
      <c r="N1512" s="24">
        <f t="shared" si="339"/>
        <v>7.465687900659713</v>
      </c>
      <c r="O1512" s="24">
        <v>4300705.8800156778</v>
      </c>
      <c r="P1512" s="24">
        <v>-3558457.4999999991</v>
      </c>
      <c r="S1512" s="47">
        <f>C1513-C1512</f>
        <v>1</v>
      </c>
      <c r="T1512" s="47">
        <v>7465.6879006597128</v>
      </c>
      <c r="U1512" s="47">
        <f>M1512*S1512</f>
        <v>7465.6879006597128</v>
      </c>
      <c r="V1512" s="47">
        <f t="shared" si="340"/>
        <v>4300705.8800156778</v>
      </c>
      <c r="W1512" s="47">
        <f>$AW$26*F1512</f>
        <v>253.49999999999946</v>
      </c>
      <c r="X1512" s="47">
        <f>IF(W1512&lt;0, W1512, 0)</f>
        <v>0</v>
      </c>
      <c r="Y1512" s="47">
        <f>X1512*H1512</f>
        <v>0</v>
      </c>
      <c r="Z1512" s="47">
        <f t="shared" si="335"/>
        <v>0</v>
      </c>
      <c r="AA1512" s="47">
        <f t="shared" si="347"/>
        <v>0</v>
      </c>
      <c r="AB1512" s="47">
        <v>-3558457.4999999991</v>
      </c>
      <c r="AC1512" s="47">
        <f t="shared" si="341"/>
        <v>0</v>
      </c>
      <c r="AD1512" s="47">
        <f>(AC1512*S1512)*($AW$31/100)</f>
        <v>0</v>
      </c>
      <c r="AE1512" s="47">
        <f>AE1511+AD1512</f>
        <v>0</v>
      </c>
      <c r="AF1512" s="47">
        <v>2846765.9999999981</v>
      </c>
      <c r="BF1512">
        <f t="shared" si="344"/>
        <v>0</v>
      </c>
      <c r="BG1512">
        <f t="shared" si="345"/>
        <v>40.6</v>
      </c>
      <c r="BH1512">
        <f t="shared" si="346"/>
        <v>11.277777777777779</v>
      </c>
    </row>
    <row r="1513" spans="2:60">
      <c r="B1513" s="7" t="s">
        <v>54</v>
      </c>
      <c r="C1513" s="7">
        <v>1505</v>
      </c>
      <c r="D1513" s="7">
        <v>28</v>
      </c>
      <c r="E1513" s="13">
        <v>54</v>
      </c>
      <c r="F1513" s="35">
        <f t="shared" si="342"/>
        <v>0.15277777777777798</v>
      </c>
      <c r="G1513" s="35">
        <f t="shared" si="343"/>
        <v>0.55000000000000071</v>
      </c>
      <c r="H1513" s="24">
        <f t="shared" si="336"/>
        <v>15</v>
      </c>
      <c r="I1513" s="24">
        <f>$AW$28*$AW$26*9.81</f>
        <v>179.05212</v>
      </c>
      <c r="J1513" s="24">
        <f>0.5*$AW$30*$AW$29*$AW$27*(H1513^2)</f>
        <v>72.3515625</v>
      </c>
      <c r="K1513" s="24">
        <f>$AW$26*F1513</f>
        <v>214.50000000000028</v>
      </c>
      <c r="L1513" s="24">
        <f t="shared" si="337"/>
        <v>465.90368250000029</v>
      </c>
      <c r="M1513" s="24">
        <f t="shared" si="338"/>
        <v>6988.5552375000043</v>
      </c>
      <c r="N1513" s="24">
        <f t="shared" si="339"/>
        <v>6.9885552375000044</v>
      </c>
      <c r="O1513" s="24">
        <v>4307694.4352531778</v>
      </c>
      <c r="P1513" s="24">
        <v>-3558457.4999999991</v>
      </c>
      <c r="S1513" s="47">
        <f>C1514-C1513</f>
        <v>1</v>
      </c>
      <c r="T1513" s="47">
        <v>6988.5552375000043</v>
      </c>
      <c r="U1513" s="47">
        <f>M1513*S1513</f>
        <v>6988.5552375000043</v>
      </c>
      <c r="V1513" s="47">
        <f t="shared" si="340"/>
        <v>4307694.4352531778</v>
      </c>
      <c r="W1513" s="47">
        <f>$AW$26*F1513</f>
        <v>214.50000000000028</v>
      </c>
      <c r="X1513" s="47">
        <f>IF(W1513&lt;0, W1513, 0)</f>
        <v>0</v>
      </c>
      <c r="Y1513" s="47">
        <f>X1513*H1513</f>
        <v>0</v>
      </c>
      <c r="Z1513" s="47">
        <f t="shared" si="335"/>
        <v>0</v>
      </c>
      <c r="AA1513" s="47">
        <f t="shared" si="347"/>
        <v>0</v>
      </c>
      <c r="AB1513" s="47">
        <v>-3558457.4999999991</v>
      </c>
      <c r="AC1513" s="47">
        <f t="shared" si="341"/>
        <v>0</v>
      </c>
      <c r="AD1513" s="47">
        <f>(AC1513*S1513)*($AW$31/100)</f>
        <v>0</v>
      </c>
      <c r="AE1513" s="47">
        <f>AE1512+AD1513</f>
        <v>0</v>
      </c>
      <c r="AF1513" s="47">
        <v>2846765.9999999981</v>
      </c>
      <c r="BF1513">
        <f t="shared" si="344"/>
        <v>0</v>
      </c>
      <c r="BG1513">
        <f t="shared" si="345"/>
        <v>43.3</v>
      </c>
      <c r="BH1513">
        <f t="shared" si="346"/>
        <v>12.027777777777777</v>
      </c>
    </row>
    <row r="1514" spans="2:60">
      <c r="B1514" s="7" t="s">
        <v>54</v>
      </c>
      <c r="C1514" s="7">
        <v>1506</v>
      </c>
      <c r="D1514" s="7">
        <v>29</v>
      </c>
      <c r="E1514" s="13">
        <v>54.5</v>
      </c>
      <c r="F1514" s="35">
        <f t="shared" si="342"/>
        <v>0.1388888888888889</v>
      </c>
      <c r="G1514" s="35">
        <f t="shared" si="343"/>
        <v>0.5</v>
      </c>
      <c r="H1514" s="24">
        <f t="shared" si="336"/>
        <v>15.138888888888889</v>
      </c>
      <c r="I1514" s="24">
        <f>$AW$28*$AW$26*9.81</f>
        <v>179.05212</v>
      </c>
      <c r="J1514" s="24">
        <f>0.5*$AW$30*$AW$29*$AW$27*(H1514^2)</f>
        <v>73.697609230324076</v>
      </c>
      <c r="K1514" s="24">
        <f>$AW$26*F1514</f>
        <v>195</v>
      </c>
      <c r="L1514" s="24">
        <f t="shared" si="337"/>
        <v>447.74972923032408</v>
      </c>
      <c r="M1514" s="24">
        <f t="shared" si="338"/>
        <v>6778.4334008479618</v>
      </c>
      <c r="N1514" s="24">
        <f t="shared" si="339"/>
        <v>6.7784334008479616</v>
      </c>
      <c r="O1514" s="24">
        <v>4314472.8686540257</v>
      </c>
      <c r="P1514" s="24">
        <v>-3558457.4999999991</v>
      </c>
      <c r="S1514" s="47">
        <f>C1515-C1514</f>
        <v>1</v>
      </c>
      <c r="T1514" s="47">
        <v>6778.4334008479618</v>
      </c>
      <c r="U1514" s="47">
        <f>M1514*S1514</f>
        <v>6778.4334008479618</v>
      </c>
      <c r="V1514" s="47">
        <f t="shared" si="340"/>
        <v>4314472.8686540257</v>
      </c>
      <c r="W1514" s="47">
        <f>$AW$26*F1514</f>
        <v>195</v>
      </c>
      <c r="X1514" s="47">
        <f>IF(W1514&lt;0, W1514, 0)</f>
        <v>0</v>
      </c>
      <c r="Y1514" s="47">
        <f>X1514*H1514</f>
        <v>0</v>
      </c>
      <c r="Z1514" s="47">
        <f t="shared" si="335"/>
        <v>0</v>
      </c>
      <c r="AA1514" s="47">
        <f t="shared" si="347"/>
        <v>0</v>
      </c>
      <c r="AB1514" s="47">
        <v>-3558457.4999999991</v>
      </c>
      <c r="AC1514" s="47">
        <f t="shared" si="341"/>
        <v>0</v>
      </c>
      <c r="AD1514" s="47">
        <f>(AC1514*S1514)*($AW$31/100)</f>
        <v>0</v>
      </c>
      <c r="AE1514" s="47">
        <f>AE1513+AD1514</f>
        <v>0</v>
      </c>
      <c r="AF1514" s="47">
        <v>2846765.9999999981</v>
      </c>
      <c r="BF1514">
        <f t="shared" si="344"/>
        <v>0</v>
      </c>
      <c r="BG1514">
        <f t="shared" si="345"/>
        <v>45.7</v>
      </c>
      <c r="BH1514">
        <f t="shared" si="346"/>
        <v>12.694444444444445</v>
      </c>
    </row>
    <row r="1515" spans="2:60">
      <c r="B1515" s="7" t="s">
        <v>54</v>
      </c>
      <c r="C1515" s="7">
        <v>1507</v>
      </c>
      <c r="D1515" s="7">
        <v>30</v>
      </c>
      <c r="E1515" s="13">
        <v>55</v>
      </c>
      <c r="F1515" s="35">
        <f t="shared" si="342"/>
        <v>0.15277777777777798</v>
      </c>
      <c r="G1515" s="35">
        <f t="shared" si="343"/>
        <v>0.55000000000000071</v>
      </c>
      <c r="H1515" s="24">
        <f t="shared" si="336"/>
        <v>15.277777777777777</v>
      </c>
      <c r="I1515" s="24">
        <f>$AW$28*$AW$26*9.81</f>
        <v>179.05212</v>
      </c>
      <c r="J1515" s="24">
        <f>0.5*$AW$30*$AW$29*$AW$27*(H1515^2)</f>
        <v>75.056061921296276</v>
      </c>
      <c r="K1515" s="24">
        <f>$AW$26*F1515</f>
        <v>214.50000000000028</v>
      </c>
      <c r="L1515" s="24">
        <f t="shared" si="337"/>
        <v>468.60818192129659</v>
      </c>
      <c r="M1515" s="24">
        <f t="shared" si="338"/>
        <v>7159.2916682420309</v>
      </c>
      <c r="N1515" s="24">
        <f t="shared" si="339"/>
        <v>7.1592916682420311</v>
      </c>
      <c r="O1515" s="24">
        <v>4321632.1603222676</v>
      </c>
      <c r="P1515" s="24">
        <v>-3558457.4999999991</v>
      </c>
      <c r="S1515" s="47">
        <f>C1516-C1515</f>
        <v>1</v>
      </c>
      <c r="T1515" s="47">
        <v>7159.2916682420309</v>
      </c>
      <c r="U1515" s="47">
        <f>M1515*S1515</f>
        <v>7159.2916682420309</v>
      </c>
      <c r="V1515" s="47">
        <f t="shared" si="340"/>
        <v>4321632.1603222676</v>
      </c>
      <c r="W1515" s="47">
        <f>$AW$26*F1515</f>
        <v>214.50000000000028</v>
      </c>
      <c r="X1515" s="47">
        <f>IF(W1515&lt;0, W1515, 0)</f>
        <v>0</v>
      </c>
      <c r="Y1515" s="47">
        <f>X1515*H1515</f>
        <v>0</v>
      </c>
      <c r="Z1515" s="47">
        <f t="shared" si="335"/>
        <v>0</v>
      </c>
      <c r="AA1515" s="47">
        <f t="shared" si="347"/>
        <v>0</v>
      </c>
      <c r="AB1515" s="47">
        <v>-3558457.4999999991</v>
      </c>
      <c r="AC1515" s="47">
        <f t="shared" si="341"/>
        <v>0</v>
      </c>
      <c r="AD1515" s="47">
        <f>(AC1515*S1515)*($AW$31/100)</f>
        <v>0</v>
      </c>
      <c r="AE1515" s="47">
        <f>AE1514+AD1515</f>
        <v>0</v>
      </c>
      <c r="AF1515" s="47">
        <v>2846765.9999999981</v>
      </c>
      <c r="BF1515">
        <f t="shared" si="344"/>
        <v>0</v>
      </c>
      <c r="BG1515">
        <f t="shared" si="345"/>
        <v>47.7</v>
      </c>
      <c r="BH1515">
        <f t="shared" si="346"/>
        <v>13.25</v>
      </c>
    </row>
    <row r="1516" spans="2:60">
      <c r="B1516" s="7" t="s">
        <v>54</v>
      </c>
      <c r="C1516" s="7">
        <v>1508</v>
      </c>
      <c r="D1516" s="7">
        <v>31</v>
      </c>
      <c r="E1516" s="13">
        <v>55.6</v>
      </c>
      <c r="F1516" s="35">
        <f t="shared" si="342"/>
        <v>0.18055555555555516</v>
      </c>
      <c r="G1516" s="35">
        <f t="shared" si="343"/>
        <v>0.64999999999999858</v>
      </c>
      <c r="H1516" s="24">
        <f t="shared" si="336"/>
        <v>15.444444444444445</v>
      </c>
      <c r="I1516" s="24">
        <f>$AW$28*$AW$26*9.81</f>
        <v>179.05212</v>
      </c>
      <c r="J1516" s="24">
        <f>0.5*$AW$30*$AW$29*$AW$27*(H1516^2)</f>
        <v>76.702581018518515</v>
      </c>
      <c r="K1516" s="24">
        <f>$AW$26*F1516</f>
        <v>253.49999999999946</v>
      </c>
      <c r="L1516" s="24">
        <f t="shared" si="337"/>
        <v>509.25470101851795</v>
      </c>
      <c r="M1516" s="24">
        <f t="shared" si="338"/>
        <v>7865.1559379526661</v>
      </c>
      <c r="N1516" s="24">
        <f t="shared" si="339"/>
        <v>7.8651559379526663</v>
      </c>
      <c r="O1516" s="24">
        <v>4329497.3162602205</v>
      </c>
      <c r="P1516" s="24">
        <v>-3558457.4999999991</v>
      </c>
      <c r="S1516" s="47">
        <f>C1517-C1516</f>
        <v>1</v>
      </c>
      <c r="T1516" s="47">
        <v>7865.1559379526661</v>
      </c>
      <c r="U1516" s="47">
        <f>M1516*S1516</f>
        <v>7865.1559379526661</v>
      </c>
      <c r="V1516" s="47">
        <f t="shared" si="340"/>
        <v>4329497.3162602205</v>
      </c>
      <c r="W1516" s="47">
        <f>$AW$26*F1516</f>
        <v>253.49999999999946</v>
      </c>
      <c r="X1516" s="47">
        <f>IF(W1516&lt;0, W1516, 0)</f>
        <v>0</v>
      </c>
      <c r="Y1516" s="47">
        <f>X1516*H1516</f>
        <v>0</v>
      </c>
      <c r="Z1516" s="47">
        <f t="shared" si="335"/>
        <v>0</v>
      </c>
      <c r="AA1516" s="47">
        <f t="shared" si="347"/>
        <v>0</v>
      </c>
      <c r="AB1516" s="47">
        <v>-3558457.4999999991</v>
      </c>
      <c r="AC1516" s="47">
        <f t="shared" si="341"/>
        <v>0</v>
      </c>
      <c r="AD1516" s="47">
        <f>(AC1516*S1516)*($AW$31/100)</f>
        <v>0</v>
      </c>
      <c r="AE1516" s="47">
        <f>AE1515+AD1516</f>
        <v>0</v>
      </c>
      <c r="AF1516" s="47">
        <v>2846765.9999999981</v>
      </c>
      <c r="BF1516">
        <f t="shared" si="344"/>
        <v>0</v>
      </c>
      <c r="BG1516">
        <f t="shared" si="345"/>
        <v>49.3</v>
      </c>
      <c r="BH1516">
        <f t="shared" si="346"/>
        <v>13.694444444444443</v>
      </c>
    </row>
    <row r="1517" spans="2:60">
      <c r="B1517" s="7" t="s">
        <v>54</v>
      </c>
      <c r="C1517" s="7">
        <v>1509</v>
      </c>
      <c r="D1517" s="7">
        <v>32</v>
      </c>
      <c r="E1517" s="13">
        <v>56.3</v>
      </c>
      <c r="F1517" s="35">
        <f t="shared" si="342"/>
        <v>0.2222222222222224</v>
      </c>
      <c r="G1517" s="35">
        <f t="shared" si="343"/>
        <v>0.80000000000000071</v>
      </c>
      <c r="H1517" s="24">
        <f t="shared" si="336"/>
        <v>15.638888888888888</v>
      </c>
      <c r="I1517" s="24">
        <f>$AW$28*$AW$26*9.81</f>
        <v>179.05212</v>
      </c>
      <c r="J1517" s="24">
        <f>0.5*$AW$30*$AW$29*$AW$27*(H1517^2)</f>
        <v>78.646098813657389</v>
      </c>
      <c r="K1517" s="24">
        <f>$AW$26*F1517</f>
        <v>312.00000000000023</v>
      </c>
      <c r="L1517" s="24">
        <f t="shared" si="337"/>
        <v>569.6982188136576</v>
      </c>
      <c r="M1517" s="24">
        <f t="shared" si="338"/>
        <v>8909.4471442246995</v>
      </c>
      <c r="N1517" s="24">
        <f t="shared" si="339"/>
        <v>8.9094471442246999</v>
      </c>
      <c r="O1517" s="24">
        <v>4338406.7634044448</v>
      </c>
      <c r="P1517" s="24">
        <v>-3558457.4999999991</v>
      </c>
      <c r="S1517" s="47">
        <f>C1518-C1517</f>
        <v>1</v>
      </c>
      <c r="T1517" s="47">
        <v>8909.4471442246995</v>
      </c>
      <c r="U1517" s="47">
        <f>M1517*S1517</f>
        <v>8909.4471442246995</v>
      </c>
      <c r="V1517" s="47">
        <f t="shared" si="340"/>
        <v>4338406.7634044448</v>
      </c>
      <c r="W1517" s="47">
        <f>$AW$26*F1517</f>
        <v>312.00000000000023</v>
      </c>
      <c r="X1517" s="47">
        <f>IF(W1517&lt;0, W1517, 0)</f>
        <v>0</v>
      </c>
      <c r="Y1517" s="47">
        <f>X1517*H1517</f>
        <v>0</v>
      </c>
      <c r="Z1517" s="47">
        <f t="shared" si="335"/>
        <v>0</v>
      </c>
      <c r="AA1517" s="47">
        <f t="shared" si="347"/>
        <v>0</v>
      </c>
      <c r="AB1517" s="47">
        <v>-3558457.4999999991</v>
      </c>
      <c r="AC1517" s="47">
        <f t="shared" si="341"/>
        <v>0</v>
      </c>
      <c r="AD1517" s="47">
        <f>(AC1517*S1517)*($AW$31/100)</f>
        <v>0</v>
      </c>
      <c r="AE1517" s="47">
        <f>AE1516+AD1517</f>
        <v>0</v>
      </c>
      <c r="AF1517" s="47">
        <v>2846765.9999999981</v>
      </c>
      <c r="BF1517">
        <f t="shared" si="344"/>
        <v>0</v>
      </c>
      <c r="BG1517">
        <f t="shared" si="345"/>
        <v>50.5</v>
      </c>
      <c r="BH1517">
        <f t="shared" si="346"/>
        <v>14.027777777777777</v>
      </c>
    </row>
    <row r="1518" spans="2:60">
      <c r="B1518" s="7" t="s">
        <v>54</v>
      </c>
      <c r="C1518" s="7">
        <v>1510</v>
      </c>
      <c r="D1518" s="7">
        <v>33</v>
      </c>
      <c r="E1518" s="13">
        <v>57.2</v>
      </c>
      <c r="F1518" s="35">
        <f t="shared" si="342"/>
        <v>0.30555555555555597</v>
      </c>
      <c r="G1518" s="35">
        <f t="shared" si="343"/>
        <v>1.1000000000000014</v>
      </c>
      <c r="H1518" s="24">
        <f t="shared" si="336"/>
        <v>15.888888888888889</v>
      </c>
      <c r="I1518" s="24">
        <f>$AW$28*$AW$26*9.81</f>
        <v>179.05212</v>
      </c>
      <c r="J1518" s="24">
        <f>0.5*$AW$30*$AW$29*$AW$27*(H1518^2)</f>
        <v>81.180636574074072</v>
      </c>
      <c r="K1518" s="24">
        <f>$AW$26*F1518</f>
        <v>429.00000000000057</v>
      </c>
      <c r="L1518" s="24">
        <f t="shared" si="337"/>
        <v>689.23275657407464</v>
      </c>
      <c r="M1518" s="24">
        <f t="shared" si="338"/>
        <v>10951.142687788075</v>
      </c>
      <c r="N1518" s="24">
        <f t="shared" si="339"/>
        <v>10.951142687788074</v>
      </c>
      <c r="O1518" s="24">
        <v>4349357.906092233</v>
      </c>
      <c r="P1518" s="24">
        <v>-3558457.4999999991</v>
      </c>
      <c r="S1518" s="47">
        <f>C1519-C1518</f>
        <v>1</v>
      </c>
      <c r="T1518" s="47">
        <v>10951.142687788075</v>
      </c>
      <c r="U1518" s="47">
        <f>M1518*S1518</f>
        <v>10951.142687788075</v>
      </c>
      <c r="V1518" s="47">
        <f t="shared" si="340"/>
        <v>4349357.906092233</v>
      </c>
      <c r="W1518" s="47">
        <f>$AW$26*F1518</f>
        <v>429.00000000000057</v>
      </c>
      <c r="X1518" s="47">
        <f>IF(W1518&lt;0, W1518, 0)</f>
        <v>0</v>
      </c>
      <c r="Y1518" s="47">
        <f>X1518*H1518</f>
        <v>0</v>
      </c>
      <c r="Z1518" s="47">
        <f t="shared" si="335"/>
        <v>0</v>
      </c>
      <c r="AA1518" s="47">
        <f t="shared" si="347"/>
        <v>0</v>
      </c>
      <c r="AB1518" s="47">
        <v>-3558457.4999999991</v>
      </c>
      <c r="AC1518" s="47">
        <f t="shared" si="341"/>
        <v>0</v>
      </c>
      <c r="AD1518" s="47">
        <f>(AC1518*S1518)*($AW$31/100)</f>
        <v>0</v>
      </c>
      <c r="AE1518" s="47">
        <f>AE1517+AD1518</f>
        <v>0</v>
      </c>
      <c r="AF1518" s="47">
        <v>2846765.9999999981</v>
      </c>
      <c r="BF1518">
        <f t="shared" si="344"/>
        <v>0</v>
      </c>
      <c r="BG1518">
        <f t="shared" si="345"/>
        <v>51.3</v>
      </c>
      <c r="BH1518">
        <f t="shared" si="346"/>
        <v>14.249999999999998</v>
      </c>
    </row>
    <row r="1519" spans="2:60">
      <c r="B1519" s="7" t="s">
        <v>54</v>
      </c>
      <c r="C1519" s="7">
        <v>1511</v>
      </c>
      <c r="D1519" s="7">
        <v>34</v>
      </c>
      <c r="E1519" s="13">
        <v>58.5</v>
      </c>
      <c r="F1519" s="35">
        <f t="shared" si="342"/>
        <v>0.41666666666666663</v>
      </c>
      <c r="G1519" s="35">
        <f t="shared" si="343"/>
        <v>1.5</v>
      </c>
      <c r="H1519" s="24">
        <f t="shared" si="336"/>
        <v>16.25</v>
      </c>
      <c r="I1519" s="24">
        <f>$AW$28*$AW$26*9.81</f>
        <v>179.05212</v>
      </c>
      <c r="J1519" s="24">
        <f>0.5*$AW$30*$AW$29*$AW$27*(H1519^2)</f>
        <v>84.91259765625</v>
      </c>
      <c r="K1519" s="24">
        <f>$AW$26*F1519</f>
        <v>585</v>
      </c>
      <c r="L1519" s="24">
        <f t="shared" si="337"/>
        <v>848.96471765625006</v>
      </c>
      <c r="M1519" s="24">
        <f t="shared" si="338"/>
        <v>13795.676661914064</v>
      </c>
      <c r="N1519" s="24">
        <f t="shared" si="339"/>
        <v>13.795676661914063</v>
      </c>
      <c r="O1519" s="24">
        <v>4363153.5827541472</v>
      </c>
      <c r="P1519" s="24">
        <v>-3558457.4999999991</v>
      </c>
      <c r="S1519" s="47">
        <f>C1520-C1519</f>
        <v>1</v>
      </c>
      <c r="T1519" s="47">
        <v>13795.676661914064</v>
      </c>
      <c r="U1519" s="47">
        <f>M1519*S1519</f>
        <v>13795.676661914064</v>
      </c>
      <c r="V1519" s="47">
        <f t="shared" si="340"/>
        <v>4363153.5827541472</v>
      </c>
      <c r="W1519" s="47">
        <f>$AW$26*F1519</f>
        <v>585</v>
      </c>
      <c r="X1519" s="47">
        <f>IF(W1519&lt;0, W1519, 0)</f>
        <v>0</v>
      </c>
      <c r="Y1519" s="47">
        <f>X1519*H1519</f>
        <v>0</v>
      </c>
      <c r="Z1519" s="47">
        <f t="shared" si="335"/>
        <v>0</v>
      </c>
      <c r="AA1519" s="47">
        <f t="shared" si="347"/>
        <v>0</v>
      </c>
      <c r="AB1519" s="47">
        <v>-3558457.4999999991</v>
      </c>
      <c r="AC1519" s="47">
        <f t="shared" si="341"/>
        <v>0</v>
      </c>
      <c r="AD1519" s="47">
        <f>(AC1519*S1519)*($AW$31/100)</f>
        <v>0</v>
      </c>
      <c r="AE1519" s="47">
        <f>AE1518+AD1519</f>
        <v>0</v>
      </c>
      <c r="AF1519" s="47">
        <v>2846765.9999999981</v>
      </c>
      <c r="BF1519">
        <f t="shared" si="344"/>
        <v>0</v>
      </c>
      <c r="BG1519">
        <f t="shared" si="345"/>
        <v>52.1</v>
      </c>
      <c r="BH1519">
        <f t="shared" si="346"/>
        <v>14.472222222222221</v>
      </c>
    </row>
    <row r="1520" spans="2:60">
      <c r="B1520" s="7" t="s">
        <v>54</v>
      </c>
      <c r="C1520" s="7">
        <v>1512</v>
      </c>
      <c r="D1520" s="7">
        <v>35</v>
      </c>
      <c r="E1520" s="13">
        <v>60.2</v>
      </c>
      <c r="F1520" s="35">
        <f t="shared" si="342"/>
        <v>0.52777777777777735</v>
      </c>
      <c r="G1520" s="35">
        <f t="shared" si="343"/>
        <v>1.8999999999999986</v>
      </c>
      <c r="H1520" s="24">
        <f t="shared" si="336"/>
        <v>16.722222222222221</v>
      </c>
      <c r="I1520" s="24">
        <f>$AW$28*$AW$26*9.81</f>
        <v>179.05212</v>
      </c>
      <c r="J1520" s="24">
        <f>0.5*$AW$30*$AW$29*$AW$27*(H1520^2)</f>
        <v>89.919395254629606</v>
      </c>
      <c r="K1520" s="24">
        <f>$AW$26*F1520</f>
        <v>740.99999999999943</v>
      </c>
      <c r="L1520" s="24">
        <f t="shared" si="337"/>
        <v>1009.971515254629</v>
      </c>
      <c r="M1520" s="24">
        <f t="shared" si="338"/>
        <v>16888.968116202406</v>
      </c>
      <c r="N1520" s="24">
        <f t="shared" si="339"/>
        <v>16.888968116202406</v>
      </c>
      <c r="O1520" s="24">
        <v>4380042.5508703496</v>
      </c>
      <c r="P1520" s="24">
        <v>-3558457.4999999991</v>
      </c>
      <c r="S1520" s="47">
        <f>C1521-C1520</f>
        <v>1</v>
      </c>
      <c r="T1520" s="47">
        <v>16888.968116202406</v>
      </c>
      <c r="U1520" s="47">
        <f>M1520*S1520</f>
        <v>16888.968116202406</v>
      </c>
      <c r="V1520" s="47">
        <f t="shared" si="340"/>
        <v>4380042.5508703496</v>
      </c>
      <c r="W1520" s="47">
        <f>$AW$26*F1520</f>
        <v>740.99999999999943</v>
      </c>
      <c r="X1520" s="47">
        <f>IF(W1520&lt;0, W1520, 0)</f>
        <v>0</v>
      </c>
      <c r="Y1520" s="47">
        <f>X1520*H1520</f>
        <v>0</v>
      </c>
      <c r="Z1520" s="47">
        <f t="shared" si="335"/>
        <v>0</v>
      </c>
      <c r="AA1520" s="47">
        <f t="shared" si="347"/>
        <v>0</v>
      </c>
      <c r="AB1520" s="47">
        <v>-3558457.4999999991</v>
      </c>
      <c r="AC1520" s="47">
        <f t="shared" si="341"/>
        <v>0</v>
      </c>
      <c r="AD1520" s="47">
        <f>(AC1520*S1520)*($AW$31/100)</f>
        <v>0</v>
      </c>
      <c r="AE1520" s="47">
        <f>AE1519+AD1520</f>
        <v>0</v>
      </c>
      <c r="AF1520" s="47">
        <v>2846765.9999999981</v>
      </c>
      <c r="BF1520">
        <f t="shared" si="344"/>
        <v>0</v>
      </c>
      <c r="BG1520">
        <f t="shared" si="345"/>
        <v>52.7</v>
      </c>
      <c r="BH1520">
        <f t="shared" si="346"/>
        <v>14.638888888888889</v>
      </c>
    </row>
    <row r="1521" spans="2:60">
      <c r="B1521" s="7" t="s">
        <v>54</v>
      </c>
      <c r="C1521" s="7">
        <v>1513</v>
      </c>
      <c r="D1521" s="7">
        <v>36</v>
      </c>
      <c r="E1521" s="13">
        <v>62.3</v>
      </c>
      <c r="F1521" s="35">
        <f t="shared" si="342"/>
        <v>0.625</v>
      </c>
      <c r="G1521" s="35">
        <f t="shared" si="343"/>
        <v>2.25</v>
      </c>
      <c r="H1521" s="24">
        <f t="shared" si="336"/>
        <v>17.305555555555554</v>
      </c>
      <c r="I1521" s="24">
        <f>$AW$28*$AW$26*9.81</f>
        <v>179.05212</v>
      </c>
      <c r="J1521" s="24">
        <f>0.5*$AW$30*$AW$29*$AW$27*(H1521^2)</f>
        <v>96.30226200810182</v>
      </c>
      <c r="K1521" s="24">
        <f>$AW$26*F1521</f>
        <v>877.5</v>
      </c>
      <c r="L1521" s="24">
        <f t="shared" si="337"/>
        <v>1152.8543820081018</v>
      </c>
      <c r="M1521" s="24">
        <f t="shared" si="338"/>
        <v>19950.785555306869</v>
      </c>
      <c r="N1521" s="24">
        <f t="shared" si="339"/>
        <v>19.950785555306869</v>
      </c>
      <c r="O1521" s="24">
        <v>4399993.3364256565</v>
      </c>
      <c r="P1521" s="24">
        <v>-3558457.4999999991</v>
      </c>
      <c r="S1521" s="47">
        <f>C1522-C1521</f>
        <v>1</v>
      </c>
      <c r="T1521" s="47">
        <v>19950.785555306869</v>
      </c>
      <c r="U1521" s="47">
        <f>M1521*S1521</f>
        <v>19950.785555306869</v>
      </c>
      <c r="V1521" s="47">
        <f t="shared" si="340"/>
        <v>4399993.3364256565</v>
      </c>
      <c r="W1521" s="47">
        <f>$AW$26*F1521</f>
        <v>877.5</v>
      </c>
      <c r="X1521" s="47">
        <f>IF(W1521&lt;0, W1521, 0)</f>
        <v>0</v>
      </c>
      <c r="Y1521" s="47">
        <f>X1521*H1521</f>
        <v>0</v>
      </c>
      <c r="Z1521" s="47">
        <f t="shared" si="335"/>
        <v>0</v>
      </c>
      <c r="AA1521" s="47">
        <f t="shared" si="347"/>
        <v>0</v>
      </c>
      <c r="AB1521" s="47">
        <v>-3558457.4999999991</v>
      </c>
      <c r="AC1521" s="47">
        <f t="shared" si="341"/>
        <v>0</v>
      </c>
      <c r="AD1521" s="47">
        <f>(AC1521*S1521)*($AW$31/100)</f>
        <v>0</v>
      </c>
      <c r="AE1521" s="47">
        <f>AE1520+AD1521</f>
        <v>0</v>
      </c>
      <c r="AF1521" s="47">
        <v>2846765.9999999981</v>
      </c>
      <c r="BF1521">
        <f t="shared" si="344"/>
        <v>0</v>
      </c>
      <c r="BG1521">
        <f t="shared" si="345"/>
        <v>53.4</v>
      </c>
      <c r="BH1521">
        <f t="shared" si="346"/>
        <v>14.833333333333332</v>
      </c>
    </row>
    <row r="1522" spans="2:60">
      <c r="B1522" s="7" t="s">
        <v>54</v>
      </c>
      <c r="C1522" s="7">
        <v>1514</v>
      </c>
      <c r="D1522" s="7">
        <v>37</v>
      </c>
      <c r="E1522" s="13">
        <v>64.7</v>
      </c>
      <c r="F1522" s="35">
        <f t="shared" si="342"/>
        <v>0.6666666666666663</v>
      </c>
      <c r="G1522" s="35">
        <f t="shared" si="343"/>
        <v>2.3999999999999986</v>
      </c>
      <c r="H1522" s="24">
        <f t="shared" si="336"/>
        <v>17.972222222222221</v>
      </c>
      <c r="I1522" s="24">
        <f>$AW$28*$AW$26*9.81</f>
        <v>179.05212</v>
      </c>
      <c r="J1522" s="24">
        <f>0.5*$AW$30*$AW$29*$AW$27*(H1522^2)</f>
        <v>103.86493561921294</v>
      </c>
      <c r="K1522" s="24">
        <f>$AW$26*F1522</f>
        <v>935.99999999999943</v>
      </c>
      <c r="L1522" s="24">
        <f t="shared" si="337"/>
        <v>1218.9170556192123</v>
      </c>
      <c r="M1522" s="24">
        <f t="shared" si="338"/>
        <v>21906.648194045287</v>
      </c>
      <c r="N1522" s="24">
        <f t="shared" si="339"/>
        <v>21.906648194045285</v>
      </c>
      <c r="O1522" s="24">
        <v>4421899.9846197013</v>
      </c>
      <c r="P1522" s="24">
        <v>-3558457.4999999991</v>
      </c>
      <c r="S1522" s="47">
        <f>C1523-C1522</f>
        <v>1</v>
      </c>
      <c r="T1522" s="47">
        <v>21906.648194045287</v>
      </c>
      <c r="U1522" s="47">
        <f>M1522*S1522</f>
        <v>21906.648194045287</v>
      </c>
      <c r="V1522" s="47">
        <f t="shared" si="340"/>
        <v>4421899.9846197013</v>
      </c>
      <c r="W1522" s="47">
        <f>$AW$26*F1522</f>
        <v>935.99999999999943</v>
      </c>
      <c r="X1522" s="47">
        <f>IF(W1522&lt;0, W1522, 0)</f>
        <v>0</v>
      </c>
      <c r="Y1522" s="47">
        <f>X1522*H1522</f>
        <v>0</v>
      </c>
      <c r="Z1522" s="47">
        <f t="shared" si="335"/>
        <v>0</v>
      </c>
      <c r="AA1522" s="47">
        <f t="shared" si="347"/>
        <v>0</v>
      </c>
      <c r="AB1522" s="47">
        <v>-3558457.4999999991</v>
      </c>
      <c r="AC1522" s="47">
        <f t="shared" si="341"/>
        <v>0</v>
      </c>
      <c r="AD1522" s="47">
        <f>(AC1522*S1522)*($AW$31/100)</f>
        <v>0</v>
      </c>
      <c r="AE1522" s="47">
        <f>AE1521+AD1522</f>
        <v>0</v>
      </c>
      <c r="AF1522" s="47">
        <v>2846765.9999999981</v>
      </c>
      <c r="BF1522">
        <f t="shared" si="344"/>
        <v>0</v>
      </c>
      <c r="BG1522">
        <f t="shared" si="345"/>
        <v>54</v>
      </c>
      <c r="BH1522">
        <f t="shared" si="346"/>
        <v>15</v>
      </c>
    </row>
    <row r="1523" spans="2:60">
      <c r="B1523" s="7" t="s">
        <v>54</v>
      </c>
      <c r="C1523" s="7">
        <v>1515</v>
      </c>
      <c r="D1523" s="7">
        <v>38</v>
      </c>
      <c r="E1523" s="13">
        <v>67.099999999999994</v>
      </c>
      <c r="F1523" s="35">
        <f t="shared" si="342"/>
        <v>0.625</v>
      </c>
      <c r="G1523" s="35">
        <f t="shared" si="343"/>
        <v>2.25</v>
      </c>
      <c r="H1523" s="24">
        <f t="shared" si="336"/>
        <v>18.638888888888886</v>
      </c>
      <c r="I1523" s="24">
        <f>$AW$28*$AW$26*9.81</f>
        <v>179.05212</v>
      </c>
      <c r="J1523" s="24">
        <f>0.5*$AW$30*$AW$29*$AW$27*(H1523^2)</f>
        <v>111.71344256365735</v>
      </c>
      <c r="K1523" s="24">
        <f>$AW$26*F1523</f>
        <v>877.5</v>
      </c>
      <c r="L1523" s="24">
        <f t="shared" si="337"/>
        <v>1168.2655625636573</v>
      </c>
      <c r="M1523" s="24">
        <f t="shared" si="338"/>
        <v>21775.172013339277</v>
      </c>
      <c r="N1523" s="24">
        <f t="shared" si="339"/>
        <v>21.775172013339276</v>
      </c>
      <c r="O1523" s="24">
        <v>4443675.1566330409</v>
      </c>
      <c r="P1523" s="24">
        <v>-3558457.4999999991</v>
      </c>
      <c r="S1523" s="47">
        <f>C1524-C1523</f>
        <v>1</v>
      </c>
      <c r="T1523" s="47">
        <v>21775.172013339277</v>
      </c>
      <c r="U1523" s="47">
        <f>M1523*S1523</f>
        <v>21775.172013339277</v>
      </c>
      <c r="V1523" s="47">
        <f t="shared" si="340"/>
        <v>4443675.1566330409</v>
      </c>
      <c r="W1523" s="47">
        <f>$AW$26*F1523</f>
        <v>877.5</v>
      </c>
      <c r="X1523" s="47">
        <f>IF(W1523&lt;0, W1523, 0)</f>
        <v>0</v>
      </c>
      <c r="Y1523" s="47">
        <f>X1523*H1523</f>
        <v>0</v>
      </c>
      <c r="Z1523" s="47">
        <f t="shared" si="335"/>
        <v>0</v>
      </c>
      <c r="AA1523" s="47">
        <f t="shared" si="347"/>
        <v>0</v>
      </c>
      <c r="AB1523" s="47">
        <v>-3558457.4999999991</v>
      </c>
      <c r="AC1523" s="47">
        <f t="shared" si="341"/>
        <v>0</v>
      </c>
      <c r="AD1523" s="47">
        <f>(AC1523*S1523)*($AW$31/100)</f>
        <v>0</v>
      </c>
      <c r="AE1523" s="47">
        <f>AE1522+AD1523</f>
        <v>0</v>
      </c>
      <c r="AF1523" s="47">
        <v>2846765.9999999981</v>
      </c>
      <c r="BF1523">
        <f t="shared" si="344"/>
        <v>0</v>
      </c>
      <c r="BG1523">
        <f t="shared" si="345"/>
        <v>54.5</v>
      </c>
      <c r="BH1523">
        <f t="shared" si="346"/>
        <v>15.138888888888889</v>
      </c>
    </row>
    <row r="1524" spans="2:60">
      <c r="B1524" s="7" t="s">
        <v>54</v>
      </c>
      <c r="C1524" s="7">
        <v>1516</v>
      </c>
      <c r="D1524" s="7">
        <v>39</v>
      </c>
      <c r="E1524" s="13">
        <v>69.2</v>
      </c>
      <c r="F1524" s="35">
        <f t="shared" si="342"/>
        <v>0.50000000000000122</v>
      </c>
      <c r="G1524" s="35">
        <f t="shared" si="343"/>
        <v>1.8000000000000043</v>
      </c>
      <c r="H1524" s="24">
        <f t="shared" si="336"/>
        <v>19.222222222222221</v>
      </c>
      <c r="I1524" s="24">
        <f>$AW$28*$AW$26*9.81</f>
        <v>179.05212</v>
      </c>
      <c r="J1524" s="24">
        <f>0.5*$AW$30*$AW$29*$AW$27*(H1524^2)</f>
        <v>118.81535879629628</v>
      </c>
      <c r="K1524" s="24">
        <f>$AW$26*F1524</f>
        <v>702.00000000000171</v>
      </c>
      <c r="L1524" s="24">
        <f t="shared" si="337"/>
        <v>999.86747879629797</v>
      </c>
      <c r="M1524" s="24">
        <f t="shared" si="338"/>
        <v>19219.674870195504</v>
      </c>
      <c r="N1524" s="24">
        <f t="shared" si="339"/>
        <v>19.219674870195504</v>
      </c>
      <c r="O1524" s="24">
        <v>4462894.8315032367</v>
      </c>
      <c r="P1524" s="24">
        <v>-3558457.4999999991</v>
      </c>
      <c r="S1524" s="47">
        <f>C1525-C1524</f>
        <v>1</v>
      </c>
      <c r="T1524" s="47">
        <v>19219.674870195504</v>
      </c>
      <c r="U1524" s="47">
        <f>M1524*S1524</f>
        <v>19219.674870195504</v>
      </c>
      <c r="V1524" s="47">
        <f t="shared" si="340"/>
        <v>4462894.8315032367</v>
      </c>
      <c r="W1524" s="47">
        <f>$AW$26*F1524</f>
        <v>702.00000000000171</v>
      </c>
      <c r="X1524" s="47">
        <f>IF(W1524&lt;0, W1524, 0)</f>
        <v>0</v>
      </c>
      <c r="Y1524" s="47">
        <f>X1524*H1524</f>
        <v>0</v>
      </c>
      <c r="Z1524" s="47">
        <f t="shared" si="335"/>
        <v>0</v>
      </c>
      <c r="AA1524" s="47">
        <f t="shared" si="347"/>
        <v>0</v>
      </c>
      <c r="AB1524" s="47">
        <v>-3558457.4999999991</v>
      </c>
      <c r="AC1524" s="47">
        <f t="shared" si="341"/>
        <v>0</v>
      </c>
      <c r="AD1524" s="47">
        <f>(AC1524*S1524)*($AW$31/100)</f>
        <v>0</v>
      </c>
      <c r="AE1524" s="47">
        <f>AE1523+AD1524</f>
        <v>0</v>
      </c>
      <c r="AF1524" s="47">
        <v>2846765.9999999981</v>
      </c>
      <c r="BF1524">
        <f t="shared" si="344"/>
        <v>0</v>
      </c>
      <c r="BG1524">
        <f t="shared" si="345"/>
        <v>55</v>
      </c>
      <c r="BH1524">
        <f t="shared" si="346"/>
        <v>15.277777777777777</v>
      </c>
    </row>
    <row r="1525" spans="2:60">
      <c r="B1525" s="7" t="s">
        <v>54</v>
      </c>
      <c r="C1525" s="7">
        <v>1517</v>
      </c>
      <c r="D1525" s="7">
        <v>40</v>
      </c>
      <c r="E1525" s="13">
        <v>70.7</v>
      </c>
      <c r="F1525" s="35">
        <f t="shared" si="342"/>
        <v>0.37500000000000039</v>
      </c>
      <c r="G1525" s="35">
        <f t="shared" si="343"/>
        <v>1.3500000000000014</v>
      </c>
      <c r="H1525" s="24">
        <f t="shared" si="336"/>
        <v>19.638888888888889</v>
      </c>
      <c r="I1525" s="24">
        <f>$AW$28*$AW$26*9.81</f>
        <v>179.05212</v>
      </c>
      <c r="J1525" s="24">
        <f>0.5*$AW$30*$AW$29*$AW$27*(H1525^2)</f>
        <v>124.02214048032408</v>
      </c>
      <c r="K1525" s="24">
        <f>$AW$26*F1525</f>
        <v>526.50000000000057</v>
      </c>
      <c r="L1525" s="24">
        <f t="shared" si="337"/>
        <v>829.57426048032471</v>
      </c>
      <c r="M1525" s="24">
        <f t="shared" si="338"/>
        <v>16291.916726655267</v>
      </c>
      <c r="N1525" s="24">
        <f t="shared" si="339"/>
        <v>16.291916726655266</v>
      </c>
      <c r="O1525" s="24">
        <v>4479186.748229892</v>
      </c>
      <c r="P1525" s="24">
        <v>-3558457.4999999991</v>
      </c>
      <c r="S1525" s="47">
        <f>C1526-C1525</f>
        <v>1</v>
      </c>
      <c r="T1525" s="47">
        <v>16291.916726655267</v>
      </c>
      <c r="U1525" s="47">
        <f>M1525*S1525</f>
        <v>16291.916726655267</v>
      </c>
      <c r="V1525" s="47">
        <f t="shared" si="340"/>
        <v>4479186.748229892</v>
      </c>
      <c r="W1525" s="47">
        <f>$AW$26*F1525</f>
        <v>526.50000000000057</v>
      </c>
      <c r="X1525" s="47">
        <f>IF(W1525&lt;0, W1525, 0)</f>
        <v>0</v>
      </c>
      <c r="Y1525" s="47">
        <f>X1525*H1525</f>
        <v>0</v>
      </c>
      <c r="Z1525" s="47">
        <f t="shared" si="335"/>
        <v>0</v>
      </c>
      <c r="AA1525" s="47">
        <f t="shared" ref="AA1525:AA1556" si="348">AA1524+Z1525</f>
        <v>0</v>
      </c>
      <c r="AB1525" s="47">
        <v>-3558457.4999999991</v>
      </c>
      <c r="AC1525" s="47">
        <f t="shared" si="341"/>
        <v>0</v>
      </c>
      <c r="AD1525" s="47">
        <f>(AC1525*S1525)*($AW$31/100)</f>
        <v>0</v>
      </c>
      <c r="AE1525" s="47">
        <f>AE1524+AD1525</f>
        <v>0</v>
      </c>
      <c r="AF1525" s="47">
        <v>2846765.9999999981</v>
      </c>
      <c r="BF1525">
        <f t="shared" si="344"/>
        <v>0</v>
      </c>
      <c r="BG1525">
        <f t="shared" si="345"/>
        <v>55.6</v>
      </c>
      <c r="BH1525">
        <f t="shared" si="346"/>
        <v>15.444444444444445</v>
      </c>
    </row>
    <row r="1526" spans="2:60">
      <c r="B1526" s="7" t="s">
        <v>54</v>
      </c>
      <c r="C1526" s="7">
        <v>1518</v>
      </c>
      <c r="D1526" s="7">
        <v>41</v>
      </c>
      <c r="E1526" s="13">
        <v>71.900000000000006</v>
      </c>
      <c r="F1526" s="35">
        <f t="shared" si="342"/>
        <v>0.27777777777777779</v>
      </c>
      <c r="G1526" s="35">
        <f t="shared" si="343"/>
        <v>1</v>
      </c>
      <c r="H1526" s="24">
        <f t="shared" si="336"/>
        <v>19.972222222222225</v>
      </c>
      <c r="I1526" s="24">
        <f>$AW$28*$AW$26*9.81</f>
        <v>179.05212</v>
      </c>
      <c r="J1526" s="24">
        <f>0.5*$AW$30*$AW$29*$AW$27*(H1526^2)</f>
        <v>128.26795645254631</v>
      </c>
      <c r="K1526" s="24">
        <f>$AW$26*F1526</f>
        <v>390</v>
      </c>
      <c r="L1526" s="24">
        <f t="shared" si="337"/>
        <v>697.32007645254635</v>
      </c>
      <c r="M1526" s="24">
        <f t="shared" si="338"/>
        <v>13927.031526927247</v>
      </c>
      <c r="N1526" s="24">
        <f t="shared" si="339"/>
        <v>13.927031526927246</v>
      </c>
      <c r="O1526" s="24">
        <v>4493113.7797568189</v>
      </c>
      <c r="P1526" s="24">
        <v>-3558457.4999999991</v>
      </c>
      <c r="S1526" s="47">
        <f>C1527-C1526</f>
        <v>1</v>
      </c>
      <c r="T1526" s="47">
        <v>13927.031526927247</v>
      </c>
      <c r="U1526" s="47">
        <f>M1526*S1526</f>
        <v>13927.031526927247</v>
      </c>
      <c r="V1526" s="47">
        <f t="shared" si="340"/>
        <v>4493113.7797568189</v>
      </c>
      <c r="W1526" s="47">
        <f>$AW$26*F1526</f>
        <v>390</v>
      </c>
      <c r="X1526" s="47">
        <f>IF(W1526&lt;0, W1526, 0)</f>
        <v>0</v>
      </c>
      <c r="Y1526" s="47">
        <f>X1526*H1526</f>
        <v>0</v>
      </c>
      <c r="Z1526" s="47">
        <f t="shared" si="335"/>
        <v>0</v>
      </c>
      <c r="AA1526" s="47">
        <f t="shared" si="348"/>
        <v>0</v>
      </c>
      <c r="AB1526" s="47">
        <v>-3558457.4999999991</v>
      </c>
      <c r="AC1526" s="47">
        <f t="shared" si="341"/>
        <v>0</v>
      </c>
      <c r="AD1526" s="47">
        <f>(AC1526*S1526)*($AW$31/100)</f>
        <v>0</v>
      </c>
      <c r="AE1526" s="47">
        <f>AE1525+AD1526</f>
        <v>0</v>
      </c>
      <c r="AF1526" s="47">
        <v>2846765.9999999981</v>
      </c>
      <c r="BF1526">
        <f t="shared" si="344"/>
        <v>0</v>
      </c>
      <c r="BG1526">
        <f t="shared" si="345"/>
        <v>56.3</v>
      </c>
      <c r="BH1526">
        <f t="shared" si="346"/>
        <v>15.638888888888888</v>
      </c>
    </row>
    <row r="1527" spans="2:60">
      <c r="B1527" s="7" t="s">
        <v>54</v>
      </c>
      <c r="C1527" s="7">
        <v>1519</v>
      </c>
      <c r="D1527" s="7">
        <v>42</v>
      </c>
      <c r="E1527" s="13">
        <v>72.7</v>
      </c>
      <c r="F1527" s="35">
        <f t="shared" si="342"/>
        <v>0.20833333333333331</v>
      </c>
      <c r="G1527" s="35">
        <f t="shared" si="343"/>
        <v>0.75</v>
      </c>
      <c r="H1527" s="24">
        <f t="shared" si="336"/>
        <v>20.194444444444446</v>
      </c>
      <c r="I1527" s="24">
        <f>$AW$28*$AW$26*9.81</f>
        <v>179.05212</v>
      </c>
      <c r="J1527" s="24">
        <f>0.5*$AW$30*$AW$29*$AW$27*(H1527^2)</f>
        <v>131.13819950810188</v>
      </c>
      <c r="K1527" s="24">
        <f>$AW$26*F1527</f>
        <v>292.5</v>
      </c>
      <c r="L1527" s="24">
        <f t="shared" si="337"/>
        <v>602.69031950810188</v>
      </c>
      <c r="M1527" s="24">
        <f t="shared" si="338"/>
        <v>12170.996174510836</v>
      </c>
      <c r="N1527" s="24">
        <f t="shared" si="339"/>
        <v>12.170996174510837</v>
      </c>
      <c r="O1527" s="24">
        <v>4505284.7759313295</v>
      </c>
      <c r="P1527" s="24">
        <v>-3558457.4999999991</v>
      </c>
      <c r="S1527" s="47">
        <f>C1528-C1527</f>
        <v>1</v>
      </c>
      <c r="T1527" s="47">
        <v>12170.996174510836</v>
      </c>
      <c r="U1527" s="47">
        <f>M1527*S1527</f>
        <v>12170.996174510836</v>
      </c>
      <c r="V1527" s="47">
        <f t="shared" si="340"/>
        <v>4505284.7759313295</v>
      </c>
      <c r="W1527" s="47">
        <f>$AW$26*F1527</f>
        <v>292.5</v>
      </c>
      <c r="X1527" s="47">
        <f>IF(W1527&lt;0, W1527, 0)</f>
        <v>0</v>
      </c>
      <c r="Y1527" s="47">
        <f>X1527*H1527</f>
        <v>0</v>
      </c>
      <c r="Z1527" s="47">
        <f t="shared" si="335"/>
        <v>0</v>
      </c>
      <c r="AA1527" s="47">
        <f t="shared" si="348"/>
        <v>0</v>
      </c>
      <c r="AB1527" s="47">
        <v>-3558457.4999999991</v>
      </c>
      <c r="AC1527" s="47">
        <f t="shared" si="341"/>
        <v>0</v>
      </c>
      <c r="AD1527" s="47">
        <f>(AC1527*S1527)*($AW$31/100)</f>
        <v>0</v>
      </c>
      <c r="AE1527" s="47">
        <f>AE1526+AD1527</f>
        <v>0</v>
      </c>
      <c r="AF1527" s="47">
        <v>2846765.9999999981</v>
      </c>
      <c r="BF1527">
        <f t="shared" si="344"/>
        <v>0</v>
      </c>
      <c r="BG1527">
        <f t="shared" si="345"/>
        <v>57.2</v>
      </c>
      <c r="BH1527">
        <f t="shared" si="346"/>
        <v>15.888888888888889</v>
      </c>
    </row>
    <row r="1528" spans="2:60">
      <c r="B1528" s="7" t="s">
        <v>54</v>
      </c>
      <c r="C1528" s="7">
        <v>1520</v>
      </c>
      <c r="D1528" s="7">
        <v>43</v>
      </c>
      <c r="E1528" s="13">
        <v>73.400000000000006</v>
      </c>
      <c r="F1528" s="35">
        <f t="shared" si="342"/>
        <v>0.15277777777777699</v>
      </c>
      <c r="G1528" s="35">
        <f t="shared" si="343"/>
        <v>0.54999999999999716</v>
      </c>
      <c r="H1528" s="24">
        <f t="shared" si="336"/>
        <v>20.388888888888889</v>
      </c>
      <c r="I1528" s="24">
        <f>$AW$28*$AW$26*9.81</f>
        <v>179.05212</v>
      </c>
      <c r="J1528" s="24">
        <f>0.5*$AW$30*$AW$29*$AW$27*(H1528^2)</f>
        <v>133.67571469907406</v>
      </c>
      <c r="K1528" s="24">
        <f>$AW$26*F1528</f>
        <v>214.49999999999889</v>
      </c>
      <c r="L1528" s="24">
        <f t="shared" si="337"/>
        <v>527.2278346990729</v>
      </c>
      <c r="M1528" s="24">
        <f t="shared" si="338"/>
        <v>10749.589740808875</v>
      </c>
      <c r="N1528" s="24">
        <f t="shared" si="339"/>
        <v>10.749589740808874</v>
      </c>
      <c r="O1528" s="24">
        <v>4516034.3656721385</v>
      </c>
      <c r="P1528" s="24">
        <v>-3558457.4999999991</v>
      </c>
      <c r="S1528" s="47">
        <f>C1529-C1528</f>
        <v>1</v>
      </c>
      <c r="T1528" s="47">
        <v>10749.589740808875</v>
      </c>
      <c r="U1528" s="47">
        <f>M1528*S1528</f>
        <v>10749.589740808875</v>
      </c>
      <c r="V1528" s="47">
        <f t="shared" si="340"/>
        <v>4516034.3656721385</v>
      </c>
      <c r="W1528" s="47">
        <f>$AW$26*F1528</f>
        <v>214.49999999999889</v>
      </c>
      <c r="X1528" s="47">
        <f>IF(W1528&lt;0, W1528, 0)</f>
        <v>0</v>
      </c>
      <c r="Y1528" s="47">
        <f>X1528*H1528</f>
        <v>0</v>
      </c>
      <c r="Z1528" s="47">
        <f t="shared" si="335"/>
        <v>0</v>
      </c>
      <c r="AA1528" s="47">
        <f t="shared" si="348"/>
        <v>0</v>
      </c>
      <c r="AB1528" s="47">
        <v>-3558457.4999999991</v>
      </c>
      <c r="AC1528" s="47">
        <f t="shared" si="341"/>
        <v>0</v>
      </c>
      <c r="AD1528" s="47">
        <f>(AC1528*S1528)*($AW$31/100)</f>
        <v>0</v>
      </c>
      <c r="AE1528" s="47">
        <f>AE1527+AD1528</f>
        <v>0</v>
      </c>
      <c r="AF1528" s="47">
        <v>2846765.9999999981</v>
      </c>
      <c r="BF1528">
        <f t="shared" si="344"/>
        <v>0</v>
      </c>
      <c r="BG1528">
        <f t="shared" si="345"/>
        <v>58.5</v>
      </c>
      <c r="BH1528">
        <f t="shared" si="346"/>
        <v>16.25</v>
      </c>
    </row>
    <row r="1529" spans="2:60">
      <c r="B1529" s="7" t="s">
        <v>54</v>
      </c>
      <c r="C1529" s="7">
        <v>1521</v>
      </c>
      <c r="D1529" s="7">
        <v>44</v>
      </c>
      <c r="E1529" s="13">
        <v>73.8</v>
      </c>
      <c r="F1529" s="35">
        <f t="shared" si="342"/>
        <v>9.7222222222220642E-2</v>
      </c>
      <c r="G1529" s="35">
        <f t="shared" si="343"/>
        <v>0.34999999999999432</v>
      </c>
      <c r="H1529" s="24">
        <f t="shared" si="336"/>
        <v>20.5</v>
      </c>
      <c r="I1529" s="24">
        <f>$AW$28*$AW$26*9.81</f>
        <v>179.05212</v>
      </c>
      <c r="J1529" s="24">
        <f>0.5*$AW$30*$AW$29*$AW$27*(H1529^2)</f>
        <v>135.13664062499998</v>
      </c>
      <c r="K1529" s="24">
        <f>$AW$26*F1529</f>
        <v>136.49999999999778</v>
      </c>
      <c r="L1529" s="24">
        <f t="shared" si="337"/>
        <v>450.68876062499777</v>
      </c>
      <c r="M1529" s="24">
        <f t="shared" si="338"/>
        <v>9239.1195928124544</v>
      </c>
      <c r="N1529" s="24">
        <f t="shared" si="339"/>
        <v>9.2391195928124539</v>
      </c>
      <c r="O1529" s="24">
        <v>4525273.4852649514</v>
      </c>
      <c r="P1529" s="24">
        <v>-3558457.4999999991</v>
      </c>
      <c r="S1529" s="47">
        <f>C1530-C1529</f>
        <v>1</v>
      </c>
      <c r="T1529" s="47">
        <v>9239.1195928124544</v>
      </c>
      <c r="U1529" s="47">
        <f>M1529*S1529</f>
        <v>9239.1195928124544</v>
      </c>
      <c r="V1529" s="47">
        <f t="shared" si="340"/>
        <v>4525273.4852649514</v>
      </c>
      <c r="W1529" s="47">
        <f>$AW$26*F1529</f>
        <v>136.49999999999778</v>
      </c>
      <c r="X1529" s="47">
        <f>IF(W1529&lt;0, W1529, 0)</f>
        <v>0</v>
      </c>
      <c r="Y1529" s="47">
        <f>X1529*H1529</f>
        <v>0</v>
      </c>
      <c r="Z1529" s="47">
        <f t="shared" si="335"/>
        <v>0</v>
      </c>
      <c r="AA1529" s="47">
        <f t="shared" si="348"/>
        <v>0</v>
      </c>
      <c r="AB1529" s="47">
        <v>-3558457.4999999991</v>
      </c>
      <c r="AC1529" s="47">
        <f t="shared" si="341"/>
        <v>0</v>
      </c>
      <c r="AD1529" s="47">
        <f>(AC1529*S1529)*($AW$31/100)</f>
        <v>0</v>
      </c>
      <c r="AE1529" s="47">
        <f>AE1528+AD1529</f>
        <v>0</v>
      </c>
      <c r="AF1529" s="47">
        <v>2846765.9999999981</v>
      </c>
      <c r="BF1529">
        <f t="shared" si="344"/>
        <v>0</v>
      </c>
      <c r="BG1529">
        <f t="shared" si="345"/>
        <v>60.2</v>
      </c>
      <c r="BH1529">
        <f t="shared" si="346"/>
        <v>16.722222222222221</v>
      </c>
    </row>
    <row r="1530" spans="2:60">
      <c r="B1530" s="7" t="s">
        <v>54</v>
      </c>
      <c r="C1530" s="7">
        <v>1522</v>
      </c>
      <c r="D1530" s="7">
        <v>45</v>
      </c>
      <c r="E1530" s="13">
        <v>74.099999999999994</v>
      </c>
      <c r="F1530" s="35">
        <f t="shared" si="342"/>
        <v>2.7777777777778172E-2</v>
      </c>
      <c r="G1530" s="35">
        <f t="shared" si="343"/>
        <v>0.10000000000000142</v>
      </c>
      <c r="H1530" s="24">
        <f t="shared" si="336"/>
        <v>20.583333333333332</v>
      </c>
      <c r="I1530" s="24">
        <f>$AW$28*$AW$26*9.81</f>
        <v>179.05212</v>
      </c>
      <c r="J1530" s="24">
        <f>0.5*$AW$30*$AW$29*$AW$27*(H1530^2)</f>
        <v>136.23754557291664</v>
      </c>
      <c r="K1530" s="24">
        <f>$AW$26*F1530</f>
        <v>39.000000000000554</v>
      </c>
      <c r="L1530" s="24">
        <f t="shared" si="337"/>
        <v>354.28966557291722</v>
      </c>
      <c r="M1530" s="24">
        <f t="shared" si="338"/>
        <v>7292.462283042546</v>
      </c>
      <c r="N1530" s="24">
        <f t="shared" si="339"/>
        <v>7.2924622830425463</v>
      </c>
      <c r="O1530" s="24">
        <v>4532565.9475479936</v>
      </c>
      <c r="P1530" s="24">
        <v>-3558457.4999999991</v>
      </c>
      <c r="S1530" s="47">
        <f>C1531-C1530</f>
        <v>1</v>
      </c>
      <c r="T1530" s="47">
        <v>7292.462283042546</v>
      </c>
      <c r="U1530" s="47">
        <f>M1530*S1530</f>
        <v>7292.462283042546</v>
      </c>
      <c r="V1530" s="47">
        <f t="shared" si="340"/>
        <v>4532565.9475479936</v>
      </c>
      <c r="W1530" s="47">
        <f>$AW$26*F1530</f>
        <v>39.000000000000554</v>
      </c>
      <c r="X1530" s="47">
        <f>IF(W1530&lt;0, W1530, 0)</f>
        <v>0</v>
      </c>
      <c r="Y1530" s="47">
        <f>X1530*H1530</f>
        <v>0</v>
      </c>
      <c r="Z1530" s="47">
        <f t="shared" si="335"/>
        <v>0</v>
      </c>
      <c r="AA1530" s="47">
        <f t="shared" si="348"/>
        <v>0</v>
      </c>
      <c r="AB1530" s="47">
        <v>-3558457.4999999991</v>
      </c>
      <c r="AC1530" s="47">
        <f t="shared" si="341"/>
        <v>0</v>
      </c>
      <c r="AD1530" s="47">
        <f>(AC1530*S1530)*($AW$31/100)</f>
        <v>0</v>
      </c>
      <c r="AE1530" s="47">
        <f>AE1529+AD1530</f>
        <v>0</v>
      </c>
      <c r="AF1530" s="47">
        <v>2846765.9999999981</v>
      </c>
      <c r="BF1530">
        <f t="shared" si="344"/>
        <v>0</v>
      </c>
      <c r="BG1530">
        <f t="shared" si="345"/>
        <v>62.3</v>
      </c>
      <c r="BH1530">
        <f t="shared" si="346"/>
        <v>17.305555555555554</v>
      </c>
    </row>
    <row r="1531" spans="2:60">
      <c r="B1531" s="7" t="s">
        <v>54</v>
      </c>
      <c r="C1531" s="7">
        <v>1523</v>
      </c>
      <c r="D1531" s="7">
        <v>46</v>
      </c>
      <c r="E1531" s="13">
        <v>74</v>
      </c>
      <c r="F1531" s="35">
        <f t="shared" si="342"/>
        <v>-6.9444444444444448E-2</v>
      </c>
      <c r="G1531" s="35">
        <f t="shared" si="343"/>
        <v>-0.25</v>
      </c>
      <c r="H1531" s="24">
        <f t="shared" si="336"/>
        <v>20.555555555555554</v>
      </c>
      <c r="I1531" s="24">
        <f>$AW$28*$AW$26*9.81</f>
        <v>179.05212</v>
      </c>
      <c r="J1531" s="24">
        <f>0.5*$AW$30*$AW$29*$AW$27*(H1531^2)</f>
        <v>135.87008101851848</v>
      </c>
      <c r="K1531" s="24">
        <f>$AW$26*F1531</f>
        <v>-97.5</v>
      </c>
      <c r="L1531" s="24">
        <f t="shared" si="337"/>
        <v>217.42220101851848</v>
      </c>
      <c r="M1531" s="24">
        <f t="shared" si="338"/>
        <v>4469.2341320473242</v>
      </c>
      <c r="N1531" s="24">
        <f t="shared" si="339"/>
        <v>4.4692341320473243</v>
      </c>
      <c r="O1531" s="24">
        <v>4537035.1816800414</v>
      </c>
      <c r="P1531" s="24">
        <v>-3560461.6666666656</v>
      </c>
      <c r="S1531" s="47">
        <f>C1532-C1531</f>
        <v>1</v>
      </c>
      <c r="T1531" s="47">
        <v>4469.2341320473242</v>
      </c>
      <c r="U1531" s="47">
        <f>M1531*S1531</f>
        <v>4469.2341320473242</v>
      </c>
      <c r="V1531" s="47">
        <f t="shared" si="340"/>
        <v>4537035.1816800414</v>
      </c>
      <c r="W1531" s="47">
        <f>$AW$26*F1531</f>
        <v>-97.5</v>
      </c>
      <c r="X1531" s="47">
        <f>IF(W1531&lt;0, W1531, 0)</f>
        <v>-97.5</v>
      </c>
      <c r="Y1531" s="47">
        <f>X1531*H1531</f>
        <v>-2004.1666666666665</v>
      </c>
      <c r="Z1531" s="47">
        <f t="shared" si="335"/>
        <v>-2004.1666666666665</v>
      </c>
      <c r="AA1531" s="47">
        <f t="shared" si="348"/>
        <v>-2004.1666666666665</v>
      </c>
      <c r="AB1531" s="47">
        <v>-3560461.6666666656</v>
      </c>
      <c r="AC1531" s="47">
        <f t="shared" si="341"/>
        <v>2004.1666666666665</v>
      </c>
      <c r="AD1531" s="47">
        <f>(AC1531*S1531)*($AW$31/100)</f>
        <v>1603.3333333333333</v>
      </c>
      <c r="AE1531" s="47">
        <f>AE1530+AD1531</f>
        <v>1603.3333333333333</v>
      </c>
      <c r="AF1531" s="47">
        <v>2848369.3333333316</v>
      </c>
      <c r="BF1531">
        <f t="shared" si="344"/>
        <v>0</v>
      </c>
      <c r="BG1531">
        <f t="shared" si="345"/>
        <v>64.7</v>
      </c>
      <c r="BH1531">
        <f t="shared" si="346"/>
        <v>17.972222222222221</v>
      </c>
    </row>
    <row r="1532" spans="2:60">
      <c r="B1532" s="7" t="s">
        <v>54</v>
      </c>
      <c r="C1532" s="7">
        <v>1524</v>
      </c>
      <c r="D1532" s="7">
        <v>47</v>
      </c>
      <c r="E1532" s="13">
        <v>73.599999999999994</v>
      </c>
      <c r="F1532" s="35">
        <f t="shared" si="342"/>
        <v>-0.20833333333333331</v>
      </c>
      <c r="G1532" s="35">
        <f t="shared" si="343"/>
        <v>-0.75</v>
      </c>
      <c r="H1532" s="24">
        <f t="shared" si="336"/>
        <v>20.444444444444443</v>
      </c>
      <c r="I1532" s="24">
        <f>$AW$28*$AW$26*9.81</f>
        <v>179.05212</v>
      </c>
      <c r="J1532" s="24">
        <f>0.5*$AW$30*$AW$29*$AW$27*(H1532^2)</f>
        <v>134.40518518518516</v>
      </c>
      <c r="K1532" s="24">
        <f>$AW$26*F1532</f>
        <v>-292.5</v>
      </c>
      <c r="L1532" s="24">
        <f t="shared" si="337"/>
        <v>20.957305185185191</v>
      </c>
      <c r="M1532" s="24">
        <f t="shared" si="338"/>
        <v>428.46046156378611</v>
      </c>
      <c r="N1532" s="24">
        <f t="shared" si="339"/>
        <v>0.42846046156378609</v>
      </c>
      <c r="O1532" s="24">
        <v>4537463.6421416048</v>
      </c>
      <c r="P1532" s="24">
        <v>-3566441.6666666656</v>
      </c>
      <c r="S1532" s="47">
        <f>C1533-C1532</f>
        <v>1</v>
      </c>
      <c r="T1532" s="47">
        <v>428.46046156378611</v>
      </c>
      <c r="U1532" s="47">
        <f>M1532*S1532</f>
        <v>428.46046156378611</v>
      </c>
      <c r="V1532" s="47">
        <f t="shared" si="340"/>
        <v>4537463.6421416048</v>
      </c>
      <c r="W1532" s="47">
        <f>$AW$26*F1532</f>
        <v>-292.5</v>
      </c>
      <c r="X1532" s="47">
        <f>IF(W1532&lt;0, W1532, 0)</f>
        <v>-292.5</v>
      </c>
      <c r="Y1532" s="47">
        <f>X1532*H1532</f>
        <v>-5979.9999999999991</v>
      </c>
      <c r="Z1532" s="47">
        <f t="shared" si="335"/>
        <v>-5979.9999999999991</v>
      </c>
      <c r="AA1532" s="47">
        <f t="shared" si="348"/>
        <v>-7984.1666666666661</v>
      </c>
      <c r="AB1532" s="47">
        <v>-3566441.6666666656</v>
      </c>
      <c r="AC1532" s="47">
        <f t="shared" si="341"/>
        <v>5979.9999999999991</v>
      </c>
      <c r="AD1532" s="47">
        <f>(AC1532*S1532)*($AW$31/100)</f>
        <v>4783.9999999999991</v>
      </c>
      <c r="AE1532" s="47">
        <f>AE1531+AD1532</f>
        <v>6387.3333333333321</v>
      </c>
      <c r="AF1532" s="47">
        <v>2853153.3333333316</v>
      </c>
      <c r="BF1532">
        <f t="shared" si="344"/>
        <v>0</v>
      </c>
      <c r="BG1532">
        <f t="shared" si="345"/>
        <v>67.099999999999994</v>
      </c>
      <c r="BH1532">
        <f t="shared" si="346"/>
        <v>18.638888888888886</v>
      </c>
    </row>
    <row r="1533" spans="2:60">
      <c r="B1533" s="7" t="s">
        <v>54</v>
      </c>
      <c r="C1533" s="7">
        <v>1525</v>
      </c>
      <c r="D1533" s="7">
        <v>48</v>
      </c>
      <c r="E1533" s="13">
        <v>72.5</v>
      </c>
      <c r="F1533" s="35">
        <f t="shared" si="342"/>
        <v>-0.38888888888888851</v>
      </c>
      <c r="G1533" s="35">
        <f t="shared" si="343"/>
        <v>-1.3999999999999986</v>
      </c>
      <c r="H1533" s="24">
        <f t="shared" si="336"/>
        <v>20.138888888888889</v>
      </c>
      <c r="I1533" s="24">
        <f>$AW$28*$AW$26*9.81</f>
        <v>179.05212</v>
      </c>
      <c r="J1533" s="24">
        <f>0.5*$AW$30*$AW$29*$AW$27*(H1533^2)</f>
        <v>130.41766131365739</v>
      </c>
      <c r="K1533" s="24">
        <f>$AW$26*F1533</f>
        <v>-545.99999999999943</v>
      </c>
      <c r="L1533" s="24">
        <f t="shared" si="337"/>
        <v>-236.53021868634204</v>
      </c>
      <c r="M1533" s="24">
        <f t="shared" si="338"/>
        <v>-4763.4557929888324</v>
      </c>
      <c r="N1533" s="24">
        <f t="shared" si="339"/>
        <v>-4.7634557929888324</v>
      </c>
      <c r="O1533" s="24">
        <v>4532700.1863486161</v>
      </c>
      <c r="P1533" s="24">
        <v>-3577437.4999999991</v>
      </c>
      <c r="S1533" s="47">
        <f>C1534-C1533</f>
        <v>1</v>
      </c>
      <c r="T1533" s="47">
        <v>-4763.4557929888324</v>
      </c>
      <c r="U1533" s="47">
        <f>M1533*S1533</f>
        <v>-4763.4557929888324</v>
      </c>
      <c r="V1533" s="47">
        <f t="shared" si="340"/>
        <v>4532700.1863486161</v>
      </c>
      <c r="W1533" s="47">
        <f>$AW$26*F1533</f>
        <v>-545.99999999999943</v>
      </c>
      <c r="X1533" s="47">
        <f>IF(W1533&lt;0, W1533, 0)</f>
        <v>-545.99999999999943</v>
      </c>
      <c r="Y1533" s="47">
        <f>X1533*H1533</f>
        <v>-10995.833333333321</v>
      </c>
      <c r="Z1533" s="47">
        <f t="shared" si="335"/>
        <v>-10995.833333333321</v>
      </c>
      <c r="AA1533" s="47">
        <f t="shared" si="348"/>
        <v>-18979.999999999985</v>
      </c>
      <c r="AB1533" s="47">
        <v>-3577437.4999999991</v>
      </c>
      <c r="AC1533" s="47">
        <f t="shared" si="341"/>
        <v>10995.833333333321</v>
      </c>
      <c r="AD1533" s="47">
        <f>(AC1533*S1533)*($AW$31/100)</f>
        <v>8796.666666666657</v>
      </c>
      <c r="AE1533" s="47">
        <f>AE1532+AD1533</f>
        <v>15183.999999999989</v>
      </c>
      <c r="AF1533" s="47">
        <v>2861949.9999999981</v>
      </c>
      <c r="BF1533">
        <f t="shared" si="344"/>
        <v>0</v>
      </c>
      <c r="BG1533">
        <f t="shared" si="345"/>
        <v>69.2</v>
      </c>
      <c r="BH1533">
        <f t="shared" si="346"/>
        <v>19.222222222222221</v>
      </c>
    </row>
    <row r="1534" spans="2:60">
      <c r="B1534" s="7" t="s">
        <v>54</v>
      </c>
      <c r="C1534" s="7">
        <v>1526</v>
      </c>
      <c r="D1534" s="7">
        <v>49</v>
      </c>
      <c r="E1534" s="13">
        <v>70.8</v>
      </c>
      <c r="F1534" s="35">
        <f t="shared" si="342"/>
        <v>-0.54166666666666741</v>
      </c>
      <c r="G1534" s="35">
        <f t="shared" si="343"/>
        <v>-1.9500000000000028</v>
      </c>
      <c r="H1534" s="24">
        <f t="shared" si="336"/>
        <v>19.666666666666664</v>
      </c>
      <c r="I1534" s="24">
        <f>$AW$28*$AW$26*9.81</f>
        <v>179.05212</v>
      </c>
      <c r="J1534" s="24">
        <f>0.5*$AW$30*$AW$29*$AW$27*(H1534^2)</f>
        <v>124.37322916666662</v>
      </c>
      <c r="K1534" s="24">
        <f>$AW$26*F1534</f>
        <v>-760.50000000000102</v>
      </c>
      <c r="L1534" s="24">
        <f t="shared" si="337"/>
        <v>-457.07465083333443</v>
      </c>
      <c r="M1534" s="24">
        <f t="shared" si="338"/>
        <v>-8989.134799722242</v>
      </c>
      <c r="N1534" s="24">
        <f t="shared" si="339"/>
        <v>-8.9891347997222422</v>
      </c>
      <c r="O1534" s="24">
        <v>4523711.0515488936</v>
      </c>
      <c r="P1534" s="24">
        <v>-3592393.9999999991</v>
      </c>
      <c r="S1534" s="47">
        <f>C1535-C1534</f>
        <v>1</v>
      </c>
      <c r="T1534" s="47">
        <v>-8989.134799722242</v>
      </c>
      <c r="U1534" s="47">
        <f>M1534*S1534</f>
        <v>-8989.134799722242</v>
      </c>
      <c r="V1534" s="47">
        <f t="shared" si="340"/>
        <v>4523711.0515488936</v>
      </c>
      <c r="W1534" s="47">
        <f>$AW$26*F1534</f>
        <v>-760.50000000000102</v>
      </c>
      <c r="X1534" s="47">
        <f>IF(W1534&lt;0, W1534, 0)</f>
        <v>-760.50000000000102</v>
      </c>
      <c r="Y1534" s="47">
        <f>X1534*H1534</f>
        <v>-14956.500000000018</v>
      </c>
      <c r="Z1534" s="47">
        <f t="shared" si="335"/>
        <v>-14956.500000000018</v>
      </c>
      <c r="AA1534" s="47">
        <f t="shared" si="348"/>
        <v>-33936.5</v>
      </c>
      <c r="AB1534" s="47">
        <v>-3592393.9999999991</v>
      </c>
      <c r="AC1534" s="47">
        <f t="shared" si="341"/>
        <v>14956.500000000018</v>
      </c>
      <c r="AD1534" s="47">
        <f>(AC1534*S1534)*($AW$31/100)</f>
        <v>11965.200000000015</v>
      </c>
      <c r="AE1534" s="47">
        <f>AE1533+AD1534</f>
        <v>27149.200000000004</v>
      </c>
      <c r="AF1534" s="47">
        <v>2873915.1999999983</v>
      </c>
      <c r="BF1534">
        <f t="shared" si="344"/>
        <v>0</v>
      </c>
      <c r="BG1534">
        <f t="shared" si="345"/>
        <v>70.7</v>
      </c>
      <c r="BH1534">
        <f t="shared" si="346"/>
        <v>19.638888888888889</v>
      </c>
    </row>
    <row r="1535" spans="2:60">
      <c r="B1535" s="7" t="s">
        <v>54</v>
      </c>
      <c r="C1535" s="7">
        <v>1527</v>
      </c>
      <c r="D1535" s="7">
        <v>50</v>
      </c>
      <c r="E1535" s="13">
        <v>68.599999999999994</v>
      </c>
      <c r="F1535" s="35">
        <f t="shared" si="342"/>
        <v>-0.63888888888888806</v>
      </c>
      <c r="G1535" s="35">
        <f t="shared" si="343"/>
        <v>-2.2999999999999972</v>
      </c>
      <c r="H1535" s="24">
        <f t="shared" si="336"/>
        <v>19.055555555555554</v>
      </c>
      <c r="I1535" s="24">
        <f>$AW$28*$AW$26*9.81</f>
        <v>179.05212</v>
      </c>
      <c r="J1535" s="24">
        <f>0.5*$AW$30*$AW$29*$AW$27*(H1535^2)</f>
        <v>116.76390914351849</v>
      </c>
      <c r="K1535" s="24">
        <f>$AW$26*F1535</f>
        <v>-896.99999999999886</v>
      </c>
      <c r="L1535" s="24">
        <f t="shared" si="337"/>
        <v>-601.1839708564803</v>
      </c>
      <c r="M1535" s="24">
        <f t="shared" si="338"/>
        <v>-11455.894555765151</v>
      </c>
      <c r="N1535" s="24">
        <f t="shared" si="339"/>
        <v>-11.455894555765152</v>
      </c>
      <c r="O1535" s="24">
        <v>4512255.1569931284</v>
      </c>
      <c r="P1535" s="24">
        <v>-3609486.8333333326</v>
      </c>
      <c r="S1535" s="47">
        <f>C1536-C1535</f>
        <v>1</v>
      </c>
      <c r="T1535" s="47">
        <v>-11455.894555765151</v>
      </c>
      <c r="U1535" s="47">
        <f>M1535*S1535</f>
        <v>-11455.894555765151</v>
      </c>
      <c r="V1535" s="47">
        <f t="shared" si="340"/>
        <v>4512255.1569931284</v>
      </c>
      <c r="W1535" s="47">
        <f>$AW$26*F1535</f>
        <v>-896.99999999999886</v>
      </c>
      <c r="X1535" s="47">
        <f>IF(W1535&lt;0, W1535, 0)</f>
        <v>-896.99999999999886</v>
      </c>
      <c r="Y1535" s="47">
        <f>X1535*H1535</f>
        <v>-17092.83333333331</v>
      </c>
      <c r="Z1535" s="47">
        <f t="shared" si="335"/>
        <v>-17092.83333333331</v>
      </c>
      <c r="AA1535" s="47">
        <f t="shared" si="348"/>
        <v>-51029.333333333314</v>
      </c>
      <c r="AB1535" s="47">
        <v>-3609486.8333333326</v>
      </c>
      <c r="AC1535" s="47">
        <f t="shared" si="341"/>
        <v>17092.83333333331</v>
      </c>
      <c r="AD1535" s="47">
        <f>(AC1535*S1535)*($AW$31/100)</f>
        <v>13674.266666666648</v>
      </c>
      <c r="AE1535" s="47">
        <f>AE1534+AD1535</f>
        <v>40823.466666666653</v>
      </c>
      <c r="AF1535" s="47">
        <v>2887589.4666666649</v>
      </c>
      <c r="BF1535">
        <f t="shared" si="344"/>
        <v>0</v>
      </c>
      <c r="BG1535">
        <f t="shared" si="345"/>
        <v>71.900000000000006</v>
      </c>
      <c r="BH1535">
        <f t="shared" si="346"/>
        <v>19.972222222222225</v>
      </c>
    </row>
    <row r="1536" spans="2:60">
      <c r="B1536" s="7" t="s">
        <v>54</v>
      </c>
      <c r="C1536" s="7">
        <v>1528</v>
      </c>
      <c r="D1536" s="7">
        <v>51</v>
      </c>
      <c r="E1536" s="13">
        <v>66.2</v>
      </c>
      <c r="F1536" s="35">
        <f t="shared" si="342"/>
        <v>-0.63888888888888806</v>
      </c>
      <c r="G1536" s="35">
        <f t="shared" si="343"/>
        <v>-2.2999999999999972</v>
      </c>
      <c r="H1536" s="24">
        <f t="shared" si="336"/>
        <v>18.388888888888889</v>
      </c>
      <c r="I1536" s="24">
        <f>$AW$28*$AW$26*9.81</f>
        <v>179.05212</v>
      </c>
      <c r="J1536" s="24">
        <f>0.5*$AW$30*$AW$29*$AW$27*(H1536^2)</f>
        <v>108.73675636574075</v>
      </c>
      <c r="K1536" s="24">
        <f>$AW$26*F1536</f>
        <v>-896.99999999999886</v>
      </c>
      <c r="L1536" s="24">
        <f t="shared" si="337"/>
        <v>-609.21112363425812</v>
      </c>
      <c r="M1536" s="24">
        <f t="shared" si="338"/>
        <v>-11202.715662385524</v>
      </c>
      <c r="N1536" s="24">
        <f t="shared" si="339"/>
        <v>-11.202715662385524</v>
      </c>
      <c r="O1536" s="24">
        <v>4501052.441330743</v>
      </c>
      <c r="P1536" s="24">
        <v>-3625981.666666666</v>
      </c>
      <c r="S1536" s="47">
        <f>C1537-C1536</f>
        <v>1</v>
      </c>
      <c r="T1536" s="47">
        <v>-11202.715662385524</v>
      </c>
      <c r="U1536" s="47">
        <f>M1536*S1536</f>
        <v>-11202.715662385524</v>
      </c>
      <c r="V1536" s="47">
        <f t="shared" si="340"/>
        <v>4501052.441330743</v>
      </c>
      <c r="W1536" s="47">
        <f>$AW$26*F1536</f>
        <v>-896.99999999999886</v>
      </c>
      <c r="X1536" s="47">
        <f>IF(W1536&lt;0, W1536, 0)</f>
        <v>-896.99999999999886</v>
      </c>
      <c r="Y1536" s="47">
        <f>X1536*H1536</f>
        <v>-16494.833333333314</v>
      </c>
      <c r="Z1536" s="47">
        <f t="shared" si="335"/>
        <v>-16494.833333333314</v>
      </c>
      <c r="AA1536" s="47">
        <f t="shared" si="348"/>
        <v>-67524.166666666628</v>
      </c>
      <c r="AB1536" s="47">
        <v>-3625981.666666666</v>
      </c>
      <c r="AC1536" s="47">
        <f t="shared" si="341"/>
        <v>16494.833333333314</v>
      </c>
      <c r="AD1536" s="47">
        <f>(AC1536*S1536)*($AW$31/100)</f>
        <v>13195.866666666652</v>
      </c>
      <c r="AE1536" s="47">
        <f>AE1535+AD1536</f>
        <v>54019.333333333307</v>
      </c>
      <c r="AF1536" s="47">
        <v>2900785.3333333316</v>
      </c>
      <c r="BF1536">
        <f t="shared" si="344"/>
        <v>0</v>
      </c>
      <c r="BG1536">
        <f t="shared" si="345"/>
        <v>72.7</v>
      </c>
      <c r="BH1536">
        <f t="shared" si="346"/>
        <v>20.194444444444446</v>
      </c>
    </row>
    <row r="1537" spans="2:60">
      <c r="B1537" s="7" t="s">
        <v>54</v>
      </c>
      <c r="C1537" s="7">
        <v>1529</v>
      </c>
      <c r="D1537" s="7">
        <v>52</v>
      </c>
      <c r="E1537" s="13">
        <v>64</v>
      </c>
      <c r="F1537" s="35">
        <f t="shared" si="342"/>
        <v>-0.55555555555555558</v>
      </c>
      <c r="G1537" s="35">
        <f t="shared" si="343"/>
        <v>-2</v>
      </c>
      <c r="H1537" s="24">
        <f t="shared" si="336"/>
        <v>17.777777777777779</v>
      </c>
      <c r="I1537" s="24">
        <f>$AW$28*$AW$26*9.81</f>
        <v>179.05212</v>
      </c>
      <c r="J1537" s="24">
        <f>0.5*$AW$30*$AW$29*$AW$27*(H1537^2)</f>
        <v>101.62962962962963</v>
      </c>
      <c r="K1537" s="24">
        <f>$AW$26*F1537</f>
        <v>-780</v>
      </c>
      <c r="L1537" s="24">
        <f t="shared" si="337"/>
        <v>-499.31825037037038</v>
      </c>
      <c r="M1537" s="24">
        <f t="shared" si="338"/>
        <v>-8876.7688954732512</v>
      </c>
      <c r="N1537" s="24">
        <f t="shared" si="339"/>
        <v>-8.8767688954732513</v>
      </c>
      <c r="O1537" s="24">
        <v>4492175.6724352697</v>
      </c>
      <c r="P1537" s="24">
        <v>-3639848.3333333326</v>
      </c>
      <c r="S1537" s="47">
        <f>C1538-C1537</f>
        <v>1</v>
      </c>
      <c r="T1537" s="47">
        <v>-8876.7688954732512</v>
      </c>
      <c r="U1537" s="47">
        <f>M1537*S1537</f>
        <v>-8876.7688954732512</v>
      </c>
      <c r="V1537" s="47">
        <f t="shared" si="340"/>
        <v>4492175.6724352697</v>
      </c>
      <c r="W1537" s="47">
        <f>$AW$26*F1537</f>
        <v>-780</v>
      </c>
      <c r="X1537" s="47">
        <f>IF(W1537&lt;0, W1537, 0)</f>
        <v>-780</v>
      </c>
      <c r="Y1537" s="47">
        <f>X1537*H1537</f>
        <v>-13866.666666666668</v>
      </c>
      <c r="Z1537" s="47">
        <f t="shared" si="335"/>
        <v>-13866.666666666668</v>
      </c>
      <c r="AA1537" s="47">
        <f t="shared" si="348"/>
        <v>-81390.833333333299</v>
      </c>
      <c r="AB1537" s="47">
        <v>-3639848.3333333326</v>
      </c>
      <c r="AC1537" s="47">
        <f t="shared" si="341"/>
        <v>13866.666666666668</v>
      </c>
      <c r="AD1537" s="47">
        <f>(AC1537*S1537)*($AW$31/100)</f>
        <v>11093.333333333336</v>
      </c>
      <c r="AE1537" s="47">
        <f>AE1536+AD1537</f>
        <v>65112.666666666642</v>
      </c>
      <c r="AF1537" s="47">
        <v>2911878.6666666651</v>
      </c>
      <c r="BF1537">
        <f t="shared" si="344"/>
        <v>0</v>
      </c>
      <c r="BG1537">
        <f t="shared" si="345"/>
        <v>73.400000000000006</v>
      </c>
      <c r="BH1537">
        <f t="shared" si="346"/>
        <v>20.388888888888889</v>
      </c>
    </row>
    <row r="1538" spans="2:60">
      <c r="B1538" s="7" t="s">
        <v>54</v>
      </c>
      <c r="C1538" s="7">
        <v>1530</v>
      </c>
      <c r="D1538" s="7">
        <v>53</v>
      </c>
      <c r="E1538" s="13">
        <v>62.2</v>
      </c>
      <c r="F1538" s="35">
        <f t="shared" si="342"/>
        <v>-0.43055555555555575</v>
      </c>
      <c r="G1538" s="35">
        <f t="shared" si="343"/>
        <v>-1.5500000000000007</v>
      </c>
      <c r="H1538" s="24">
        <f t="shared" si="336"/>
        <v>17.277777777777779</v>
      </c>
      <c r="I1538" s="24">
        <f>$AW$28*$AW$26*9.81</f>
        <v>179.05212</v>
      </c>
      <c r="J1538" s="24">
        <f>0.5*$AW$30*$AW$29*$AW$27*(H1538^2)</f>
        <v>95.993353587962972</v>
      </c>
      <c r="K1538" s="24">
        <f>$AW$26*F1538</f>
        <v>-604.50000000000023</v>
      </c>
      <c r="L1538" s="24">
        <f t="shared" si="337"/>
        <v>-329.45452641203724</v>
      </c>
      <c r="M1538" s="24">
        <f t="shared" si="338"/>
        <v>-5692.2420952301991</v>
      </c>
      <c r="N1538" s="24">
        <f t="shared" si="339"/>
        <v>-5.6922420952301991</v>
      </c>
      <c r="O1538" s="24">
        <v>4486483.4303400395</v>
      </c>
      <c r="P1538" s="24">
        <v>-3650292.7499999991</v>
      </c>
      <c r="S1538" s="47">
        <f>C1539-C1538</f>
        <v>1</v>
      </c>
      <c r="T1538" s="47">
        <v>-5692.2420952301991</v>
      </c>
      <c r="U1538" s="47">
        <f>M1538*S1538</f>
        <v>-5692.2420952301991</v>
      </c>
      <c r="V1538" s="47">
        <f t="shared" si="340"/>
        <v>4486483.4303400395</v>
      </c>
      <c r="W1538" s="47">
        <f>$AW$26*F1538</f>
        <v>-604.50000000000023</v>
      </c>
      <c r="X1538" s="47">
        <f>IF(W1538&lt;0, W1538, 0)</f>
        <v>-604.50000000000023</v>
      </c>
      <c r="Y1538" s="47">
        <f>X1538*H1538</f>
        <v>-10444.416666666672</v>
      </c>
      <c r="Z1538" s="47">
        <f t="shared" si="335"/>
        <v>-10444.416666666672</v>
      </c>
      <c r="AA1538" s="47">
        <f t="shared" si="348"/>
        <v>-91835.249999999971</v>
      </c>
      <c r="AB1538" s="47">
        <v>-3650292.7499999991</v>
      </c>
      <c r="AC1538" s="47">
        <f t="shared" si="341"/>
        <v>10444.416666666672</v>
      </c>
      <c r="AD1538" s="47">
        <f>(AC1538*S1538)*($AW$31/100)</f>
        <v>8355.5333333333383</v>
      </c>
      <c r="AE1538" s="47">
        <f>AE1537+AD1538</f>
        <v>73468.199999999983</v>
      </c>
      <c r="AF1538" s="47">
        <v>2920234.1999999983</v>
      </c>
      <c r="BF1538">
        <f t="shared" si="344"/>
        <v>0</v>
      </c>
      <c r="BG1538">
        <f t="shared" si="345"/>
        <v>73.8</v>
      </c>
      <c r="BH1538">
        <f t="shared" si="346"/>
        <v>20.5</v>
      </c>
    </row>
    <row r="1539" spans="2:60">
      <c r="B1539" s="7" t="s">
        <v>54</v>
      </c>
      <c r="C1539" s="7">
        <v>1531</v>
      </c>
      <c r="D1539" s="7">
        <v>54</v>
      </c>
      <c r="E1539" s="13">
        <v>60.9</v>
      </c>
      <c r="F1539" s="35">
        <f t="shared" si="342"/>
        <v>-0.27777777777777779</v>
      </c>
      <c r="G1539" s="35">
        <f t="shared" si="343"/>
        <v>-1</v>
      </c>
      <c r="H1539" s="24">
        <f t="shared" si="336"/>
        <v>16.916666666666664</v>
      </c>
      <c r="I1539" s="24">
        <f>$AW$28*$AW$26*9.81</f>
        <v>179.05212</v>
      </c>
      <c r="J1539" s="24">
        <f>0.5*$AW$30*$AW$29*$AW$27*(H1539^2)</f>
        <v>92.02270182291663</v>
      </c>
      <c r="K1539" s="24">
        <f>$AW$26*F1539</f>
        <v>-390</v>
      </c>
      <c r="L1539" s="24">
        <f t="shared" si="337"/>
        <v>-118.92517817708335</v>
      </c>
      <c r="M1539" s="24">
        <f t="shared" si="338"/>
        <v>-2011.8175974956598</v>
      </c>
      <c r="N1539" s="24">
        <f t="shared" si="339"/>
        <v>-2.0118175974956598</v>
      </c>
      <c r="O1539" s="24">
        <v>4484471.6127425442</v>
      </c>
      <c r="P1539" s="24">
        <v>-3656890.2499999991</v>
      </c>
      <c r="S1539" s="47">
        <f>C1540-C1539</f>
        <v>1</v>
      </c>
      <c r="T1539" s="47">
        <v>-2011.8175974956598</v>
      </c>
      <c r="U1539" s="47">
        <f>M1539*S1539</f>
        <v>-2011.8175974956598</v>
      </c>
      <c r="V1539" s="47">
        <f t="shared" si="340"/>
        <v>4484471.6127425442</v>
      </c>
      <c r="W1539" s="47">
        <f>$AW$26*F1539</f>
        <v>-390</v>
      </c>
      <c r="X1539" s="47">
        <f>IF(W1539&lt;0, W1539, 0)</f>
        <v>-390</v>
      </c>
      <c r="Y1539" s="47">
        <f>X1539*H1539</f>
        <v>-6597.4999999999991</v>
      </c>
      <c r="Z1539" s="47">
        <f t="shared" si="335"/>
        <v>-6597.4999999999991</v>
      </c>
      <c r="AA1539" s="47">
        <f t="shared" si="348"/>
        <v>-98432.749999999971</v>
      </c>
      <c r="AB1539" s="47">
        <v>-3656890.2499999991</v>
      </c>
      <c r="AC1539" s="47">
        <f t="shared" si="341"/>
        <v>6597.4999999999991</v>
      </c>
      <c r="AD1539" s="47">
        <f>(AC1539*S1539)*($AW$31/100)</f>
        <v>5278</v>
      </c>
      <c r="AE1539" s="47">
        <f>AE1538+AD1539</f>
        <v>78746.199999999983</v>
      </c>
      <c r="AF1539" s="47">
        <v>2925512.1999999983</v>
      </c>
      <c r="BF1539">
        <f t="shared" si="344"/>
        <v>0</v>
      </c>
      <c r="BG1539">
        <f t="shared" si="345"/>
        <v>74.099999999999994</v>
      </c>
      <c r="BH1539">
        <f t="shared" si="346"/>
        <v>20.583333333333332</v>
      </c>
    </row>
    <row r="1540" spans="2:60">
      <c r="B1540" s="7" t="s">
        <v>54</v>
      </c>
      <c r="C1540" s="7">
        <v>1532</v>
      </c>
      <c r="D1540" s="7">
        <v>55</v>
      </c>
      <c r="E1540" s="13">
        <v>60.2</v>
      </c>
      <c r="F1540" s="35">
        <f t="shared" si="342"/>
        <v>-0.12499999999999981</v>
      </c>
      <c r="G1540" s="35">
        <f t="shared" si="343"/>
        <v>-0.44999999999999929</v>
      </c>
      <c r="H1540" s="24">
        <f t="shared" si="336"/>
        <v>16.722222222222221</v>
      </c>
      <c r="I1540" s="24">
        <f>$AW$28*$AW$26*9.81</f>
        <v>179.05212</v>
      </c>
      <c r="J1540" s="24">
        <f>0.5*$AW$30*$AW$29*$AW$27*(H1540^2)</f>
        <v>89.919395254629606</v>
      </c>
      <c r="K1540" s="24">
        <f>$AW$26*F1540</f>
        <v>-175.49999999999972</v>
      </c>
      <c r="L1540" s="24">
        <f t="shared" si="337"/>
        <v>93.471515254629878</v>
      </c>
      <c r="M1540" s="24">
        <f t="shared" si="338"/>
        <v>1563.0514495357552</v>
      </c>
      <c r="N1540" s="24">
        <f t="shared" si="339"/>
        <v>1.5630514495357553</v>
      </c>
      <c r="O1540" s="24">
        <v>4486034.6641920796</v>
      </c>
      <c r="P1540" s="24">
        <v>-3659824.9999999991</v>
      </c>
      <c r="S1540" s="47">
        <f>C1541-C1540</f>
        <v>1</v>
      </c>
      <c r="T1540" s="47">
        <v>1563.0514495357552</v>
      </c>
      <c r="U1540" s="47">
        <f>M1540*S1540</f>
        <v>1563.0514495357552</v>
      </c>
      <c r="V1540" s="47">
        <f t="shared" si="340"/>
        <v>4486034.6641920796</v>
      </c>
      <c r="W1540" s="47">
        <f>$AW$26*F1540</f>
        <v>-175.49999999999972</v>
      </c>
      <c r="X1540" s="47">
        <f>IF(W1540&lt;0, W1540, 0)</f>
        <v>-175.49999999999972</v>
      </c>
      <c r="Y1540" s="47">
        <f>X1540*H1540</f>
        <v>-2934.749999999995</v>
      </c>
      <c r="Z1540" s="47">
        <f t="shared" si="335"/>
        <v>-2934.749999999995</v>
      </c>
      <c r="AA1540" s="47">
        <f t="shared" si="348"/>
        <v>-101367.49999999997</v>
      </c>
      <c r="AB1540" s="47">
        <v>-3659824.9999999991</v>
      </c>
      <c r="AC1540" s="47">
        <f t="shared" si="341"/>
        <v>2934.749999999995</v>
      </c>
      <c r="AD1540" s="47">
        <f>(AC1540*S1540)*($AW$31/100)</f>
        <v>2347.7999999999961</v>
      </c>
      <c r="AE1540" s="47">
        <f>AE1539+AD1540</f>
        <v>81093.999999999985</v>
      </c>
      <c r="AF1540" s="47">
        <v>2927859.9999999981</v>
      </c>
      <c r="BF1540">
        <f t="shared" si="344"/>
        <v>0</v>
      </c>
      <c r="BG1540">
        <f t="shared" si="345"/>
        <v>74</v>
      </c>
      <c r="BH1540">
        <f t="shared" si="346"/>
        <v>20.555555555555554</v>
      </c>
    </row>
    <row r="1541" spans="2:60">
      <c r="B1541" s="7" t="s">
        <v>54</v>
      </c>
      <c r="C1541" s="7">
        <v>1533</v>
      </c>
      <c r="D1541" s="7">
        <v>56</v>
      </c>
      <c r="E1541" s="13">
        <v>60</v>
      </c>
      <c r="F1541" s="35">
        <f t="shared" si="342"/>
        <v>2.7777777777777186E-2</v>
      </c>
      <c r="G1541" s="35">
        <f t="shared" si="343"/>
        <v>9.9999999999997868E-2</v>
      </c>
      <c r="H1541" s="24">
        <f t="shared" si="336"/>
        <v>16.666666666666668</v>
      </c>
      <c r="I1541" s="24">
        <f>$AW$28*$AW$26*9.81</f>
        <v>179.05212</v>
      </c>
      <c r="J1541" s="24">
        <f>0.5*$AW$30*$AW$29*$AW$27*(H1541^2)</f>
        <v>89.322916666666671</v>
      </c>
      <c r="K1541" s="24">
        <f>$AW$26*F1541</f>
        <v>38.999999999999169</v>
      </c>
      <c r="L1541" s="24">
        <f t="shared" si="337"/>
        <v>307.37503666666584</v>
      </c>
      <c r="M1541" s="24">
        <f t="shared" si="338"/>
        <v>5122.917277777764</v>
      </c>
      <c r="N1541" s="24">
        <f t="shared" si="339"/>
        <v>5.1229172777777636</v>
      </c>
      <c r="O1541" s="24">
        <v>4491157.5814698571</v>
      </c>
      <c r="P1541" s="24">
        <v>-3659824.9999999991</v>
      </c>
      <c r="S1541" s="47">
        <f>C1542-C1541</f>
        <v>1</v>
      </c>
      <c r="T1541" s="47">
        <v>5122.917277777764</v>
      </c>
      <c r="U1541" s="47">
        <f>M1541*S1541</f>
        <v>5122.917277777764</v>
      </c>
      <c r="V1541" s="47">
        <f t="shared" si="340"/>
        <v>4491157.5814698571</v>
      </c>
      <c r="W1541" s="47">
        <f>$AW$26*F1541</f>
        <v>38.999999999999169</v>
      </c>
      <c r="X1541" s="47">
        <f>IF(W1541&lt;0, W1541, 0)</f>
        <v>0</v>
      </c>
      <c r="Y1541" s="47">
        <f>X1541*H1541</f>
        <v>0</v>
      </c>
      <c r="Z1541" s="47">
        <f t="shared" si="335"/>
        <v>0</v>
      </c>
      <c r="AA1541" s="47">
        <v>0</v>
      </c>
      <c r="AB1541" s="47">
        <v>-3659824.9999999991</v>
      </c>
      <c r="AC1541" s="47">
        <f t="shared" si="341"/>
        <v>0</v>
      </c>
      <c r="AD1541" s="47">
        <f>(AC1541*S1541)*($AW$31/100)</f>
        <v>0</v>
      </c>
      <c r="AE1541" s="47">
        <v>0</v>
      </c>
      <c r="AF1541" s="47">
        <v>2927859.9999999981</v>
      </c>
      <c r="BF1541">
        <f t="shared" si="344"/>
        <v>0</v>
      </c>
      <c r="BG1541">
        <f t="shared" si="345"/>
        <v>73.599999999999994</v>
      </c>
      <c r="BH1541">
        <f t="shared" si="346"/>
        <v>20.444444444444443</v>
      </c>
    </row>
    <row r="1542" spans="2:60">
      <c r="B1542" s="7" t="s">
        <v>54</v>
      </c>
      <c r="C1542" s="7">
        <v>1534</v>
      </c>
      <c r="D1542" s="7">
        <v>57</v>
      </c>
      <c r="E1542" s="13">
        <v>60.4</v>
      </c>
      <c r="F1542" s="35">
        <f t="shared" si="342"/>
        <v>0.19444444444444425</v>
      </c>
      <c r="G1542" s="35">
        <f t="shared" si="343"/>
        <v>0.69999999999999929</v>
      </c>
      <c r="H1542" s="24">
        <f t="shared" si="336"/>
        <v>16.777777777777779</v>
      </c>
      <c r="I1542" s="24">
        <f>$AW$28*$AW$26*9.81</f>
        <v>179.05212</v>
      </c>
      <c r="J1542" s="24">
        <f>0.5*$AW$30*$AW$29*$AW$27*(H1542^2)</f>
        <v>90.517858796296309</v>
      </c>
      <c r="K1542" s="24">
        <f>$AW$26*F1542</f>
        <v>272.99999999999972</v>
      </c>
      <c r="L1542" s="24">
        <f t="shared" si="337"/>
        <v>542.56997879629603</v>
      </c>
      <c r="M1542" s="24">
        <f t="shared" si="338"/>
        <v>9103.1185331378565</v>
      </c>
      <c r="N1542" s="24">
        <f t="shared" si="339"/>
        <v>9.1031185331378559</v>
      </c>
      <c r="O1542" s="24">
        <v>4500260.7000029953</v>
      </c>
      <c r="P1542" s="24">
        <v>-3659824.9999999991</v>
      </c>
      <c r="S1542" s="47">
        <f>C1543-C1542</f>
        <v>1</v>
      </c>
      <c r="T1542" s="47">
        <v>9103.1185331378565</v>
      </c>
      <c r="U1542" s="47">
        <f>M1542*S1542</f>
        <v>9103.1185331378565</v>
      </c>
      <c r="V1542" s="47">
        <f t="shared" si="340"/>
        <v>4500260.7000029953</v>
      </c>
      <c r="W1542" s="47">
        <f>$AW$26*F1542</f>
        <v>272.99999999999972</v>
      </c>
      <c r="X1542" s="47">
        <f>IF(W1542&lt;0, W1542, 0)</f>
        <v>0</v>
      </c>
      <c r="Y1542" s="47">
        <f>X1542*H1542</f>
        <v>0</v>
      </c>
      <c r="Z1542" s="47">
        <f t="shared" si="335"/>
        <v>0</v>
      </c>
      <c r="AA1542" s="47">
        <f t="shared" ref="AA1542:AA1573" si="349">AA1541+Z1542</f>
        <v>0</v>
      </c>
      <c r="AB1542" s="47">
        <v>-3659824.9999999991</v>
      </c>
      <c r="AC1542" s="47">
        <f t="shared" si="341"/>
        <v>0</v>
      </c>
      <c r="AD1542" s="47">
        <f>(AC1542*S1542)*($AW$31/100)</f>
        <v>0</v>
      </c>
      <c r="AE1542" s="47">
        <f>AE1541+AD1542</f>
        <v>0</v>
      </c>
      <c r="AF1542" s="47">
        <v>2927859.9999999981</v>
      </c>
      <c r="BF1542">
        <f t="shared" si="344"/>
        <v>0</v>
      </c>
      <c r="BG1542">
        <f t="shared" si="345"/>
        <v>72.5</v>
      </c>
      <c r="BH1542">
        <f t="shared" si="346"/>
        <v>20.138888888888889</v>
      </c>
    </row>
    <row r="1543" spans="2:60">
      <c r="B1543" s="7" t="s">
        <v>54</v>
      </c>
      <c r="C1543" s="7">
        <v>1535</v>
      </c>
      <c r="D1543" s="7">
        <v>58</v>
      </c>
      <c r="E1543" s="13">
        <v>61.4</v>
      </c>
      <c r="F1543" s="35">
        <f t="shared" si="342"/>
        <v>0.38888888888888945</v>
      </c>
      <c r="G1543" s="35">
        <f t="shared" si="343"/>
        <v>1.4000000000000021</v>
      </c>
      <c r="H1543" s="24">
        <f t="shared" si="336"/>
        <v>17.055555555555554</v>
      </c>
      <c r="I1543" s="24">
        <f>$AW$28*$AW$26*9.81</f>
        <v>179.05212</v>
      </c>
      <c r="J1543" s="24">
        <f>0.5*$AW$30*$AW$29*$AW$27*(H1543^2)</f>
        <v>93.539950810185161</v>
      </c>
      <c r="K1543" s="24">
        <f>$AW$26*F1543</f>
        <v>546.0000000000008</v>
      </c>
      <c r="L1543" s="24">
        <f t="shared" si="337"/>
        <v>818.59207081018599</v>
      </c>
      <c r="M1543" s="24">
        <f t="shared" si="338"/>
        <v>13961.542541040393</v>
      </c>
      <c r="N1543" s="24">
        <f t="shared" si="339"/>
        <v>13.961542541040393</v>
      </c>
      <c r="O1543" s="24">
        <v>4514222.2425440354</v>
      </c>
      <c r="P1543" s="24">
        <v>-3659824.9999999991</v>
      </c>
      <c r="S1543" s="47">
        <f>C1544-C1543</f>
        <v>1</v>
      </c>
      <c r="T1543" s="47">
        <v>13961.542541040393</v>
      </c>
      <c r="U1543" s="47">
        <f>M1543*S1543</f>
        <v>13961.542541040393</v>
      </c>
      <c r="V1543" s="47">
        <f t="shared" si="340"/>
        <v>4514222.2425440354</v>
      </c>
      <c r="W1543" s="47">
        <f>$AW$26*F1543</f>
        <v>546.0000000000008</v>
      </c>
      <c r="X1543" s="47">
        <f>IF(W1543&lt;0, W1543, 0)</f>
        <v>0</v>
      </c>
      <c r="Y1543" s="47">
        <f>X1543*H1543</f>
        <v>0</v>
      </c>
      <c r="Z1543" s="47">
        <f t="shared" si="335"/>
        <v>0</v>
      </c>
      <c r="AA1543" s="47">
        <f t="shared" si="349"/>
        <v>0</v>
      </c>
      <c r="AB1543" s="47">
        <v>-3659824.9999999991</v>
      </c>
      <c r="AC1543" s="47">
        <f t="shared" si="341"/>
        <v>0</v>
      </c>
      <c r="AD1543" s="47">
        <f>(AC1543*S1543)*($AW$31/100)</f>
        <v>0</v>
      </c>
      <c r="AE1543" s="47">
        <f>AE1542+AD1543</f>
        <v>0</v>
      </c>
      <c r="AF1543" s="47">
        <v>2927859.9999999981</v>
      </c>
      <c r="BF1543">
        <f t="shared" si="344"/>
        <v>0</v>
      </c>
      <c r="BG1543">
        <f t="shared" si="345"/>
        <v>70.8</v>
      </c>
      <c r="BH1543">
        <f t="shared" si="346"/>
        <v>19.666666666666664</v>
      </c>
    </row>
    <row r="1544" spans="2:60">
      <c r="B1544" s="7" t="s">
        <v>54</v>
      </c>
      <c r="C1544" s="7">
        <v>1536</v>
      </c>
      <c r="D1544" s="7">
        <v>59</v>
      </c>
      <c r="E1544" s="13">
        <v>63.2</v>
      </c>
      <c r="F1544" s="35">
        <f t="shared" si="342"/>
        <v>0.5833333333333327</v>
      </c>
      <c r="G1544" s="35">
        <f t="shared" si="343"/>
        <v>2.0999999999999979</v>
      </c>
      <c r="H1544" s="24">
        <f t="shared" si="336"/>
        <v>17.555555555555557</v>
      </c>
      <c r="I1544" s="24">
        <f>$AW$28*$AW$26*9.81</f>
        <v>179.05212</v>
      </c>
      <c r="J1544" s="24">
        <f>0.5*$AW$30*$AW$29*$AW$27*(H1544^2)</f>
        <v>99.104768518518526</v>
      </c>
      <c r="K1544" s="24">
        <f>$AW$26*F1544</f>
        <v>818.99999999999909</v>
      </c>
      <c r="L1544" s="24">
        <f t="shared" si="337"/>
        <v>1097.1568885185177</v>
      </c>
      <c r="M1544" s="24">
        <f t="shared" si="338"/>
        <v>19261.198709547312</v>
      </c>
      <c r="N1544" s="24">
        <f t="shared" si="339"/>
        <v>19.261198709547312</v>
      </c>
      <c r="O1544" s="24">
        <v>4533483.4412535829</v>
      </c>
      <c r="P1544" s="24">
        <v>-3659824.9999999991</v>
      </c>
      <c r="S1544" s="47">
        <f>C1545-C1544</f>
        <v>1</v>
      </c>
      <c r="T1544" s="47">
        <v>19261.198709547312</v>
      </c>
      <c r="U1544" s="47">
        <f>M1544*S1544</f>
        <v>19261.198709547312</v>
      </c>
      <c r="V1544" s="47">
        <f t="shared" si="340"/>
        <v>4533483.4412535829</v>
      </c>
      <c r="W1544" s="47">
        <f>$AW$26*F1544</f>
        <v>818.99999999999909</v>
      </c>
      <c r="X1544" s="47">
        <f>IF(W1544&lt;0, W1544, 0)</f>
        <v>0</v>
      </c>
      <c r="Y1544" s="47">
        <f>X1544*H1544</f>
        <v>0</v>
      </c>
      <c r="Z1544" s="47">
        <f t="shared" ref="Z1544:Z1607" si="350">Y1544*S1544</f>
        <v>0</v>
      </c>
      <c r="AA1544" s="47">
        <f t="shared" si="349"/>
        <v>0</v>
      </c>
      <c r="AB1544" s="47">
        <v>-3659824.9999999991</v>
      </c>
      <c r="AC1544" s="47">
        <f t="shared" si="341"/>
        <v>0</v>
      </c>
      <c r="AD1544" s="47">
        <f>(AC1544*S1544)*($AW$31/100)</f>
        <v>0</v>
      </c>
      <c r="AE1544" s="47">
        <f>AE1543+AD1544</f>
        <v>0</v>
      </c>
      <c r="AF1544" s="47">
        <v>2927859.9999999981</v>
      </c>
      <c r="BF1544">
        <f t="shared" si="344"/>
        <v>0</v>
      </c>
      <c r="BG1544">
        <f t="shared" si="345"/>
        <v>68.599999999999994</v>
      </c>
      <c r="BH1544">
        <f t="shared" si="346"/>
        <v>19.055555555555554</v>
      </c>
    </row>
    <row r="1545" spans="2:60">
      <c r="B1545" s="7" t="s">
        <v>54</v>
      </c>
      <c r="C1545" s="7">
        <v>1537</v>
      </c>
      <c r="D1545" s="7">
        <v>60</v>
      </c>
      <c r="E1545" s="13">
        <v>65.599999999999994</v>
      </c>
      <c r="F1545" s="35">
        <f t="shared" si="342"/>
        <v>0.72222222222222265</v>
      </c>
      <c r="G1545" s="35">
        <f t="shared" si="343"/>
        <v>2.6000000000000014</v>
      </c>
      <c r="H1545" s="24">
        <f t="shared" ref="H1545:H1608" si="351">E1545/3.6</f>
        <v>18.222222222222221</v>
      </c>
      <c r="I1545" s="24">
        <f>$AW$28*$AW$26*9.81</f>
        <v>179.05212</v>
      </c>
      <c r="J1545" s="24">
        <f>0.5*$AW$30*$AW$29*$AW$27*(H1545^2)</f>
        <v>106.77462962962962</v>
      </c>
      <c r="K1545" s="24">
        <f>$AW$26*F1545</f>
        <v>1014.0000000000006</v>
      </c>
      <c r="L1545" s="24">
        <f t="shared" ref="L1545:L1608" si="352">I1545+J1545+K1545</f>
        <v>1299.8267496296303</v>
      </c>
      <c r="M1545" s="24">
        <f t="shared" ref="M1545:M1608" si="353">L1545*H1545</f>
        <v>23685.731882139928</v>
      </c>
      <c r="N1545" s="24">
        <f t="shared" ref="N1545:N1608" si="354">M1545/1000</f>
        <v>23.685731882139926</v>
      </c>
      <c r="O1545" s="24">
        <v>4557169.173135723</v>
      </c>
      <c r="P1545" s="24">
        <v>-3659824.9999999991</v>
      </c>
      <c r="S1545" s="47">
        <f>C1546-C1545</f>
        <v>1</v>
      </c>
      <c r="T1545" s="47">
        <v>23685.731882139928</v>
      </c>
      <c r="U1545" s="47">
        <f>M1545*S1545</f>
        <v>23685.731882139928</v>
      </c>
      <c r="V1545" s="47">
        <f t="shared" ref="V1545:V1608" si="355">V1544+U1545</f>
        <v>4557169.173135723</v>
      </c>
      <c r="W1545" s="47">
        <f>$AW$26*F1545</f>
        <v>1014.0000000000006</v>
      </c>
      <c r="X1545" s="47">
        <f>IF(W1545&lt;0, W1545, 0)</f>
        <v>0</v>
      </c>
      <c r="Y1545" s="47">
        <f>X1545*H1545</f>
        <v>0</v>
      </c>
      <c r="Z1545" s="47">
        <f t="shared" si="350"/>
        <v>0</v>
      </c>
      <c r="AA1545" s="47">
        <f t="shared" si="349"/>
        <v>0</v>
      </c>
      <c r="AB1545" s="47">
        <v>-3659824.9999999991</v>
      </c>
      <c r="AC1545" s="47">
        <f t="shared" ref="AC1545:AC1608" si="356">ABS(Y1545)</f>
        <v>0</v>
      </c>
      <c r="AD1545" s="47">
        <f>(AC1545*S1545)*($AW$31/100)</f>
        <v>0</v>
      </c>
      <c r="AE1545" s="47">
        <f>AE1544+AD1545</f>
        <v>0</v>
      </c>
      <c r="AF1545" s="47">
        <v>2927859.9999999981</v>
      </c>
      <c r="BF1545">
        <f t="shared" si="344"/>
        <v>0</v>
      </c>
      <c r="BG1545">
        <f t="shared" si="345"/>
        <v>66.2</v>
      </c>
      <c r="BH1545">
        <f t="shared" si="346"/>
        <v>18.388888888888889</v>
      </c>
    </row>
    <row r="1546" spans="2:60">
      <c r="B1546" s="7" t="s">
        <v>54</v>
      </c>
      <c r="C1546" s="7">
        <v>1538</v>
      </c>
      <c r="D1546" s="7">
        <v>61</v>
      </c>
      <c r="E1546" s="13">
        <v>68.400000000000006</v>
      </c>
      <c r="F1546" s="35">
        <f t="shared" ref="F1546:F1609" si="357">($E1547-$E1545)/2/3.6</f>
        <v>0.83333333333333326</v>
      </c>
      <c r="G1546" s="35">
        <f t="shared" ref="G1546:G1609" si="358">($E1547-$E1545)/2</f>
        <v>3</v>
      </c>
      <c r="H1546" s="24">
        <f t="shared" si="351"/>
        <v>19</v>
      </c>
      <c r="I1546" s="24">
        <f>$AW$28*$AW$26*9.81</f>
        <v>179.05212</v>
      </c>
      <c r="J1546" s="24">
        <f>0.5*$AW$30*$AW$29*$AW$27*(H1546^2)</f>
        <v>116.08406249999999</v>
      </c>
      <c r="K1546" s="24">
        <f>$AW$26*F1546</f>
        <v>1170</v>
      </c>
      <c r="L1546" s="24">
        <f t="shared" si="352"/>
        <v>1465.1361824999999</v>
      </c>
      <c r="M1546" s="24">
        <f t="shared" si="353"/>
        <v>27837.587467499998</v>
      </c>
      <c r="N1546" s="24">
        <f t="shared" si="354"/>
        <v>27.837587467499997</v>
      </c>
      <c r="O1546" s="24">
        <v>4585006.760603223</v>
      </c>
      <c r="P1546" s="24">
        <v>-3659824.9999999991</v>
      </c>
      <c r="S1546" s="47">
        <f>C1547-C1546</f>
        <v>1</v>
      </c>
      <c r="T1546" s="47">
        <v>27837.587467499998</v>
      </c>
      <c r="U1546" s="47">
        <f>M1546*S1546</f>
        <v>27837.587467499998</v>
      </c>
      <c r="V1546" s="47">
        <f t="shared" si="355"/>
        <v>4585006.760603223</v>
      </c>
      <c r="W1546" s="47">
        <f>$AW$26*F1546</f>
        <v>1170</v>
      </c>
      <c r="X1546" s="47">
        <f>IF(W1546&lt;0, W1546, 0)</f>
        <v>0</v>
      </c>
      <c r="Y1546" s="47">
        <f>X1546*H1546</f>
        <v>0</v>
      </c>
      <c r="Z1546" s="47">
        <f t="shared" si="350"/>
        <v>0</v>
      </c>
      <c r="AA1546" s="47">
        <f t="shared" si="349"/>
        <v>0</v>
      </c>
      <c r="AB1546" s="47">
        <v>-3659824.9999999991</v>
      </c>
      <c r="AC1546" s="47">
        <f t="shared" si="356"/>
        <v>0</v>
      </c>
      <c r="AD1546" s="47">
        <f>(AC1546*S1546)*($AW$31/100)</f>
        <v>0</v>
      </c>
      <c r="AE1546" s="47">
        <f>AE1545+AD1546</f>
        <v>0</v>
      </c>
      <c r="AF1546" s="47">
        <v>2927859.9999999981</v>
      </c>
      <c r="BF1546">
        <f t="shared" si="344"/>
        <v>0</v>
      </c>
      <c r="BG1546">
        <f t="shared" si="345"/>
        <v>64</v>
      </c>
      <c r="BH1546">
        <f t="shared" si="346"/>
        <v>17.777777777777779</v>
      </c>
    </row>
    <row r="1547" spans="2:60">
      <c r="B1547" s="7" t="s">
        <v>54</v>
      </c>
      <c r="C1547" s="7">
        <v>1539</v>
      </c>
      <c r="D1547" s="7">
        <v>62</v>
      </c>
      <c r="E1547" s="13">
        <v>71.599999999999994</v>
      </c>
      <c r="F1547" s="35">
        <f t="shared" si="357"/>
        <v>0.90277777777777779</v>
      </c>
      <c r="G1547" s="35">
        <f t="shared" si="358"/>
        <v>3.25</v>
      </c>
      <c r="H1547" s="24">
        <f t="shared" si="351"/>
        <v>19.888888888888886</v>
      </c>
      <c r="I1547" s="24">
        <f>$AW$28*$AW$26*9.81</f>
        <v>179.05212</v>
      </c>
      <c r="J1547" s="24">
        <f>0.5*$AW$30*$AW$29*$AW$27*(H1547^2)</f>
        <v>127.19980324074069</v>
      </c>
      <c r="K1547" s="24">
        <f>$AW$26*F1547</f>
        <v>1267.5</v>
      </c>
      <c r="L1547" s="24">
        <f t="shared" si="352"/>
        <v>1573.7519232407408</v>
      </c>
      <c r="M1547" s="24">
        <f t="shared" si="353"/>
        <v>31300.177140010284</v>
      </c>
      <c r="N1547" s="24">
        <f t="shared" si="354"/>
        <v>31.300177140010284</v>
      </c>
      <c r="O1547" s="24">
        <v>4616306.9377432335</v>
      </c>
      <c r="P1547" s="24">
        <v>-3659824.9999999991</v>
      </c>
      <c r="S1547" s="47">
        <f>C1548-C1547</f>
        <v>1</v>
      </c>
      <c r="T1547" s="47">
        <v>31300.177140010284</v>
      </c>
      <c r="U1547" s="47">
        <f>M1547*S1547</f>
        <v>31300.177140010284</v>
      </c>
      <c r="V1547" s="47">
        <f t="shared" si="355"/>
        <v>4616306.9377432335</v>
      </c>
      <c r="W1547" s="47">
        <f>$AW$26*F1547</f>
        <v>1267.5</v>
      </c>
      <c r="X1547" s="47">
        <f>IF(W1547&lt;0, W1547, 0)</f>
        <v>0</v>
      </c>
      <c r="Y1547" s="47">
        <f>X1547*H1547</f>
        <v>0</v>
      </c>
      <c r="Z1547" s="47">
        <f t="shared" si="350"/>
        <v>0</v>
      </c>
      <c r="AA1547" s="47">
        <f t="shared" si="349"/>
        <v>0</v>
      </c>
      <c r="AB1547" s="47">
        <v>-3659824.9999999991</v>
      </c>
      <c r="AC1547" s="47">
        <f t="shared" si="356"/>
        <v>0</v>
      </c>
      <c r="AD1547" s="47">
        <f>(AC1547*S1547)*($AW$31/100)</f>
        <v>0</v>
      </c>
      <c r="AE1547" s="47">
        <f>AE1546+AD1547</f>
        <v>0</v>
      </c>
      <c r="AF1547" s="47">
        <v>2927859.9999999981</v>
      </c>
      <c r="BF1547">
        <f t="shared" si="344"/>
        <v>0</v>
      </c>
      <c r="BG1547">
        <f t="shared" si="345"/>
        <v>62.2</v>
      </c>
      <c r="BH1547">
        <f t="shared" si="346"/>
        <v>17.277777777777779</v>
      </c>
    </row>
    <row r="1548" spans="2:60">
      <c r="B1548" s="7" t="s">
        <v>54</v>
      </c>
      <c r="C1548" s="7">
        <v>1540</v>
      </c>
      <c r="D1548" s="7">
        <v>63</v>
      </c>
      <c r="E1548" s="13">
        <v>74.900000000000006</v>
      </c>
      <c r="F1548" s="35">
        <f t="shared" si="357"/>
        <v>0.94444444444444597</v>
      </c>
      <c r="G1548" s="35">
        <f t="shared" si="358"/>
        <v>3.4000000000000057</v>
      </c>
      <c r="H1548" s="24">
        <f t="shared" si="351"/>
        <v>20.805555555555557</v>
      </c>
      <c r="I1548" s="24">
        <f>$AW$28*$AW$26*9.81</f>
        <v>179.05212</v>
      </c>
      <c r="J1548" s="24">
        <f>0.5*$AW$30*$AW$29*$AW$27*(H1548^2)</f>
        <v>139.19512659143518</v>
      </c>
      <c r="K1548" s="24">
        <f>$AW$26*F1548</f>
        <v>1326.000000000002</v>
      </c>
      <c r="L1548" s="24">
        <f t="shared" si="352"/>
        <v>1644.2472465914373</v>
      </c>
      <c r="M1548" s="24">
        <f t="shared" si="353"/>
        <v>34209.477436027402</v>
      </c>
      <c r="N1548" s="24">
        <f t="shared" si="354"/>
        <v>34.209477436027399</v>
      </c>
      <c r="O1548" s="24">
        <v>4650516.415179261</v>
      </c>
      <c r="P1548" s="24">
        <v>-3659824.9999999991</v>
      </c>
      <c r="S1548" s="47">
        <f>C1549-C1548</f>
        <v>1</v>
      </c>
      <c r="T1548" s="47">
        <v>34209.477436027402</v>
      </c>
      <c r="U1548" s="47">
        <f>M1548*S1548</f>
        <v>34209.477436027402</v>
      </c>
      <c r="V1548" s="47">
        <f t="shared" si="355"/>
        <v>4650516.415179261</v>
      </c>
      <c r="W1548" s="47">
        <f>$AW$26*F1548</f>
        <v>1326.000000000002</v>
      </c>
      <c r="X1548" s="47">
        <f>IF(W1548&lt;0, W1548, 0)</f>
        <v>0</v>
      </c>
      <c r="Y1548" s="47">
        <f>X1548*H1548</f>
        <v>0</v>
      </c>
      <c r="Z1548" s="47">
        <f t="shared" si="350"/>
        <v>0</v>
      </c>
      <c r="AA1548" s="47">
        <f t="shared" si="349"/>
        <v>0</v>
      </c>
      <c r="AB1548" s="47">
        <v>-3659824.9999999991</v>
      </c>
      <c r="AC1548" s="47">
        <f t="shared" si="356"/>
        <v>0</v>
      </c>
      <c r="AD1548" s="47">
        <f>(AC1548*S1548)*($AW$31/100)</f>
        <v>0</v>
      </c>
      <c r="AE1548" s="47">
        <f>AE1547+AD1548</f>
        <v>0</v>
      </c>
      <c r="AF1548" s="47">
        <v>2927859.9999999981</v>
      </c>
      <c r="BF1548">
        <f t="shared" si="344"/>
        <v>0</v>
      </c>
      <c r="BG1548">
        <f t="shared" si="345"/>
        <v>60.9</v>
      </c>
      <c r="BH1548">
        <f t="shared" si="346"/>
        <v>16.916666666666664</v>
      </c>
    </row>
    <row r="1549" spans="2:60">
      <c r="B1549" s="7" t="s">
        <v>54</v>
      </c>
      <c r="C1549" s="7">
        <v>1541</v>
      </c>
      <c r="D1549" s="7">
        <v>64</v>
      </c>
      <c r="E1549" s="13">
        <v>78.400000000000006</v>
      </c>
      <c r="F1549" s="35">
        <f t="shared" si="357"/>
        <v>0.95833333333333215</v>
      </c>
      <c r="G1549" s="35">
        <f t="shared" si="358"/>
        <v>3.4499999999999957</v>
      </c>
      <c r="H1549" s="24">
        <f t="shared" si="351"/>
        <v>21.777777777777779</v>
      </c>
      <c r="I1549" s="24">
        <f>$AW$28*$AW$26*9.81</f>
        <v>179.05212</v>
      </c>
      <c r="J1549" s="24">
        <f>0.5*$AW$30*$AW$29*$AW$27*(H1549^2)</f>
        <v>152.50796296296298</v>
      </c>
      <c r="K1549" s="24">
        <f>$AW$26*F1549</f>
        <v>1345.4999999999984</v>
      </c>
      <c r="L1549" s="24">
        <f t="shared" si="352"/>
        <v>1677.0600829629614</v>
      </c>
      <c r="M1549" s="24">
        <f t="shared" si="353"/>
        <v>36522.641806748936</v>
      </c>
      <c r="N1549" s="24">
        <f t="shared" si="354"/>
        <v>36.522641806748936</v>
      </c>
      <c r="O1549" s="24">
        <v>4687039.0569860097</v>
      </c>
      <c r="P1549" s="24">
        <v>-3659824.9999999991</v>
      </c>
      <c r="S1549" s="47">
        <f>C1550-C1549</f>
        <v>1</v>
      </c>
      <c r="T1549" s="47">
        <v>36522.641806748936</v>
      </c>
      <c r="U1549" s="47">
        <f>M1549*S1549</f>
        <v>36522.641806748936</v>
      </c>
      <c r="V1549" s="47">
        <f t="shared" si="355"/>
        <v>4687039.0569860097</v>
      </c>
      <c r="W1549" s="47">
        <f>$AW$26*F1549</f>
        <v>1345.4999999999984</v>
      </c>
      <c r="X1549" s="47">
        <f>IF(W1549&lt;0, W1549, 0)</f>
        <v>0</v>
      </c>
      <c r="Y1549" s="47">
        <f>X1549*H1549</f>
        <v>0</v>
      </c>
      <c r="Z1549" s="47">
        <f t="shared" si="350"/>
        <v>0</v>
      </c>
      <c r="AA1549" s="47">
        <f t="shared" si="349"/>
        <v>0</v>
      </c>
      <c r="AB1549" s="47">
        <v>-3659824.9999999991</v>
      </c>
      <c r="AC1549" s="47">
        <f t="shared" si="356"/>
        <v>0</v>
      </c>
      <c r="AD1549" s="47">
        <f>(AC1549*S1549)*($AW$31/100)</f>
        <v>0</v>
      </c>
      <c r="AE1549" s="47">
        <f>AE1548+AD1549</f>
        <v>0</v>
      </c>
      <c r="AF1549" s="47">
        <v>2927859.9999999981</v>
      </c>
      <c r="BF1549">
        <f t="shared" si="344"/>
        <v>0</v>
      </c>
      <c r="BG1549">
        <f t="shared" si="345"/>
        <v>60.2</v>
      </c>
      <c r="BH1549">
        <f t="shared" si="346"/>
        <v>16.722222222222221</v>
      </c>
    </row>
    <row r="1550" spans="2:60">
      <c r="B1550" s="7" t="s">
        <v>54</v>
      </c>
      <c r="C1550" s="7">
        <v>1542</v>
      </c>
      <c r="D1550" s="7">
        <v>65</v>
      </c>
      <c r="E1550" s="13">
        <v>81.8</v>
      </c>
      <c r="F1550" s="35">
        <f t="shared" si="357"/>
        <v>0.90277777777777779</v>
      </c>
      <c r="G1550" s="35">
        <f t="shared" si="358"/>
        <v>3.25</v>
      </c>
      <c r="H1550" s="24">
        <f t="shared" si="351"/>
        <v>22.722222222222221</v>
      </c>
      <c r="I1550" s="24">
        <f>$AW$28*$AW$26*9.81</f>
        <v>179.05212</v>
      </c>
      <c r="J1550" s="24">
        <f>0.5*$AW$30*$AW$29*$AW$27*(H1550^2)</f>
        <v>166.0225202546296</v>
      </c>
      <c r="K1550" s="24">
        <f>$AW$26*F1550</f>
        <v>1267.5</v>
      </c>
      <c r="L1550" s="24">
        <f t="shared" si="352"/>
        <v>1612.5746402546297</v>
      </c>
      <c r="M1550" s="24">
        <f t="shared" si="353"/>
        <v>36641.279325785748</v>
      </c>
      <c r="N1550" s="24">
        <f t="shared" si="354"/>
        <v>36.641279325785746</v>
      </c>
      <c r="O1550" s="24">
        <v>4723680.3363117957</v>
      </c>
      <c r="P1550" s="24">
        <v>-3659824.9999999991</v>
      </c>
      <c r="S1550" s="47">
        <f>C1551-C1550</f>
        <v>1</v>
      </c>
      <c r="T1550" s="47">
        <v>36641.279325785748</v>
      </c>
      <c r="U1550" s="47">
        <f>M1550*S1550</f>
        <v>36641.279325785748</v>
      </c>
      <c r="V1550" s="47">
        <f t="shared" si="355"/>
        <v>4723680.3363117957</v>
      </c>
      <c r="W1550" s="47">
        <f>$AW$26*F1550</f>
        <v>1267.5</v>
      </c>
      <c r="X1550" s="47">
        <f>IF(W1550&lt;0, W1550, 0)</f>
        <v>0</v>
      </c>
      <c r="Y1550" s="47">
        <f>X1550*H1550</f>
        <v>0</v>
      </c>
      <c r="Z1550" s="47">
        <f t="shared" si="350"/>
        <v>0</v>
      </c>
      <c r="AA1550" s="47">
        <f t="shared" si="349"/>
        <v>0</v>
      </c>
      <c r="AB1550" s="47">
        <v>-3659824.9999999991</v>
      </c>
      <c r="AC1550" s="47">
        <f t="shared" si="356"/>
        <v>0</v>
      </c>
      <c r="AD1550" s="47">
        <f>(AC1550*S1550)*($AW$31/100)</f>
        <v>0</v>
      </c>
      <c r="AE1550" s="47">
        <f>AE1549+AD1550</f>
        <v>0</v>
      </c>
      <c r="AF1550" s="47">
        <v>2927859.9999999981</v>
      </c>
      <c r="BF1550">
        <f t="shared" si="344"/>
        <v>0</v>
      </c>
      <c r="BG1550">
        <f t="shared" si="345"/>
        <v>60</v>
      </c>
      <c r="BH1550">
        <f t="shared" si="346"/>
        <v>16.666666666666668</v>
      </c>
    </row>
    <row r="1551" spans="2:60">
      <c r="B1551" s="7" t="s">
        <v>54</v>
      </c>
      <c r="C1551" s="7">
        <v>1543</v>
      </c>
      <c r="D1551" s="7">
        <v>66</v>
      </c>
      <c r="E1551" s="13">
        <v>84.9</v>
      </c>
      <c r="F1551" s="35">
        <f t="shared" si="357"/>
        <v>0.7777777777777789</v>
      </c>
      <c r="G1551" s="35">
        <f t="shared" si="358"/>
        <v>2.8000000000000043</v>
      </c>
      <c r="H1551" s="24">
        <f t="shared" si="351"/>
        <v>23.583333333333336</v>
      </c>
      <c r="I1551" s="24">
        <f>$AW$28*$AW$26*9.81</f>
        <v>179.05212</v>
      </c>
      <c r="J1551" s="24">
        <f>0.5*$AW$30*$AW$29*$AW$27*(H1551^2)</f>
        <v>178.84457682291668</v>
      </c>
      <c r="K1551" s="24">
        <f>$AW$26*F1551</f>
        <v>1092.0000000000016</v>
      </c>
      <c r="L1551" s="24">
        <f t="shared" si="352"/>
        <v>1449.8966968229183</v>
      </c>
      <c r="M1551" s="24">
        <f t="shared" si="353"/>
        <v>34193.397100073824</v>
      </c>
      <c r="N1551" s="24">
        <f t="shared" si="354"/>
        <v>34.193397100073824</v>
      </c>
      <c r="O1551" s="24">
        <v>4757873.73341187</v>
      </c>
      <c r="P1551" s="24">
        <v>-3659824.9999999991</v>
      </c>
      <c r="S1551" s="47">
        <f>C1552-C1551</f>
        <v>1</v>
      </c>
      <c r="T1551" s="47">
        <v>34193.397100073824</v>
      </c>
      <c r="U1551" s="47">
        <f>M1551*S1551</f>
        <v>34193.397100073824</v>
      </c>
      <c r="V1551" s="47">
        <f t="shared" si="355"/>
        <v>4757873.73341187</v>
      </c>
      <c r="W1551" s="47">
        <f>$AW$26*F1551</f>
        <v>1092.0000000000016</v>
      </c>
      <c r="X1551" s="47">
        <f>IF(W1551&lt;0, W1551, 0)</f>
        <v>0</v>
      </c>
      <c r="Y1551" s="47">
        <f>X1551*H1551</f>
        <v>0</v>
      </c>
      <c r="Z1551" s="47">
        <f t="shared" si="350"/>
        <v>0</v>
      </c>
      <c r="AA1551" s="47">
        <f t="shared" si="349"/>
        <v>0</v>
      </c>
      <c r="AB1551" s="47">
        <v>-3659824.9999999991</v>
      </c>
      <c r="AC1551" s="47">
        <f t="shared" si="356"/>
        <v>0</v>
      </c>
      <c r="AD1551" s="47">
        <f>(AC1551*S1551)*($AW$31/100)</f>
        <v>0</v>
      </c>
      <c r="AE1551" s="47">
        <f>AE1550+AD1551</f>
        <v>0</v>
      </c>
      <c r="AF1551" s="47">
        <v>2927859.9999999981</v>
      </c>
      <c r="BF1551">
        <f t="shared" si="344"/>
        <v>0</v>
      </c>
      <c r="BG1551">
        <f t="shared" si="345"/>
        <v>60.4</v>
      </c>
      <c r="BH1551">
        <f t="shared" si="346"/>
        <v>16.777777777777779</v>
      </c>
    </row>
    <row r="1552" spans="2:60">
      <c r="B1552" s="7" t="s">
        <v>54</v>
      </c>
      <c r="C1552" s="7">
        <v>1544</v>
      </c>
      <c r="D1552" s="7">
        <v>67</v>
      </c>
      <c r="E1552" s="13">
        <v>87.4</v>
      </c>
      <c r="F1552" s="35">
        <f t="shared" si="357"/>
        <v>0.56944444444444364</v>
      </c>
      <c r="G1552" s="35">
        <f t="shared" si="358"/>
        <v>2.0499999999999972</v>
      </c>
      <c r="H1552" s="24">
        <f t="shared" si="351"/>
        <v>24.277777777777779</v>
      </c>
      <c r="I1552" s="24">
        <f>$AW$28*$AW$26*9.81</f>
        <v>179.05212</v>
      </c>
      <c r="J1552" s="24">
        <f>0.5*$AW$30*$AW$29*$AW$27*(H1552^2)</f>
        <v>189.5323119212963</v>
      </c>
      <c r="K1552" s="24">
        <f>$AW$26*F1552</f>
        <v>799.49999999999886</v>
      </c>
      <c r="L1552" s="24">
        <f t="shared" si="352"/>
        <v>1168.0844319212952</v>
      </c>
      <c r="M1552" s="24">
        <f t="shared" si="353"/>
        <v>28358.494263867</v>
      </c>
      <c r="N1552" s="24">
        <f t="shared" si="354"/>
        <v>28.358494263867001</v>
      </c>
      <c r="O1552" s="24">
        <v>4786232.2276757369</v>
      </c>
      <c r="P1552" s="24">
        <v>-3659824.9999999991</v>
      </c>
      <c r="S1552" s="47">
        <f>C1553-C1552</f>
        <v>1</v>
      </c>
      <c r="T1552" s="47">
        <v>28358.494263867</v>
      </c>
      <c r="U1552" s="47">
        <f>M1552*S1552</f>
        <v>28358.494263867</v>
      </c>
      <c r="V1552" s="47">
        <f t="shared" si="355"/>
        <v>4786232.2276757369</v>
      </c>
      <c r="W1552" s="47">
        <f>$AW$26*F1552</f>
        <v>799.49999999999886</v>
      </c>
      <c r="X1552" s="47">
        <f>IF(W1552&lt;0, W1552, 0)</f>
        <v>0</v>
      </c>
      <c r="Y1552" s="47">
        <f>X1552*H1552</f>
        <v>0</v>
      </c>
      <c r="Z1552" s="47">
        <f t="shared" si="350"/>
        <v>0</v>
      </c>
      <c r="AA1552" s="47">
        <f t="shared" si="349"/>
        <v>0</v>
      </c>
      <c r="AB1552" s="47">
        <v>-3659824.9999999991</v>
      </c>
      <c r="AC1552" s="47">
        <f t="shared" si="356"/>
        <v>0</v>
      </c>
      <c r="AD1552" s="47">
        <f>(AC1552*S1552)*($AW$31/100)</f>
        <v>0</v>
      </c>
      <c r="AE1552" s="47">
        <f>AE1551+AD1552</f>
        <v>0</v>
      </c>
      <c r="AF1552" s="47">
        <v>2927859.9999999981</v>
      </c>
      <c r="BF1552">
        <f t="shared" si="344"/>
        <v>0</v>
      </c>
      <c r="BG1552">
        <f t="shared" si="345"/>
        <v>61.4</v>
      </c>
      <c r="BH1552">
        <f t="shared" si="346"/>
        <v>17.055555555555554</v>
      </c>
    </row>
    <row r="1553" spans="2:60">
      <c r="B1553" s="7" t="s">
        <v>54</v>
      </c>
      <c r="C1553" s="7">
        <v>1545</v>
      </c>
      <c r="D1553" s="7">
        <v>68</v>
      </c>
      <c r="E1553" s="13">
        <v>89</v>
      </c>
      <c r="F1553" s="35">
        <f t="shared" si="357"/>
        <v>0.36111111111111033</v>
      </c>
      <c r="G1553" s="35">
        <f t="shared" si="358"/>
        <v>1.2999999999999972</v>
      </c>
      <c r="H1553" s="24">
        <f t="shared" si="351"/>
        <v>24.722222222222221</v>
      </c>
      <c r="I1553" s="24">
        <f>$AW$28*$AW$26*9.81</f>
        <v>179.05212</v>
      </c>
      <c r="J1553" s="24">
        <f>0.5*$AW$30*$AW$29*$AW$27*(H1553^2)</f>
        <v>196.53522858796293</v>
      </c>
      <c r="K1553" s="24">
        <f>$AW$26*F1553</f>
        <v>506.99999999999892</v>
      </c>
      <c r="L1553" s="24">
        <f t="shared" si="352"/>
        <v>882.58734858796186</v>
      </c>
      <c r="M1553" s="24">
        <f t="shared" si="353"/>
        <v>21819.520562313501</v>
      </c>
      <c r="N1553" s="24">
        <f t="shared" si="354"/>
        <v>21.8195205623135</v>
      </c>
      <c r="O1553" s="24">
        <v>4808051.7482380504</v>
      </c>
      <c r="P1553" s="24">
        <v>-3659824.9999999991</v>
      </c>
      <c r="S1553" s="47">
        <f>C1554-C1553</f>
        <v>1</v>
      </c>
      <c r="T1553" s="47">
        <v>21819.520562313501</v>
      </c>
      <c r="U1553" s="47">
        <f>M1553*S1553</f>
        <v>21819.520562313501</v>
      </c>
      <c r="V1553" s="47">
        <f t="shared" si="355"/>
        <v>4808051.7482380504</v>
      </c>
      <c r="W1553" s="47">
        <f>$AW$26*F1553</f>
        <v>506.99999999999892</v>
      </c>
      <c r="X1553" s="47">
        <f>IF(W1553&lt;0, W1553, 0)</f>
        <v>0</v>
      </c>
      <c r="Y1553" s="47">
        <f>X1553*H1553</f>
        <v>0</v>
      </c>
      <c r="Z1553" s="47">
        <f t="shared" si="350"/>
        <v>0</v>
      </c>
      <c r="AA1553" s="47">
        <f t="shared" si="349"/>
        <v>0</v>
      </c>
      <c r="AB1553" s="47">
        <v>-3659824.9999999991</v>
      </c>
      <c r="AC1553" s="47">
        <f t="shared" si="356"/>
        <v>0</v>
      </c>
      <c r="AD1553" s="47">
        <f>(AC1553*S1553)*($AW$31/100)</f>
        <v>0</v>
      </c>
      <c r="AE1553" s="47">
        <f>AE1552+AD1553</f>
        <v>0</v>
      </c>
      <c r="AF1553" s="47">
        <v>2927859.9999999981</v>
      </c>
      <c r="BF1553">
        <f t="shared" ref="BF1553:BF1616" si="359">IF(E1544&lt;1,1,0)</f>
        <v>0</v>
      </c>
      <c r="BG1553">
        <f t="shared" ref="BG1553:BG1616" si="360">IF(BF1553=1,"",E1544)</f>
        <v>63.2</v>
      </c>
      <c r="BH1553">
        <f t="shared" ref="BH1553:BH1616" si="361">E1544/3.6</f>
        <v>17.555555555555557</v>
      </c>
    </row>
    <row r="1554" spans="2:60">
      <c r="B1554" s="7" t="s">
        <v>54</v>
      </c>
      <c r="C1554" s="7">
        <v>1546</v>
      </c>
      <c r="D1554" s="7">
        <v>69</v>
      </c>
      <c r="E1554" s="13">
        <v>90</v>
      </c>
      <c r="F1554" s="35">
        <f t="shared" si="357"/>
        <v>0.22222222222222143</v>
      </c>
      <c r="G1554" s="35">
        <f t="shared" si="358"/>
        <v>0.79999999999999716</v>
      </c>
      <c r="H1554" s="24">
        <f t="shared" si="351"/>
        <v>25</v>
      </c>
      <c r="I1554" s="24">
        <f>$AW$28*$AW$26*9.81</f>
        <v>179.05212</v>
      </c>
      <c r="J1554" s="24">
        <f>0.5*$AW$30*$AW$29*$AW$27*(H1554^2)</f>
        <v>200.97656249999997</v>
      </c>
      <c r="K1554" s="24">
        <f>$AW$26*F1554</f>
        <v>311.99999999999886</v>
      </c>
      <c r="L1554" s="24">
        <f t="shared" si="352"/>
        <v>692.02868249999881</v>
      </c>
      <c r="M1554" s="24">
        <f t="shared" si="353"/>
        <v>17300.717062499971</v>
      </c>
      <c r="N1554" s="24">
        <f t="shared" si="354"/>
        <v>17.30071706249997</v>
      </c>
      <c r="O1554" s="24">
        <v>4825352.4653005507</v>
      </c>
      <c r="P1554" s="24">
        <v>-3659824.9999999991</v>
      </c>
      <c r="S1554" s="47">
        <f>C1555-C1554</f>
        <v>1</v>
      </c>
      <c r="T1554" s="47">
        <v>17300.717062499971</v>
      </c>
      <c r="U1554" s="47">
        <f>M1554*S1554</f>
        <v>17300.717062499971</v>
      </c>
      <c r="V1554" s="47">
        <f t="shared" si="355"/>
        <v>4825352.4653005507</v>
      </c>
      <c r="W1554" s="47">
        <f>$AW$26*F1554</f>
        <v>311.99999999999886</v>
      </c>
      <c r="X1554" s="47">
        <f>IF(W1554&lt;0, W1554, 0)</f>
        <v>0</v>
      </c>
      <c r="Y1554" s="47">
        <f>X1554*H1554</f>
        <v>0</v>
      </c>
      <c r="Z1554" s="47">
        <f t="shared" si="350"/>
        <v>0</v>
      </c>
      <c r="AA1554" s="47">
        <f t="shared" si="349"/>
        <v>0</v>
      </c>
      <c r="AB1554" s="47">
        <v>-3659824.9999999991</v>
      </c>
      <c r="AC1554" s="47">
        <f t="shared" si="356"/>
        <v>0</v>
      </c>
      <c r="AD1554" s="47">
        <f>(AC1554*S1554)*($AW$31/100)</f>
        <v>0</v>
      </c>
      <c r="AE1554" s="47">
        <f>AE1553+AD1554</f>
        <v>0</v>
      </c>
      <c r="AF1554" s="47">
        <v>2927859.9999999981</v>
      </c>
      <c r="BF1554">
        <f t="shared" si="359"/>
        <v>0</v>
      </c>
      <c r="BG1554">
        <f t="shared" si="360"/>
        <v>65.599999999999994</v>
      </c>
      <c r="BH1554">
        <f t="shared" si="361"/>
        <v>18.222222222222221</v>
      </c>
    </row>
    <row r="1555" spans="2:60">
      <c r="B1555" s="7" t="s">
        <v>54</v>
      </c>
      <c r="C1555" s="7">
        <v>1547</v>
      </c>
      <c r="D1555" s="7">
        <v>70</v>
      </c>
      <c r="E1555" s="13">
        <v>90.6</v>
      </c>
      <c r="F1555" s="35">
        <f t="shared" si="357"/>
        <v>0.1388888888888889</v>
      </c>
      <c r="G1555" s="35">
        <f t="shared" si="358"/>
        <v>0.5</v>
      </c>
      <c r="H1555" s="24">
        <f t="shared" si="351"/>
        <v>25.166666666666664</v>
      </c>
      <c r="I1555" s="24">
        <f>$AW$28*$AW$26*9.81</f>
        <v>179.05212</v>
      </c>
      <c r="J1555" s="24">
        <f>0.5*$AW$30*$AW$29*$AW$27*(H1555^2)</f>
        <v>203.66518229166661</v>
      </c>
      <c r="K1555" s="24">
        <f>$AW$26*F1555</f>
        <v>195</v>
      </c>
      <c r="L1555" s="24">
        <f t="shared" si="352"/>
        <v>577.71730229166656</v>
      </c>
      <c r="M1555" s="24">
        <f t="shared" si="353"/>
        <v>14539.218774340274</v>
      </c>
      <c r="N1555" s="24">
        <f t="shared" si="354"/>
        <v>14.539218774340274</v>
      </c>
      <c r="O1555" s="24">
        <v>4839891.6840748908</v>
      </c>
      <c r="P1555" s="24">
        <v>-3659824.9999999991</v>
      </c>
      <c r="S1555" s="47">
        <f>C1556-C1555</f>
        <v>1</v>
      </c>
      <c r="T1555" s="47">
        <v>14539.218774340274</v>
      </c>
      <c r="U1555" s="47">
        <f>M1555*S1555</f>
        <v>14539.218774340274</v>
      </c>
      <c r="V1555" s="47">
        <f t="shared" si="355"/>
        <v>4839891.6840748908</v>
      </c>
      <c r="W1555" s="47">
        <f>$AW$26*F1555</f>
        <v>195</v>
      </c>
      <c r="X1555" s="47">
        <f>IF(W1555&lt;0, W1555, 0)</f>
        <v>0</v>
      </c>
      <c r="Y1555" s="47">
        <f>X1555*H1555</f>
        <v>0</v>
      </c>
      <c r="Z1555" s="47">
        <f t="shared" si="350"/>
        <v>0</v>
      </c>
      <c r="AA1555" s="47">
        <f t="shared" si="349"/>
        <v>0</v>
      </c>
      <c r="AB1555" s="47">
        <v>-3659824.9999999991</v>
      </c>
      <c r="AC1555" s="47">
        <f t="shared" si="356"/>
        <v>0</v>
      </c>
      <c r="AD1555" s="47">
        <f>(AC1555*S1555)*($AW$31/100)</f>
        <v>0</v>
      </c>
      <c r="AE1555" s="47">
        <f>AE1554+AD1555</f>
        <v>0</v>
      </c>
      <c r="AF1555" s="47">
        <v>2927859.9999999981</v>
      </c>
      <c r="BF1555">
        <f t="shared" si="359"/>
        <v>0</v>
      </c>
      <c r="BG1555">
        <f t="shared" si="360"/>
        <v>68.400000000000006</v>
      </c>
      <c r="BH1555">
        <f t="shared" si="361"/>
        <v>19</v>
      </c>
    </row>
    <row r="1556" spans="2:60">
      <c r="B1556" s="7" t="s">
        <v>54</v>
      </c>
      <c r="C1556" s="7">
        <v>1548</v>
      </c>
      <c r="D1556" s="7">
        <v>71</v>
      </c>
      <c r="E1556" s="13">
        <v>91</v>
      </c>
      <c r="F1556" s="35">
        <f t="shared" si="357"/>
        <v>0.12500000000000078</v>
      </c>
      <c r="G1556" s="35">
        <f t="shared" si="358"/>
        <v>0.45000000000000284</v>
      </c>
      <c r="H1556" s="24">
        <f t="shared" si="351"/>
        <v>25.277777777777779</v>
      </c>
      <c r="I1556" s="24">
        <f>$AW$28*$AW$26*9.81</f>
        <v>179.05212</v>
      </c>
      <c r="J1556" s="24">
        <f>0.5*$AW$30*$AW$29*$AW$27*(H1556^2)</f>
        <v>205.46752025462962</v>
      </c>
      <c r="K1556" s="24">
        <f>$AW$26*F1556</f>
        <v>175.50000000000108</v>
      </c>
      <c r="L1556" s="24">
        <f t="shared" si="352"/>
        <v>560.01964025463076</v>
      </c>
      <c r="M1556" s="24">
        <f t="shared" si="353"/>
        <v>14156.05201754761</v>
      </c>
      <c r="N1556" s="24">
        <f t="shared" si="354"/>
        <v>14.15605201754761</v>
      </c>
      <c r="O1556" s="24">
        <v>4854047.736092438</v>
      </c>
      <c r="P1556" s="24">
        <v>-3659824.9999999991</v>
      </c>
      <c r="S1556" s="47">
        <f>C1557-C1556</f>
        <v>1</v>
      </c>
      <c r="T1556" s="47">
        <v>14156.05201754761</v>
      </c>
      <c r="U1556" s="47">
        <f>M1556*S1556</f>
        <v>14156.05201754761</v>
      </c>
      <c r="V1556" s="47">
        <f t="shared" si="355"/>
        <v>4854047.736092438</v>
      </c>
      <c r="W1556" s="47">
        <f>$AW$26*F1556</f>
        <v>175.50000000000108</v>
      </c>
      <c r="X1556" s="47">
        <f>IF(W1556&lt;0, W1556, 0)</f>
        <v>0</v>
      </c>
      <c r="Y1556" s="47">
        <f>X1556*H1556</f>
        <v>0</v>
      </c>
      <c r="Z1556" s="47">
        <f t="shared" si="350"/>
        <v>0</v>
      </c>
      <c r="AA1556" s="47">
        <f t="shared" si="349"/>
        <v>0</v>
      </c>
      <c r="AB1556" s="47">
        <v>-3659824.9999999991</v>
      </c>
      <c r="AC1556" s="47">
        <f t="shared" si="356"/>
        <v>0</v>
      </c>
      <c r="AD1556" s="47">
        <f>(AC1556*S1556)*($AW$31/100)</f>
        <v>0</v>
      </c>
      <c r="AE1556" s="47">
        <f>AE1555+AD1556</f>
        <v>0</v>
      </c>
      <c r="AF1556" s="47">
        <v>2927859.9999999981</v>
      </c>
      <c r="BF1556">
        <f t="shared" si="359"/>
        <v>0</v>
      </c>
      <c r="BG1556">
        <f t="shared" si="360"/>
        <v>71.599999999999994</v>
      </c>
      <c r="BH1556">
        <f t="shared" si="361"/>
        <v>19.888888888888886</v>
      </c>
    </row>
    <row r="1557" spans="2:60">
      <c r="B1557" s="7" t="s">
        <v>54</v>
      </c>
      <c r="C1557" s="7">
        <v>1549</v>
      </c>
      <c r="D1557" s="7">
        <v>72</v>
      </c>
      <c r="E1557" s="13">
        <v>91.5</v>
      </c>
      <c r="F1557" s="35">
        <f t="shared" si="357"/>
        <v>0.1388888888888889</v>
      </c>
      <c r="G1557" s="35">
        <f t="shared" si="358"/>
        <v>0.5</v>
      </c>
      <c r="H1557" s="24">
        <f t="shared" si="351"/>
        <v>25.416666666666664</v>
      </c>
      <c r="I1557" s="24">
        <f>$AW$28*$AW$26*9.81</f>
        <v>179.05212</v>
      </c>
      <c r="J1557" s="24">
        <f>0.5*$AW$30*$AW$29*$AW$27*(H1557^2)</f>
        <v>207.73160807291663</v>
      </c>
      <c r="K1557" s="24">
        <f>$AW$26*F1557</f>
        <v>195</v>
      </c>
      <c r="L1557" s="24">
        <f t="shared" si="352"/>
        <v>581.78372807291657</v>
      </c>
      <c r="M1557" s="24">
        <f t="shared" si="353"/>
        <v>14787.003088519961</v>
      </c>
      <c r="N1557" s="24">
        <f t="shared" si="354"/>
        <v>14.787003088519961</v>
      </c>
      <c r="O1557" s="24">
        <v>4868834.7391809579</v>
      </c>
      <c r="P1557" s="24">
        <v>-3659824.9999999991</v>
      </c>
      <c r="S1557" s="47">
        <f>C1558-C1557</f>
        <v>1</v>
      </c>
      <c r="T1557" s="47">
        <v>14787.003088519961</v>
      </c>
      <c r="U1557" s="47">
        <f>M1557*S1557</f>
        <v>14787.003088519961</v>
      </c>
      <c r="V1557" s="47">
        <f t="shared" si="355"/>
        <v>4868834.7391809579</v>
      </c>
      <c r="W1557" s="47">
        <f>$AW$26*F1557</f>
        <v>195</v>
      </c>
      <c r="X1557" s="47">
        <f>IF(W1557&lt;0, W1557, 0)</f>
        <v>0</v>
      </c>
      <c r="Y1557" s="47">
        <f>X1557*H1557</f>
        <v>0</v>
      </c>
      <c r="Z1557" s="47">
        <f t="shared" si="350"/>
        <v>0</v>
      </c>
      <c r="AA1557" s="47">
        <f t="shared" si="349"/>
        <v>0</v>
      </c>
      <c r="AB1557" s="47">
        <v>-3659824.9999999991</v>
      </c>
      <c r="AC1557" s="47">
        <f t="shared" si="356"/>
        <v>0</v>
      </c>
      <c r="AD1557" s="47">
        <f>(AC1557*S1557)*($AW$31/100)</f>
        <v>0</v>
      </c>
      <c r="AE1557" s="47">
        <f>AE1556+AD1557</f>
        <v>0</v>
      </c>
      <c r="AF1557" s="47">
        <v>2927859.9999999981</v>
      </c>
      <c r="BF1557">
        <f t="shared" si="359"/>
        <v>0</v>
      </c>
      <c r="BG1557">
        <f t="shared" si="360"/>
        <v>74.900000000000006</v>
      </c>
      <c r="BH1557">
        <f t="shared" si="361"/>
        <v>20.805555555555557</v>
      </c>
    </row>
    <row r="1558" spans="2:60">
      <c r="B1558" s="7" t="s">
        <v>54</v>
      </c>
      <c r="C1558" s="7">
        <v>1550</v>
      </c>
      <c r="D1558" s="7">
        <v>73</v>
      </c>
      <c r="E1558" s="13">
        <v>92</v>
      </c>
      <c r="F1558" s="35">
        <f t="shared" si="357"/>
        <v>0.16666666666666705</v>
      </c>
      <c r="G1558" s="35">
        <f t="shared" si="358"/>
        <v>0.60000000000000142</v>
      </c>
      <c r="H1558" s="24">
        <f t="shared" si="351"/>
        <v>25.555555555555554</v>
      </c>
      <c r="I1558" s="24">
        <f>$AW$28*$AW$26*9.81</f>
        <v>179.05212</v>
      </c>
      <c r="J1558" s="24">
        <f>0.5*$AW$30*$AW$29*$AW$27*(H1558^2)</f>
        <v>210.00810185185182</v>
      </c>
      <c r="K1558" s="24">
        <f>$AW$26*F1558</f>
        <v>234.00000000000054</v>
      </c>
      <c r="L1558" s="24">
        <f t="shared" si="352"/>
        <v>623.06022185185236</v>
      </c>
      <c r="M1558" s="24">
        <f t="shared" si="353"/>
        <v>15922.650113991782</v>
      </c>
      <c r="N1558" s="24">
        <f t="shared" si="354"/>
        <v>15.922650113991782</v>
      </c>
      <c r="O1558" s="24">
        <v>4884757.3892949494</v>
      </c>
      <c r="P1558" s="24">
        <v>-3659824.9999999991</v>
      </c>
      <c r="S1558" s="47">
        <f>C1559-C1558</f>
        <v>1</v>
      </c>
      <c r="T1558" s="47">
        <v>15922.650113991782</v>
      </c>
      <c r="U1558" s="47">
        <f>M1558*S1558</f>
        <v>15922.650113991782</v>
      </c>
      <c r="V1558" s="47">
        <f t="shared" si="355"/>
        <v>4884757.3892949494</v>
      </c>
      <c r="W1558" s="47">
        <f>$AW$26*F1558</f>
        <v>234.00000000000054</v>
      </c>
      <c r="X1558" s="47">
        <f>IF(W1558&lt;0, W1558, 0)</f>
        <v>0</v>
      </c>
      <c r="Y1558" s="47">
        <f>X1558*H1558</f>
        <v>0</v>
      </c>
      <c r="Z1558" s="47">
        <f t="shared" si="350"/>
        <v>0</v>
      </c>
      <c r="AA1558" s="47">
        <f t="shared" si="349"/>
        <v>0</v>
      </c>
      <c r="AB1558" s="47">
        <v>-3659824.9999999991</v>
      </c>
      <c r="AC1558" s="47">
        <f t="shared" si="356"/>
        <v>0</v>
      </c>
      <c r="AD1558" s="47">
        <f>(AC1558*S1558)*($AW$31/100)</f>
        <v>0</v>
      </c>
      <c r="AE1558" s="47">
        <f>AE1557+AD1558</f>
        <v>0</v>
      </c>
      <c r="AF1558" s="47">
        <v>2927859.9999999981</v>
      </c>
      <c r="BF1558">
        <f t="shared" si="359"/>
        <v>0</v>
      </c>
      <c r="BG1558">
        <f t="shared" si="360"/>
        <v>78.400000000000006</v>
      </c>
      <c r="BH1558">
        <f t="shared" si="361"/>
        <v>21.777777777777779</v>
      </c>
    </row>
    <row r="1559" spans="2:60">
      <c r="B1559" s="7" t="s">
        <v>54</v>
      </c>
      <c r="C1559" s="7">
        <v>1551</v>
      </c>
      <c r="D1559" s="7">
        <v>74</v>
      </c>
      <c r="E1559" s="13">
        <v>92.7</v>
      </c>
      <c r="F1559" s="35">
        <f t="shared" si="357"/>
        <v>0.19444444444444522</v>
      </c>
      <c r="G1559" s="35">
        <f t="shared" si="358"/>
        <v>0.70000000000000284</v>
      </c>
      <c r="H1559" s="24">
        <f t="shared" si="351"/>
        <v>25.75</v>
      </c>
      <c r="I1559" s="24">
        <f>$AW$28*$AW$26*9.81</f>
        <v>179.05212</v>
      </c>
      <c r="J1559" s="24">
        <f>0.5*$AW$30*$AW$29*$AW$27*(H1559^2)</f>
        <v>213.21603515624997</v>
      </c>
      <c r="K1559" s="24">
        <f>$AW$26*F1559</f>
        <v>273.00000000000108</v>
      </c>
      <c r="L1559" s="24">
        <f t="shared" si="352"/>
        <v>665.26815515625105</v>
      </c>
      <c r="M1559" s="24">
        <f t="shared" si="353"/>
        <v>17130.654995273464</v>
      </c>
      <c r="N1559" s="24">
        <f t="shared" si="354"/>
        <v>17.130654995273463</v>
      </c>
      <c r="O1559" s="24">
        <v>4901888.0442902232</v>
      </c>
      <c r="P1559" s="24">
        <v>-3659824.9999999991</v>
      </c>
      <c r="S1559" s="47">
        <f>C1560-C1559</f>
        <v>1</v>
      </c>
      <c r="T1559" s="47">
        <v>17130.654995273464</v>
      </c>
      <c r="U1559" s="47">
        <f>M1559*S1559</f>
        <v>17130.654995273464</v>
      </c>
      <c r="V1559" s="47">
        <f t="shared" si="355"/>
        <v>4901888.0442902232</v>
      </c>
      <c r="W1559" s="47">
        <f>$AW$26*F1559</f>
        <v>273.00000000000108</v>
      </c>
      <c r="X1559" s="47">
        <f>IF(W1559&lt;0, W1559, 0)</f>
        <v>0</v>
      </c>
      <c r="Y1559" s="47">
        <f>X1559*H1559</f>
        <v>0</v>
      </c>
      <c r="Z1559" s="47">
        <f t="shared" si="350"/>
        <v>0</v>
      </c>
      <c r="AA1559" s="47">
        <f t="shared" si="349"/>
        <v>0</v>
      </c>
      <c r="AB1559" s="47">
        <v>-3659824.9999999991</v>
      </c>
      <c r="AC1559" s="47">
        <f t="shared" si="356"/>
        <v>0</v>
      </c>
      <c r="AD1559" s="47">
        <f>(AC1559*S1559)*($AW$31/100)</f>
        <v>0</v>
      </c>
      <c r="AE1559" s="47">
        <f>AE1558+AD1559</f>
        <v>0</v>
      </c>
      <c r="AF1559" s="47">
        <v>2927859.9999999981</v>
      </c>
      <c r="BF1559">
        <f t="shared" si="359"/>
        <v>0</v>
      </c>
      <c r="BG1559">
        <f t="shared" si="360"/>
        <v>81.8</v>
      </c>
      <c r="BH1559">
        <f t="shared" si="361"/>
        <v>22.722222222222221</v>
      </c>
    </row>
    <row r="1560" spans="2:60">
      <c r="B1560" s="7" t="s">
        <v>54</v>
      </c>
      <c r="C1560" s="7">
        <v>1552</v>
      </c>
      <c r="D1560" s="7">
        <v>75</v>
      </c>
      <c r="E1560" s="13">
        <v>93.4</v>
      </c>
      <c r="F1560" s="35">
        <f t="shared" si="357"/>
        <v>0.20833333333333331</v>
      </c>
      <c r="G1560" s="35">
        <f t="shared" si="358"/>
        <v>0.75</v>
      </c>
      <c r="H1560" s="24">
        <f t="shared" si="351"/>
        <v>25.944444444444446</v>
      </c>
      <c r="I1560" s="24">
        <f>$AW$28*$AW$26*9.81</f>
        <v>179.05212</v>
      </c>
      <c r="J1560" s="24">
        <f>0.5*$AW$30*$AW$29*$AW$27*(H1560^2)</f>
        <v>216.44828414351855</v>
      </c>
      <c r="K1560" s="24">
        <f>$AW$26*F1560</f>
        <v>292.5</v>
      </c>
      <c r="L1560" s="24">
        <f t="shared" si="352"/>
        <v>688.00040414351861</v>
      </c>
      <c r="M1560" s="24">
        <f t="shared" si="353"/>
        <v>17849.788263056846</v>
      </c>
      <c r="N1560" s="24">
        <f t="shared" si="354"/>
        <v>17.849788263056844</v>
      </c>
      <c r="O1560" s="24">
        <v>4919737.8325532796</v>
      </c>
      <c r="P1560" s="24">
        <v>-3659824.9999999991</v>
      </c>
      <c r="S1560" s="47">
        <f>C1561-C1560</f>
        <v>1</v>
      </c>
      <c r="T1560" s="47">
        <v>17849.788263056846</v>
      </c>
      <c r="U1560" s="47">
        <f>M1560*S1560</f>
        <v>17849.788263056846</v>
      </c>
      <c r="V1560" s="47">
        <f t="shared" si="355"/>
        <v>4919737.8325532796</v>
      </c>
      <c r="W1560" s="47">
        <f>$AW$26*F1560</f>
        <v>292.5</v>
      </c>
      <c r="X1560" s="47">
        <f>IF(W1560&lt;0, W1560, 0)</f>
        <v>0</v>
      </c>
      <c r="Y1560" s="47">
        <f>X1560*H1560</f>
        <v>0</v>
      </c>
      <c r="Z1560" s="47">
        <f t="shared" si="350"/>
        <v>0</v>
      </c>
      <c r="AA1560" s="47">
        <f t="shared" si="349"/>
        <v>0</v>
      </c>
      <c r="AB1560" s="47">
        <v>-3659824.9999999991</v>
      </c>
      <c r="AC1560" s="47">
        <f t="shared" si="356"/>
        <v>0</v>
      </c>
      <c r="AD1560" s="47">
        <f>(AC1560*S1560)*($AW$31/100)</f>
        <v>0</v>
      </c>
      <c r="AE1560" s="47">
        <f>AE1559+AD1560</f>
        <v>0</v>
      </c>
      <c r="AF1560" s="47">
        <v>2927859.9999999981</v>
      </c>
      <c r="BF1560">
        <f t="shared" si="359"/>
        <v>0</v>
      </c>
      <c r="BG1560">
        <f t="shared" si="360"/>
        <v>84.9</v>
      </c>
      <c r="BH1560">
        <f t="shared" si="361"/>
        <v>23.583333333333336</v>
      </c>
    </row>
    <row r="1561" spans="2:60">
      <c r="B1561" s="7" t="s">
        <v>54</v>
      </c>
      <c r="C1561" s="7">
        <v>1553</v>
      </c>
      <c r="D1561" s="7">
        <v>76</v>
      </c>
      <c r="E1561" s="13">
        <v>94.2</v>
      </c>
      <c r="F1561" s="35">
        <f t="shared" si="357"/>
        <v>0.20833333333333331</v>
      </c>
      <c r="G1561" s="35">
        <f t="shared" si="358"/>
        <v>0.75</v>
      </c>
      <c r="H1561" s="24">
        <f t="shared" si="351"/>
        <v>26.166666666666668</v>
      </c>
      <c r="I1561" s="24">
        <f>$AW$28*$AW$26*9.81</f>
        <v>179.05212</v>
      </c>
      <c r="J1561" s="24">
        <f>0.5*$AW$30*$AW$29*$AW$27*(H1561^2)</f>
        <v>220.17205729166665</v>
      </c>
      <c r="K1561" s="24">
        <f>$AW$26*F1561</f>
        <v>292.5</v>
      </c>
      <c r="L1561" s="24">
        <f t="shared" si="352"/>
        <v>691.72417729166659</v>
      </c>
      <c r="M1561" s="24">
        <f t="shared" si="353"/>
        <v>18100.115972465275</v>
      </c>
      <c r="N1561" s="24">
        <f t="shared" si="354"/>
        <v>18.100115972465275</v>
      </c>
      <c r="O1561" s="24">
        <v>4937837.9485257445</v>
      </c>
      <c r="P1561" s="24">
        <v>-3659824.9999999991</v>
      </c>
      <c r="S1561" s="47">
        <f>C1562-C1561</f>
        <v>1</v>
      </c>
      <c r="T1561" s="47">
        <v>18100.115972465275</v>
      </c>
      <c r="U1561" s="47">
        <f>M1561*S1561</f>
        <v>18100.115972465275</v>
      </c>
      <c r="V1561" s="47">
        <f t="shared" si="355"/>
        <v>4937837.9485257445</v>
      </c>
      <c r="W1561" s="47">
        <f>$AW$26*F1561</f>
        <v>292.5</v>
      </c>
      <c r="X1561" s="47">
        <f>IF(W1561&lt;0, W1561, 0)</f>
        <v>0</v>
      </c>
      <c r="Y1561" s="47">
        <f>X1561*H1561</f>
        <v>0</v>
      </c>
      <c r="Z1561" s="47">
        <f t="shared" si="350"/>
        <v>0</v>
      </c>
      <c r="AA1561" s="47">
        <f t="shared" si="349"/>
        <v>0</v>
      </c>
      <c r="AB1561" s="47">
        <v>-3659824.9999999991</v>
      </c>
      <c r="AC1561" s="47">
        <f t="shared" si="356"/>
        <v>0</v>
      </c>
      <c r="AD1561" s="47">
        <f>(AC1561*S1561)*($AW$31/100)</f>
        <v>0</v>
      </c>
      <c r="AE1561" s="47">
        <f>AE1560+AD1561</f>
        <v>0</v>
      </c>
      <c r="AF1561" s="47">
        <v>2927859.9999999981</v>
      </c>
      <c r="BF1561">
        <f t="shared" si="359"/>
        <v>0</v>
      </c>
      <c r="BG1561">
        <f t="shared" si="360"/>
        <v>87.4</v>
      </c>
      <c r="BH1561">
        <f t="shared" si="361"/>
        <v>24.277777777777779</v>
      </c>
    </row>
    <row r="1562" spans="2:60">
      <c r="B1562" s="7" t="s">
        <v>54</v>
      </c>
      <c r="C1562" s="7">
        <v>1554</v>
      </c>
      <c r="D1562" s="7">
        <v>77</v>
      </c>
      <c r="E1562" s="13">
        <v>94.9</v>
      </c>
      <c r="F1562" s="35">
        <f t="shared" si="357"/>
        <v>0.20833333333333331</v>
      </c>
      <c r="G1562" s="35">
        <f t="shared" si="358"/>
        <v>0.75</v>
      </c>
      <c r="H1562" s="24">
        <f t="shared" si="351"/>
        <v>26.361111111111111</v>
      </c>
      <c r="I1562" s="24">
        <f>$AW$28*$AW$26*9.81</f>
        <v>179.05212</v>
      </c>
      <c r="J1562" s="24">
        <f>0.5*$AW$30*$AW$29*$AW$27*(H1562^2)</f>
        <v>223.45641131365736</v>
      </c>
      <c r="K1562" s="24">
        <f>$AW$26*F1562</f>
        <v>292.5</v>
      </c>
      <c r="L1562" s="24">
        <f t="shared" si="352"/>
        <v>695.00853131365739</v>
      </c>
      <c r="M1562" s="24">
        <f t="shared" si="353"/>
        <v>18321.197117129468</v>
      </c>
      <c r="N1562" s="24">
        <f t="shared" si="354"/>
        <v>18.321197117129469</v>
      </c>
      <c r="O1562" s="24">
        <v>4956159.1456428738</v>
      </c>
      <c r="P1562" s="24">
        <v>-3659824.9999999991</v>
      </c>
      <c r="S1562" s="47">
        <f>C1563-C1562</f>
        <v>1</v>
      </c>
      <c r="T1562" s="47">
        <v>18321.197117129468</v>
      </c>
      <c r="U1562" s="47">
        <f>M1562*S1562</f>
        <v>18321.197117129468</v>
      </c>
      <c r="V1562" s="47">
        <f t="shared" si="355"/>
        <v>4956159.1456428738</v>
      </c>
      <c r="W1562" s="47">
        <f>$AW$26*F1562</f>
        <v>292.5</v>
      </c>
      <c r="X1562" s="47">
        <f>IF(W1562&lt;0, W1562, 0)</f>
        <v>0</v>
      </c>
      <c r="Y1562" s="47">
        <f>X1562*H1562</f>
        <v>0</v>
      </c>
      <c r="Z1562" s="47">
        <f t="shared" si="350"/>
        <v>0</v>
      </c>
      <c r="AA1562" s="47">
        <f t="shared" si="349"/>
        <v>0</v>
      </c>
      <c r="AB1562" s="47">
        <v>-3659824.9999999991</v>
      </c>
      <c r="AC1562" s="47">
        <f t="shared" si="356"/>
        <v>0</v>
      </c>
      <c r="AD1562" s="47">
        <f>(AC1562*S1562)*($AW$31/100)</f>
        <v>0</v>
      </c>
      <c r="AE1562" s="47">
        <f>AE1561+AD1562</f>
        <v>0</v>
      </c>
      <c r="AF1562" s="47">
        <v>2927859.9999999981</v>
      </c>
      <c r="BF1562">
        <f t="shared" si="359"/>
        <v>0</v>
      </c>
      <c r="BG1562">
        <f t="shared" si="360"/>
        <v>89</v>
      </c>
      <c r="BH1562">
        <f t="shared" si="361"/>
        <v>24.722222222222221</v>
      </c>
    </row>
    <row r="1563" spans="2:60">
      <c r="B1563" s="7" t="s">
        <v>54</v>
      </c>
      <c r="C1563" s="7">
        <v>1555</v>
      </c>
      <c r="D1563" s="7">
        <v>78</v>
      </c>
      <c r="E1563" s="13">
        <v>95.7</v>
      </c>
      <c r="F1563" s="35">
        <f t="shared" si="357"/>
        <v>0.23611111111110952</v>
      </c>
      <c r="G1563" s="35">
        <f t="shared" si="358"/>
        <v>0.84999999999999432</v>
      </c>
      <c r="H1563" s="24">
        <f t="shared" si="351"/>
        <v>26.583333333333332</v>
      </c>
      <c r="I1563" s="24">
        <f>$AW$28*$AW$26*9.81</f>
        <v>179.05212</v>
      </c>
      <c r="J1563" s="24">
        <f>0.5*$AW$30*$AW$29*$AW$27*(H1563^2)</f>
        <v>227.23973307291664</v>
      </c>
      <c r="K1563" s="24">
        <f>$AW$26*F1563</f>
        <v>331.49999999999778</v>
      </c>
      <c r="L1563" s="24">
        <f t="shared" si="352"/>
        <v>737.79185307291436</v>
      </c>
      <c r="M1563" s="24">
        <f t="shared" si="353"/>
        <v>19612.966760854972</v>
      </c>
      <c r="N1563" s="24">
        <f t="shared" si="354"/>
        <v>19.61296676085497</v>
      </c>
      <c r="O1563" s="24">
        <v>4975772.112403729</v>
      </c>
      <c r="P1563" s="24">
        <v>-3659824.9999999991</v>
      </c>
      <c r="S1563" s="47">
        <f>C1564-C1563</f>
        <v>1</v>
      </c>
      <c r="T1563" s="47">
        <v>19612.966760854972</v>
      </c>
      <c r="U1563" s="47">
        <f>M1563*S1563</f>
        <v>19612.966760854972</v>
      </c>
      <c r="V1563" s="47">
        <f t="shared" si="355"/>
        <v>4975772.112403729</v>
      </c>
      <c r="W1563" s="47">
        <f>$AW$26*F1563</f>
        <v>331.49999999999778</v>
      </c>
      <c r="X1563" s="47">
        <f>IF(W1563&lt;0, W1563, 0)</f>
        <v>0</v>
      </c>
      <c r="Y1563" s="47">
        <f>X1563*H1563</f>
        <v>0</v>
      </c>
      <c r="Z1563" s="47">
        <f t="shared" si="350"/>
        <v>0</v>
      </c>
      <c r="AA1563" s="47">
        <f t="shared" si="349"/>
        <v>0</v>
      </c>
      <c r="AB1563" s="47">
        <v>-3659824.9999999991</v>
      </c>
      <c r="AC1563" s="47">
        <f t="shared" si="356"/>
        <v>0</v>
      </c>
      <c r="AD1563" s="47">
        <f>(AC1563*S1563)*($AW$31/100)</f>
        <v>0</v>
      </c>
      <c r="AE1563" s="47">
        <f>AE1562+AD1563</f>
        <v>0</v>
      </c>
      <c r="AF1563" s="47">
        <v>2927859.9999999981</v>
      </c>
      <c r="BF1563">
        <f t="shared" si="359"/>
        <v>0</v>
      </c>
      <c r="BG1563">
        <f t="shared" si="360"/>
        <v>90</v>
      </c>
      <c r="BH1563">
        <f t="shared" si="361"/>
        <v>25</v>
      </c>
    </row>
    <row r="1564" spans="2:60">
      <c r="B1564" s="7" t="s">
        <v>54</v>
      </c>
      <c r="C1564" s="7">
        <v>1556</v>
      </c>
      <c r="D1564" s="7">
        <v>79</v>
      </c>
      <c r="E1564" s="13">
        <v>96.6</v>
      </c>
      <c r="F1564" s="35">
        <f t="shared" si="357"/>
        <v>0.27777777777777779</v>
      </c>
      <c r="G1564" s="35">
        <f t="shared" si="358"/>
        <v>1</v>
      </c>
      <c r="H1564" s="24">
        <f t="shared" si="351"/>
        <v>26.833333333333332</v>
      </c>
      <c r="I1564" s="24">
        <f>$AW$28*$AW$26*9.81</f>
        <v>179.05212</v>
      </c>
      <c r="J1564" s="24">
        <f>0.5*$AW$30*$AW$29*$AW$27*(H1564^2)</f>
        <v>231.53393229166662</v>
      </c>
      <c r="K1564" s="24">
        <f>$AW$26*F1564</f>
        <v>390</v>
      </c>
      <c r="L1564" s="24">
        <f t="shared" si="352"/>
        <v>800.58605229166665</v>
      </c>
      <c r="M1564" s="24">
        <f t="shared" si="353"/>
        <v>21482.39240315972</v>
      </c>
      <c r="N1564" s="24">
        <f t="shared" si="354"/>
        <v>21.482392403159722</v>
      </c>
      <c r="O1564" s="24">
        <v>4997254.5048068883</v>
      </c>
      <c r="P1564" s="24">
        <v>-3659824.9999999991</v>
      </c>
      <c r="S1564" s="47">
        <f>C1565-C1564</f>
        <v>1</v>
      </c>
      <c r="T1564" s="47">
        <v>21482.39240315972</v>
      </c>
      <c r="U1564" s="47">
        <f>M1564*S1564</f>
        <v>21482.39240315972</v>
      </c>
      <c r="V1564" s="47">
        <f t="shared" si="355"/>
        <v>4997254.5048068883</v>
      </c>
      <c r="W1564" s="47">
        <f>$AW$26*F1564</f>
        <v>390</v>
      </c>
      <c r="X1564" s="47">
        <f>IF(W1564&lt;0, W1564, 0)</f>
        <v>0</v>
      </c>
      <c r="Y1564" s="47">
        <f>X1564*H1564</f>
        <v>0</v>
      </c>
      <c r="Z1564" s="47">
        <f t="shared" si="350"/>
        <v>0</v>
      </c>
      <c r="AA1564" s="47">
        <f t="shared" si="349"/>
        <v>0</v>
      </c>
      <c r="AB1564" s="47">
        <v>-3659824.9999999991</v>
      </c>
      <c r="AC1564" s="47">
        <f t="shared" si="356"/>
        <v>0</v>
      </c>
      <c r="AD1564" s="47">
        <f>(AC1564*S1564)*($AW$31/100)</f>
        <v>0</v>
      </c>
      <c r="AE1564" s="47">
        <f>AE1563+AD1564</f>
        <v>0</v>
      </c>
      <c r="AF1564" s="47">
        <v>2927859.9999999981</v>
      </c>
      <c r="BF1564">
        <f t="shared" si="359"/>
        <v>0</v>
      </c>
      <c r="BG1564">
        <f t="shared" si="360"/>
        <v>90.6</v>
      </c>
      <c r="BH1564">
        <f t="shared" si="361"/>
        <v>25.166666666666664</v>
      </c>
    </row>
    <row r="1565" spans="2:60">
      <c r="B1565" s="7" t="s">
        <v>54</v>
      </c>
      <c r="C1565" s="7">
        <v>1557</v>
      </c>
      <c r="D1565" s="7">
        <v>80</v>
      </c>
      <c r="E1565" s="13">
        <v>97.7</v>
      </c>
      <c r="F1565" s="35">
        <f t="shared" si="357"/>
        <v>0.31944444444444603</v>
      </c>
      <c r="G1565" s="35">
        <f t="shared" si="358"/>
        <v>1.1500000000000057</v>
      </c>
      <c r="H1565" s="24">
        <f t="shared" si="351"/>
        <v>27.138888888888889</v>
      </c>
      <c r="I1565" s="24">
        <f>$AW$28*$AW$26*9.81</f>
        <v>179.05212</v>
      </c>
      <c r="J1565" s="24">
        <f>0.5*$AW$30*$AW$29*$AW$27*(H1565^2)</f>
        <v>236.83698423032405</v>
      </c>
      <c r="K1565" s="24">
        <f>$AW$26*F1565</f>
        <v>448.50000000000222</v>
      </c>
      <c r="L1565" s="24">
        <f t="shared" si="352"/>
        <v>864.38910423032621</v>
      </c>
      <c r="M1565" s="24">
        <f t="shared" si="353"/>
        <v>23458.559856473021</v>
      </c>
      <c r="N1565" s="24">
        <f t="shared" si="354"/>
        <v>23.45855985647302</v>
      </c>
      <c r="O1565" s="24">
        <v>5020713.0646633618</v>
      </c>
      <c r="P1565" s="24">
        <v>-3659824.9999999991</v>
      </c>
      <c r="S1565" s="47">
        <f>C1566-C1565</f>
        <v>1</v>
      </c>
      <c r="T1565" s="47">
        <v>23458.559856473021</v>
      </c>
      <c r="U1565" s="47">
        <f>M1565*S1565</f>
        <v>23458.559856473021</v>
      </c>
      <c r="V1565" s="47">
        <f t="shared" si="355"/>
        <v>5020713.0646633618</v>
      </c>
      <c r="W1565" s="47">
        <f>$AW$26*F1565</f>
        <v>448.50000000000222</v>
      </c>
      <c r="X1565" s="47">
        <f>IF(W1565&lt;0, W1565, 0)</f>
        <v>0</v>
      </c>
      <c r="Y1565" s="47">
        <f>X1565*H1565</f>
        <v>0</v>
      </c>
      <c r="Z1565" s="47">
        <f t="shared" si="350"/>
        <v>0</v>
      </c>
      <c r="AA1565" s="47">
        <f t="shared" si="349"/>
        <v>0</v>
      </c>
      <c r="AB1565" s="47">
        <v>-3659824.9999999991</v>
      </c>
      <c r="AC1565" s="47">
        <f t="shared" si="356"/>
        <v>0</v>
      </c>
      <c r="AD1565" s="47">
        <f>(AC1565*S1565)*($AW$31/100)</f>
        <v>0</v>
      </c>
      <c r="AE1565" s="47">
        <f>AE1564+AD1565</f>
        <v>0</v>
      </c>
      <c r="AF1565" s="47">
        <v>2927859.9999999981</v>
      </c>
      <c r="BF1565">
        <f t="shared" si="359"/>
        <v>0</v>
      </c>
      <c r="BG1565">
        <f t="shared" si="360"/>
        <v>91</v>
      </c>
      <c r="BH1565">
        <f t="shared" si="361"/>
        <v>25.277777777777779</v>
      </c>
    </row>
    <row r="1566" spans="2:60">
      <c r="B1566" s="7" t="s">
        <v>54</v>
      </c>
      <c r="C1566" s="7">
        <v>1558</v>
      </c>
      <c r="D1566" s="7">
        <v>81</v>
      </c>
      <c r="E1566" s="13">
        <v>98.9</v>
      </c>
      <c r="F1566" s="35">
        <f t="shared" si="357"/>
        <v>0.37500000000000039</v>
      </c>
      <c r="G1566" s="35">
        <f t="shared" si="358"/>
        <v>1.3500000000000014</v>
      </c>
      <c r="H1566" s="24">
        <f t="shared" si="351"/>
        <v>27.472222222222221</v>
      </c>
      <c r="I1566" s="24">
        <f>$AW$28*$AW$26*9.81</f>
        <v>179.05212</v>
      </c>
      <c r="J1566" s="24">
        <f>0.5*$AW$30*$AW$29*$AW$27*(H1566^2)</f>
        <v>242.69061270254625</v>
      </c>
      <c r="K1566" s="24">
        <f>$AW$26*F1566</f>
        <v>526.50000000000057</v>
      </c>
      <c r="L1566" s="24">
        <f t="shared" si="352"/>
        <v>948.24273270254685</v>
      </c>
      <c r="M1566" s="24">
        <f t="shared" si="353"/>
        <v>26050.335073411632</v>
      </c>
      <c r="N1566" s="24">
        <f t="shared" si="354"/>
        <v>26.050335073411631</v>
      </c>
      <c r="O1566" s="24">
        <v>5046763.3997367732</v>
      </c>
      <c r="P1566" s="24">
        <v>-3659824.9999999991</v>
      </c>
      <c r="S1566" s="47">
        <f>C1567-C1566</f>
        <v>1</v>
      </c>
      <c r="T1566" s="47">
        <v>26050.335073411632</v>
      </c>
      <c r="U1566" s="47">
        <f>M1566*S1566</f>
        <v>26050.335073411632</v>
      </c>
      <c r="V1566" s="47">
        <f t="shared" si="355"/>
        <v>5046763.3997367732</v>
      </c>
      <c r="W1566" s="47">
        <f>$AW$26*F1566</f>
        <v>526.50000000000057</v>
      </c>
      <c r="X1566" s="47">
        <f>IF(W1566&lt;0, W1566, 0)</f>
        <v>0</v>
      </c>
      <c r="Y1566" s="47">
        <f>X1566*H1566</f>
        <v>0</v>
      </c>
      <c r="Z1566" s="47">
        <f t="shared" si="350"/>
        <v>0</v>
      </c>
      <c r="AA1566" s="47">
        <f t="shared" si="349"/>
        <v>0</v>
      </c>
      <c r="AB1566" s="47">
        <v>-3659824.9999999991</v>
      </c>
      <c r="AC1566" s="47">
        <f t="shared" si="356"/>
        <v>0</v>
      </c>
      <c r="AD1566" s="47">
        <f>(AC1566*S1566)*($AW$31/100)</f>
        <v>0</v>
      </c>
      <c r="AE1566" s="47">
        <f>AE1565+AD1566</f>
        <v>0</v>
      </c>
      <c r="AF1566" s="47">
        <v>2927859.9999999981</v>
      </c>
      <c r="BF1566">
        <f t="shared" si="359"/>
        <v>0</v>
      </c>
      <c r="BG1566">
        <f t="shared" si="360"/>
        <v>91.5</v>
      </c>
      <c r="BH1566">
        <f t="shared" si="361"/>
        <v>25.416666666666664</v>
      </c>
    </row>
    <row r="1567" spans="2:60">
      <c r="B1567" s="7" t="s">
        <v>54</v>
      </c>
      <c r="C1567" s="7">
        <v>1559</v>
      </c>
      <c r="D1567" s="7">
        <v>82</v>
      </c>
      <c r="E1567" s="13">
        <v>100.4</v>
      </c>
      <c r="F1567" s="35">
        <f t="shared" si="357"/>
        <v>0.43055555555555475</v>
      </c>
      <c r="G1567" s="35">
        <f t="shared" si="358"/>
        <v>1.5499999999999972</v>
      </c>
      <c r="H1567" s="24">
        <f t="shared" si="351"/>
        <v>27.888888888888889</v>
      </c>
      <c r="I1567" s="24">
        <f>$AW$28*$AW$26*9.81</f>
        <v>179.05212</v>
      </c>
      <c r="J1567" s="24">
        <f>0.5*$AW$30*$AW$29*$AW$27*(H1567^2)</f>
        <v>250.10813657407408</v>
      </c>
      <c r="K1567" s="24">
        <f>$AW$26*F1567</f>
        <v>604.49999999999886</v>
      </c>
      <c r="L1567" s="24">
        <f t="shared" si="352"/>
        <v>1033.6602565740729</v>
      </c>
      <c r="M1567" s="24">
        <f t="shared" si="353"/>
        <v>28827.636044454703</v>
      </c>
      <c r="N1567" s="24">
        <f t="shared" si="354"/>
        <v>28.827636044454703</v>
      </c>
      <c r="O1567" s="24">
        <v>5075591.035781228</v>
      </c>
      <c r="P1567" s="24">
        <v>-3659824.9999999991</v>
      </c>
      <c r="S1567" s="47">
        <f>C1568-C1567</f>
        <v>1</v>
      </c>
      <c r="T1567" s="47">
        <v>28827.636044454703</v>
      </c>
      <c r="U1567" s="47">
        <f>M1567*S1567</f>
        <v>28827.636044454703</v>
      </c>
      <c r="V1567" s="47">
        <f t="shared" si="355"/>
        <v>5075591.035781228</v>
      </c>
      <c r="W1567" s="47">
        <f>$AW$26*F1567</f>
        <v>604.49999999999886</v>
      </c>
      <c r="X1567" s="47">
        <f>IF(W1567&lt;0, W1567, 0)</f>
        <v>0</v>
      </c>
      <c r="Y1567" s="47">
        <f>X1567*H1567</f>
        <v>0</v>
      </c>
      <c r="Z1567" s="47">
        <f t="shared" si="350"/>
        <v>0</v>
      </c>
      <c r="AA1567" s="47">
        <f t="shared" si="349"/>
        <v>0</v>
      </c>
      <c r="AB1567" s="47">
        <v>-3659824.9999999991</v>
      </c>
      <c r="AC1567" s="47">
        <f t="shared" si="356"/>
        <v>0</v>
      </c>
      <c r="AD1567" s="47">
        <f>(AC1567*S1567)*($AW$31/100)</f>
        <v>0</v>
      </c>
      <c r="AE1567" s="47">
        <f>AE1566+AD1567</f>
        <v>0</v>
      </c>
      <c r="AF1567" s="47">
        <v>2927859.9999999981</v>
      </c>
      <c r="BF1567">
        <f t="shared" si="359"/>
        <v>0</v>
      </c>
      <c r="BG1567">
        <f t="shared" si="360"/>
        <v>92</v>
      </c>
      <c r="BH1567">
        <f t="shared" si="361"/>
        <v>25.555555555555554</v>
      </c>
    </row>
    <row r="1568" spans="2:60">
      <c r="B1568" s="7" t="s">
        <v>54</v>
      </c>
      <c r="C1568" s="7">
        <v>1560</v>
      </c>
      <c r="D1568" s="7">
        <v>83</v>
      </c>
      <c r="E1568" s="13">
        <v>102</v>
      </c>
      <c r="F1568" s="35">
        <f t="shared" si="357"/>
        <v>0.44444444444444287</v>
      </c>
      <c r="G1568" s="35">
        <f t="shared" si="358"/>
        <v>1.5999999999999943</v>
      </c>
      <c r="H1568" s="24">
        <f t="shared" si="351"/>
        <v>28.333333333333332</v>
      </c>
      <c r="I1568" s="24">
        <f>$AW$28*$AW$26*9.81</f>
        <v>179.05212</v>
      </c>
      <c r="J1568" s="24">
        <f>0.5*$AW$30*$AW$29*$AW$27*(H1568^2)</f>
        <v>258.14322916666663</v>
      </c>
      <c r="K1568" s="24">
        <f>$AW$26*F1568</f>
        <v>623.99999999999773</v>
      </c>
      <c r="L1568" s="24">
        <f t="shared" si="352"/>
        <v>1061.1953491666643</v>
      </c>
      <c r="M1568" s="24">
        <f t="shared" si="353"/>
        <v>30067.201559722154</v>
      </c>
      <c r="N1568" s="24">
        <f t="shared" si="354"/>
        <v>30.067201559722154</v>
      </c>
      <c r="O1568" s="24">
        <v>5105658.2373409504</v>
      </c>
      <c r="P1568" s="24">
        <v>-3659824.9999999991</v>
      </c>
      <c r="S1568" s="47">
        <f>C1569-C1568</f>
        <v>1</v>
      </c>
      <c r="T1568" s="47">
        <v>30067.201559722154</v>
      </c>
      <c r="U1568" s="47">
        <f>M1568*S1568</f>
        <v>30067.201559722154</v>
      </c>
      <c r="V1568" s="47">
        <f t="shared" si="355"/>
        <v>5105658.2373409504</v>
      </c>
      <c r="W1568" s="47">
        <f>$AW$26*F1568</f>
        <v>623.99999999999773</v>
      </c>
      <c r="X1568" s="47">
        <f>IF(W1568&lt;0, W1568, 0)</f>
        <v>0</v>
      </c>
      <c r="Y1568" s="47">
        <f>X1568*H1568</f>
        <v>0</v>
      </c>
      <c r="Z1568" s="47">
        <f t="shared" si="350"/>
        <v>0</v>
      </c>
      <c r="AA1568" s="47">
        <f t="shared" si="349"/>
        <v>0</v>
      </c>
      <c r="AB1568" s="47">
        <v>-3659824.9999999991</v>
      </c>
      <c r="AC1568" s="47">
        <f t="shared" si="356"/>
        <v>0</v>
      </c>
      <c r="AD1568" s="47">
        <f>(AC1568*S1568)*($AW$31/100)</f>
        <v>0</v>
      </c>
      <c r="AE1568" s="47">
        <f>AE1567+AD1568</f>
        <v>0</v>
      </c>
      <c r="AF1568" s="47">
        <v>2927859.9999999981</v>
      </c>
      <c r="BF1568">
        <f t="shared" si="359"/>
        <v>0</v>
      </c>
      <c r="BG1568">
        <f t="shared" si="360"/>
        <v>92.7</v>
      </c>
      <c r="BH1568">
        <f t="shared" si="361"/>
        <v>25.75</v>
      </c>
    </row>
    <row r="1569" spans="2:60">
      <c r="B1569" s="7" t="s">
        <v>54</v>
      </c>
      <c r="C1569" s="7">
        <v>1561</v>
      </c>
      <c r="D1569" s="7">
        <v>84</v>
      </c>
      <c r="E1569" s="13">
        <v>103.6</v>
      </c>
      <c r="F1569" s="35">
        <f t="shared" si="357"/>
        <v>0.44444444444444481</v>
      </c>
      <c r="G1569" s="35">
        <f t="shared" si="358"/>
        <v>1.6000000000000014</v>
      </c>
      <c r="H1569" s="24">
        <f t="shared" si="351"/>
        <v>28.777777777777775</v>
      </c>
      <c r="I1569" s="24">
        <f>$AW$28*$AW$26*9.81</f>
        <v>179.05212</v>
      </c>
      <c r="J1569" s="24">
        <f>0.5*$AW$30*$AW$29*$AW$27*(H1569^2)</f>
        <v>266.30535879629622</v>
      </c>
      <c r="K1569" s="24">
        <f>$AW$26*F1569</f>
        <v>624.00000000000045</v>
      </c>
      <c r="L1569" s="24">
        <f t="shared" si="352"/>
        <v>1069.3574787962966</v>
      </c>
      <c r="M1569" s="24">
        <f t="shared" si="353"/>
        <v>30773.731889804534</v>
      </c>
      <c r="N1569" s="24">
        <f t="shared" si="354"/>
        <v>30.773731889804534</v>
      </c>
      <c r="O1569" s="24">
        <v>5136431.9692307552</v>
      </c>
      <c r="P1569" s="24">
        <v>-3659824.9999999991</v>
      </c>
      <c r="S1569" s="47">
        <f>C1570-C1569</f>
        <v>1</v>
      </c>
      <c r="T1569" s="47">
        <v>30773.731889804534</v>
      </c>
      <c r="U1569" s="47">
        <f>M1569*S1569</f>
        <v>30773.731889804534</v>
      </c>
      <c r="V1569" s="47">
        <f t="shared" si="355"/>
        <v>5136431.9692307552</v>
      </c>
      <c r="W1569" s="47">
        <f>$AW$26*F1569</f>
        <v>624.00000000000045</v>
      </c>
      <c r="X1569" s="47">
        <f>IF(W1569&lt;0, W1569, 0)</f>
        <v>0</v>
      </c>
      <c r="Y1569" s="47">
        <f>X1569*H1569</f>
        <v>0</v>
      </c>
      <c r="Z1569" s="47">
        <f t="shared" si="350"/>
        <v>0</v>
      </c>
      <c r="AA1569" s="47">
        <f t="shared" si="349"/>
        <v>0</v>
      </c>
      <c r="AB1569" s="47">
        <v>-3659824.9999999991</v>
      </c>
      <c r="AC1569" s="47">
        <f t="shared" si="356"/>
        <v>0</v>
      </c>
      <c r="AD1569" s="47">
        <f>(AC1569*S1569)*($AW$31/100)</f>
        <v>0</v>
      </c>
      <c r="AE1569" s="47">
        <f>AE1568+AD1569</f>
        <v>0</v>
      </c>
      <c r="AF1569" s="47">
        <v>2927859.9999999981</v>
      </c>
      <c r="BF1569">
        <f t="shared" si="359"/>
        <v>0</v>
      </c>
      <c r="BG1569">
        <f t="shared" si="360"/>
        <v>93.4</v>
      </c>
      <c r="BH1569">
        <f t="shared" si="361"/>
        <v>25.944444444444446</v>
      </c>
    </row>
    <row r="1570" spans="2:60">
      <c r="B1570" s="7" t="s">
        <v>54</v>
      </c>
      <c r="C1570" s="7">
        <v>1562</v>
      </c>
      <c r="D1570" s="7">
        <v>85</v>
      </c>
      <c r="E1570" s="13">
        <v>105.2</v>
      </c>
      <c r="F1570" s="35">
        <f t="shared" si="357"/>
        <v>0.44444444444444481</v>
      </c>
      <c r="G1570" s="35">
        <f t="shared" si="358"/>
        <v>1.6000000000000014</v>
      </c>
      <c r="H1570" s="24">
        <f t="shared" si="351"/>
        <v>29.222222222222221</v>
      </c>
      <c r="I1570" s="24">
        <f>$AW$28*$AW$26*9.81</f>
        <v>179.05212</v>
      </c>
      <c r="J1570" s="24">
        <f>0.5*$AW$30*$AW$29*$AW$27*(H1570^2)</f>
        <v>274.59452546296291</v>
      </c>
      <c r="K1570" s="24">
        <f>$AW$26*F1570</f>
        <v>624.00000000000045</v>
      </c>
      <c r="L1570" s="24">
        <f t="shared" si="352"/>
        <v>1077.6466454629633</v>
      </c>
      <c r="M1570" s="24">
        <f t="shared" si="353"/>
        <v>31491.229750751037</v>
      </c>
      <c r="N1570" s="24">
        <f t="shared" si="354"/>
        <v>31.491229750751039</v>
      </c>
      <c r="O1570" s="24">
        <v>5167923.1989815058</v>
      </c>
      <c r="P1570" s="24">
        <v>-3659824.9999999991</v>
      </c>
      <c r="S1570" s="47">
        <f>C1571-C1570</f>
        <v>1</v>
      </c>
      <c r="T1570" s="47">
        <v>31491.229750751037</v>
      </c>
      <c r="U1570" s="47">
        <f>M1570*S1570</f>
        <v>31491.229750751037</v>
      </c>
      <c r="V1570" s="47">
        <f t="shared" si="355"/>
        <v>5167923.1989815058</v>
      </c>
      <c r="W1570" s="47">
        <f>$AW$26*F1570</f>
        <v>624.00000000000045</v>
      </c>
      <c r="X1570" s="47">
        <f>IF(W1570&lt;0, W1570, 0)</f>
        <v>0</v>
      </c>
      <c r="Y1570" s="47">
        <f>X1570*H1570</f>
        <v>0</v>
      </c>
      <c r="Z1570" s="47">
        <f t="shared" si="350"/>
        <v>0</v>
      </c>
      <c r="AA1570" s="47">
        <f t="shared" si="349"/>
        <v>0</v>
      </c>
      <c r="AB1570" s="47">
        <v>-3659824.9999999991</v>
      </c>
      <c r="AC1570" s="47">
        <f t="shared" si="356"/>
        <v>0</v>
      </c>
      <c r="AD1570" s="47">
        <f>(AC1570*S1570)*($AW$31/100)</f>
        <v>0</v>
      </c>
      <c r="AE1570" s="47">
        <f>AE1569+AD1570</f>
        <v>0</v>
      </c>
      <c r="AF1570" s="47">
        <v>2927859.9999999981</v>
      </c>
      <c r="BF1570">
        <f t="shared" si="359"/>
        <v>0</v>
      </c>
      <c r="BG1570">
        <f t="shared" si="360"/>
        <v>94.2</v>
      </c>
      <c r="BH1570">
        <f t="shared" si="361"/>
        <v>26.166666666666668</v>
      </c>
    </row>
    <row r="1571" spans="2:60">
      <c r="B1571" s="7" t="s">
        <v>54</v>
      </c>
      <c r="C1571" s="7">
        <v>1563</v>
      </c>
      <c r="D1571" s="7">
        <v>86</v>
      </c>
      <c r="E1571" s="13">
        <v>106.8</v>
      </c>
      <c r="F1571" s="35">
        <f t="shared" si="357"/>
        <v>0.45833333333333293</v>
      </c>
      <c r="G1571" s="35">
        <f t="shared" si="358"/>
        <v>1.6499999999999986</v>
      </c>
      <c r="H1571" s="24">
        <f t="shared" si="351"/>
        <v>29.666666666666664</v>
      </c>
      <c r="I1571" s="24">
        <f>$AW$28*$AW$26*9.81</f>
        <v>179.05212</v>
      </c>
      <c r="J1571" s="24">
        <f>0.5*$AW$30*$AW$29*$AW$27*(H1571^2)</f>
        <v>283.01072916666658</v>
      </c>
      <c r="K1571" s="24">
        <f>$AW$26*F1571</f>
        <v>643.49999999999943</v>
      </c>
      <c r="L1571" s="24">
        <f t="shared" si="352"/>
        <v>1105.562849166666</v>
      </c>
      <c r="M1571" s="24">
        <f t="shared" si="353"/>
        <v>32798.364525277757</v>
      </c>
      <c r="N1571" s="24">
        <f t="shared" si="354"/>
        <v>32.798364525277755</v>
      </c>
      <c r="O1571" s="24">
        <v>5200721.5635067839</v>
      </c>
      <c r="P1571" s="24">
        <v>-3659824.9999999991</v>
      </c>
      <c r="S1571" s="47">
        <f>C1572-C1571</f>
        <v>1</v>
      </c>
      <c r="T1571" s="47">
        <v>32798.364525277757</v>
      </c>
      <c r="U1571" s="47">
        <f>M1571*S1571</f>
        <v>32798.364525277757</v>
      </c>
      <c r="V1571" s="47">
        <f t="shared" si="355"/>
        <v>5200721.5635067839</v>
      </c>
      <c r="W1571" s="47">
        <f>$AW$26*F1571</f>
        <v>643.49999999999943</v>
      </c>
      <c r="X1571" s="47">
        <f>IF(W1571&lt;0, W1571, 0)</f>
        <v>0</v>
      </c>
      <c r="Y1571" s="47">
        <f>X1571*H1571</f>
        <v>0</v>
      </c>
      <c r="Z1571" s="47">
        <f t="shared" si="350"/>
        <v>0</v>
      </c>
      <c r="AA1571" s="47">
        <f t="shared" si="349"/>
        <v>0</v>
      </c>
      <c r="AB1571" s="47">
        <v>-3659824.9999999991</v>
      </c>
      <c r="AC1571" s="47">
        <f t="shared" si="356"/>
        <v>0</v>
      </c>
      <c r="AD1571" s="47">
        <f>(AC1571*S1571)*($AW$31/100)</f>
        <v>0</v>
      </c>
      <c r="AE1571" s="47">
        <f>AE1570+AD1571</f>
        <v>0</v>
      </c>
      <c r="AF1571" s="47">
        <v>2927859.9999999981</v>
      </c>
      <c r="BF1571">
        <f t="shared" si="359"/>
        <v>0</v>
      </c>
      <c r="BG1571">
        <f t="shared" si="360"/>
        <v>94.9</v>
      </c>
      <c r="BH1571">
        <f t="shared" si="361"/>
        <v>26.361111111111111</v>
      </c>
    </row>
    <row r="1572" spans="2:60">
      <c r="B1572" s="7" t="s">
        <v>54</v>
      </c>
      <c r="C1572" s="7">
        <v>1564</v>
      </c>
      <c r="D1572" s="7">
        <v>87</v>
      </c>
      <c r="E1572" s="13">
        <v>108.5</v>
      </c>
      <c r="F1572" s="35">
        <f t="shared" si="357"/>
        <v>0.47222222222222299</v>
      </c>
      <c r="G1572" s="35">
        <f t="shared" si="358"/>
        <v>1.7000000000000028</v>
      </c>
      <c r="H1572" s="24">
        <f t="shared" si="351"/>
        <v>30.138888888888889</v>
      </c>
      <c r="I1572" s="24">
        <f>$AW$28*$AW$26*9.81</f>
        <v>179.05212</v>
      </c>
      <c r="J1572" s="24">
        <f>0.5*$AW$30*$AW$29*$AW$27*(H1572^2)</f>
        <v>292.09214048032408</v>
      </c>
      <c r="K1572" s="24">
        <f>$AW$26*F1572</f>
        <v>663.00000000000102</v>
      </c>
      <c r="L1572" s="24">
        <f t="shared" si="352"/>
        <v>1134.1442604803251</v>
      </c>
      <c r="M1572" s="24">
        <f t="shared" si="353"/>
        <v>34181.847850587576</v>
      </c>
      <c r="N1572" s="24">
        <f t="shared" si="354"/>
        <v>34.181847850587573</v>
      </c>
      <c r="O1572" s="24">
        <v>5234903.4113573711</v>
      </c>
      <c r="P1572" s="24">
        <v>-3659824.9999999991</v>
      </c>
      <c r="S1572" s="47">
        <f>C1573-C1572</f>
        <v>1</v>
      </c>
      <c r="T1572" s="47">
        <v>34181.847850587576</v>
      </c>
      <c r="U1572" s="47">
        <f>M1572*S1572</f>
        <v>34181.847850587576</v>
      </c>
      <c r="V1572" s="47">
        <f t="shared" si="355"/>
        <v>5234903.4113573711</v>
      </c>
      <c r="W1572" s="47">
        <f>$AW$26*F1572</f>
        <v>663.00000000000102</v>
      </c>
      <c r="X1572" s="47">
        <f>IF(W1572&lt;0, W1572, 0)</f>
        <v>0</v>
      </c>
      <c r="Y1572" s="47">
        <f>X1572*H1572</f>
        <v>0</v>
      </c>
      <c r="Z1572" s="47">
        <f t="shared" si="350"/>
        <v>0</v>
      </c>
      <c r="AA1572" s="47">
        <f t="shared" si="349"/>
        <v>0</v>
      </c>
      <c r="AB1572" s="47">
        <v>-3659824.9999999991</v>
      </c>
      <c r="AC1572" s="47">
        <f t="shared" si="356"/>
        <v>0</v>
      </c>
      <c r="AD1572" s="47">
        <f>(AC1572*S1572)*($AW$31/100)</f>
        <v>0</v>
      </c>
      <c r="AE1572" s="47">
        <f>AE1571+AD1572</f>
        <v>0</v>
      </c>
      <c r="AF1572" s="47">
        <v>2927859.9999999981</v>
      </c>
      <c r="BF1572">
        <f t="shared" si="359"/>
        <v>0</v>
      </c>
      <c r="BG1572">
        <f t="shared" si="360"/>
        <v>95.7</v>
      </c>
      <c r="BH1572">
        <f t="shared" si="361"/>
        <v>26.583333333333332</v>
      </c>
    </row>
    <row r="1573" spans="2:60">
      <c r="B1573" s="7" t="s">
        <v>54</v>
      </c>
      <c r="C1573" s="7">
        <v>1565</v>
      </c>
      <c r="D1573" s="7">
        <v>88</v>
      </c>
      <c r="E1573" s="13">
        <v>110.2</v>
      </c>
      <c r="F1573" s="35">
        <f t="shared" si="357"/>
        <v>0.47222222222222299</v>
      </c>
      <c r="G1573" s="35">
        <f t="shared" si="358"/>
        <v>1.7000000000000028</v>
      </c>
      <c r="H1573" s="24">
        <f t="shared" si="351"/>
        <v>30.611111111111111</v>
      </c>
      <c r="I1573" s="24">
        <f>$AW$28*$AW$26*9.81</f>
        <v>179.05212</v>
      </c>
      <c r="J1573" s="24">
        <f>0.5*$AW$30*$AW$29*$AW$27*(H1573^2)</f>
        <v>301.31696469907405</v>
      </c>
      <c r="K1573" s="24">
        <f>$AW$26*F1573</f>
        <v>663.00000000000102</v>
      </c>
      <c r="L1573" s="24">
        <f t="shared" si="352"/>
        <v>1143.3690846990751</v>
      </c>
      <c r="M1573" s="24">
        <f t="shared" si="353"/>
        <v>34999.798092732795</v>
      </c>
      <c r="N1573" s="24">
        <f t="shared" si="354"/>
        <v>34.999798092732796</v>
      </c>
      <c r="O1573" s="24">
        <v>5269903.2094501043</v>
      </c>
      <c r="P1573" s="24">
        <v>-3659824.9999999991</v>
      </c>
      <c r="S1573" s="47">
        <f>C1574-C1573</f>
        <v>1</v>
      </c>
      <c r="T1573" s="47">
        <v>34999.798092732795</v>
      </c>
      <c r="U1573" s="47">
        <f>M1573*S1573</f>
        <v>34999.798092732795</v>
      </c>
      <c r="V1573" s="47">
        <f t="shared" si="355"/>
        <v>5269903.2094501043</v>
      </c>
      <c r="W1573" s="47">
        <f>$AW$26*F1573</f>
        <v>663.00000000000102</v>
      </c>
      <c r="X1573" s="47">
        <f>IF(W1573&lt;0, W1573, 0)</f>
        <v>0</v>
      </c>
      <c r="Y1573" s="47">
        <f>X1573*H1573</f>
        <v>0</v>
      </c>
      <c r="Z1573" s="47">
        <f t="shared" si="350"/>
        <v>0</v>
      </c>
      <c r="AA1573" s="47">
        <f t="shared" si="349"/>
        <v>0</v>
      </c>
      <c r="AB1573" s="47">
        <v>-3659824.9999999991</v>
      </c>
      <c r="AC1573" s="47">
        <f t="shared" si="356"/>
        <v>0</v>
      </c>
      <c r="AD1573" s="47">
        <f>(AC1573*S1573)*($AW$31/100)</f>
        <v>0</v>
      </c>
      <c r="AE1573" s="47">
        <f>AE1572+AD1573</f>
        <v>0</v>
      </c>
      <c r="AF1573" s="47">
        <v>2927859.9999999981</v>
      </c>
      <c r="BF1573">
        <f t="shared" si="359"/>
        <v>0</v>
      </c>
      <c r="BG1573">
        <f t="shared" si="360"/>
        <v>96.6</v>
      </c>
      <c r="BH1573">
        <f t="shared" si="361"/>
        <v>26.833333333333332</v>
      </c>
    </row>
    <row r="1574" spans="2:60">
      <c r="B1574" s="7" t="s">
        <v>54</v>
      </c>
      <c r="C1574" s="7">
        <v>1566</v>
      </c>
      <c r="D1574" s="7">
        <v>89</v>
      </c>
      <c r="E1574" s="13">
        <v>111.9</v>
      </c>
      <c r="F1574" s="35">
        <f t="shared" si="357"/>
        <v>0.4861111111111111</v>
      </c>
      <c r="G1574" s="35">
        <f t="shared" si="358"/>
        <v>1.75</v>
      </c>
      <c r="H1574" s="24">
        <f t="shared" si="351"/>
        <v>31.083333333333336</v>
      </c>
      <c r="I1574" s="24">
        <f>$AW$28*$AW$26*9.81</f>
        <v>179.05212</v>
      </c>
      <c r="J1574" s="24">
        <f>0.5*$AW$30*$AW$29*$AW$27*(H1574^2)</f>
        <v>310.68520182291672</v>
      </c>
      <c r="K1574" s="24">
        <f>$AW$26*F1574</f>
        <v>682.5</v>
      </c>
      <c r="L1574" s="24">
        <f t="shared" si="352"/>
        <v>1172.2373218229168</v>
      </c>
      <c r="M1574" s="24">
        <f t="shared" si="353"/>
        <v>36437.043419995665</v>
      </c>
      <c r="N1574" s="24">
        <f t="shared" si="354"/>
        <v>36.437043419995668</v>
      </c>
      <c r="O1574" s="24">
        <v>5306340.2528700996</v>
      </c>
      <c r="P1574" s="24">
        <v>-3659824.9999999991</v>
      </c>
      <c r="S1574" s="47">
        <f>C1575-C1574</f>
        <v>1</v>
      </c>
      <c r="T1574" s="47">
        <v>36437.043419995665</v>
      </c>
      <c r="U1574" s="47">
        <f>M1574*S1574</f>
        <v>36437.043419995665</v>
      </c>
      <c r="V1574" s="47">
        <f t="shared" si="355"/>
        <v>5306340.2528700996</v>
      </c>
      <c r="W1574" s="47">
        <f>$AW$26*F1574</f>
        <v>682.5</v>
      </c>
      <c r="X1574" s="47">
        <f>IF(W1574&lt;0, W1574, 0)</f>
        <v>0</v>
      </c>
      <c r="Y1574" s="47">
        <f>X1574*H1574</f>
        <v>0</v>
      </c>
      <c r="Z1574" s="47">
        <f t="shared" si="350"/>
        <v>0</v>
      </c>
      <c r="AA1574" s="47">
        <f t="shared" ref="AA1574:AA1605" si="362">AA1573+Z1574</f>
        <v>0</v>
      </c>
      <c r="AB1574" s="47">
        <v>-3659824.9999999991</v>
      </c>
      <c r="AC1574" s="47">
        <f t="shared" si="356"/>
        <v>0</v>
      </c>
      <c r="AD1574" s="47">
        <f>(AC1574*S1574)*($AW$31/100)</f>
        <v>0</v>
      </c>
      <c r="AE1574" s="47">
        <f>AE1573+AD1574</f>
        <v>0</v>
      </c>
      <c r="AF1574" s="47">
        <v>2927859.9999999981</v>
      </c>
      <c r="BF1574">
        <f t="shared" si="359"/>
        <v>0</v>
      </c>
      <c r="BG1574">
        <f t="shared" si="360"/>
        <v>97.7</v>
      </c>
      <c r="BH1574">
        <f t="shared" si="361"/>
        <v>27.138888888888889</v>
      </c>
    </row>
    <row r="1575" spans="2:60">
      <c r="B1575" s="7" t="s">
        <v>54</v>
      </c>
      <c r="C1575" s="7">
        <v>1567</v>
      </c>
      <c r="D1575" s="7">
        <v>90</v>
      </c>
      <c r="E1575" s="13">
        <v>113.7</v>
      </c>
      <c r="F1575" s="35">
        <f t="shared" si="357"/>
        <v>0.47222222222222104</v>
      </c>
      <c r="G1575" s="35">
        <f t="shared" si="358"/>
        <v>1.6999999999999957</v>
      </c>
      <c r="H1575" s="24">
        <f t="shared" si="351"/>
        <v>31.583333333333332</v>
      </c>
      <c r="I1575" s="24">
        <f>$AW$28*$AW$26*9.81</f>
        <v>179.05212</v>
      </c>
      <c r="J1575" s="24">
        <f>0.5*$AW$30*$AW$29*$AW$27*(H1575^2)</f>
        <v>320.76082682291661</v>
      </c>
      <c r="K1575" s="24">
        <f>$AW$26*F1575</f>
        <v>662.99999999999829</v>
      </c>
      <c r="L1575" s="24">
        <f t="shared" si="352"/>
        <v>1162.8129468229149</v>
      </c>
      <c r="M1575" s="24">
        <f t="shared" si="353"/>
        <v>36725.508903823727</v>
      </c>
      <c r="N1575" s="24">
        <f t="shared" si="354"/>
        <v>36.72550890382373</v>
      </c>
      <c r="O1575" s="24">
        <v>5343065.7617739234</v>
      </c>
      <c r="P1575" s="24">
        <v>-3659824.9999999991</v>
      </c>
      <c r="S1575" s="47">
        <f>C1576-C1575</f>
        <v>1</v>
      </c>
      <c r="T1575" s="47">
        <v>36725.508903823727</v>
      </c>
      <c r="U1575" s="47">
        <f>M1575*S1575</f>
        <v>36725.508903823727</v>
      </c>
      <c r="V1575" s="47">
        <f t="shared" si="355"/>
        <v>5343065.7617739234</v>
      </c>
      <c r="W1575" s="47">
        <f>$AW$26*F1575</f>
        <v>662.99999999999829</v>
      </c>
      <c r="X1575" s="47">
        <f>IF(W1575&lt;0, W1575, 0)</f>
        <v>0</v>
      </c>
      <c r="Y1575" s="47">
        <f>X1575*H1575</f>
        <v>0</v>
      </c>
      <c r="Z1575" s="47">
        <f t="shared" si="350"/>
        <v>0</v>
      </c>
      <c r="AA1575" s="47">
        <f t="shared" si="362"/>
        <v>0</v>
      </c>
      <c r="AB1575" s="47">
        <v>-3659824.9999999991</v>
      </c>
      <c r="AC1575" s="47">
        <f t="shared" si="356"/>
        <v>0</v>
      </c>
      <c r="AD1575" s="47">
        <f>(AC1575*S1575)*($AW$31/100)</f>
        <v>0</v>
      </c>
      <c r="AE1575" s="47">
        <f>AE1574+AD1575</f>
        <v>0</v>
      </c>
      <c r="AF1575" s="47">
        <v>2927859.9999999981</v>
      </c>
      <c r="BF1575">
        <f t="shared" si="359"/>
        <v>0</v>
      </c>
      <c r="BG1575">
        <f t="shared" si="360"/>
        <v>98.9</v>
      </c>
      <c r="BH1575">
        <f t="shared" si="361"/>
        <v>27.472222222222221</v>
      </c>
    </row>
    <row r="1576" spans="2:60">
      <c r="B1576" s="7" t="s">
        <v>54</v>
      </c>
      <c r="C1576" s="7">
        <v>1568</v>
      </c>
      <c r="D1576" s="7">
        <v>91</v>
      </c>
      <c r="E1576" s="13">
        <v>115.3</v>
      </c>
      <c r="F1576" s="35">
        <f t="shared" si="357"/>
        <v>0.43055555555555475</v>
      </c>
      <c r="G1576" s="35">
        <f t="shared" si="358"/>
        <v>1.5499999999999972</v>
      </c>
      <c r="H1576" s="24">
        <f t="shared" si="351"/>
        <v>32.027777777777779</v>
      </c>
      <c r="I1576" s="24">
        <f>$AW$28*$AW$26*9.81</f>
        <v>179.05212</v>
      </c>
      <c r="J1576" s="24">
        <f>0.5*$AW$30*$AW$29*$AW$27*(H1576^2)</f>
        <v>329.85191478587961</v>
      </c>
      <c r="K1576" s="24">
        <f>$AW$26*F1576</f>
        <v>604.49999999999886</v>
      </c>
      <c r="L1576" s="24">
        <f t="shared" si="352"/>
        <v>1113.4040347858786</v>
      </c>
      <c r="M1576" s="24">
        <f t="shared" si="353"/>
        <v>35659.857003003279</v>
      </c>
      <c r="N1576" s="24">
        <f t="shared" si="354"/>
        <v>35.659857003003282</v>
      </c>
      <c r="O1576" s="24">
        <v>5378725.6187769268</v>
      </c>
      <c r="P1576" s="24">
        <v>-3659824.9999999991</v>
      </c>
      <c r="S1576" s="47">
        <f>C1577-C1576</f>
        <v>1</v>
      </c>
      <c r="T1576" s="47">
        <v>35659.857003003279</v>
      </c>
      <c r="U1576" s="47">
        <f>M1576*S1576</f>
        <v>35659.857003003279</v>
      </c>
      <c r="V1576" s="47">
        <f t="shared" si="355"/>
        <v>5378725.6187769268</v>
      </c>
      <c r="W1576" s="47">
        <f>$AW$26*F1576</f>
        <v>604.49999999999886</v>
      </c>
      <c r="X1576" s="47">
        <f>IF(W1576&lt;0, W1576, 0)</f>
        <v>0</v>
      </c>
      <c r="Y1576" s="47">
        <f>X1576*H1576</f>
        <v>0</v>
      </c>
      <c r="Z1576" s="47">
        <f t="shared" si="350"/>
        <v>0</v>
      </c>
      <c r="AA1576" s="47">
        <f t="shared" si="362"/>
        <v>0</v>
      </c>
      <c r="AB1576" s="47">
        <v>-3659824.9999999991</v>
      </c>
      <c r="AC1576" s="47">
        <f t="shared" si="356"/>
        <v>0</v>
      </c>
      <c r="AD1576" s="47">
        <f>(AC1576*S1576)*($AW$31/100)</f>
        <v>0</v>
      </c>
      <c r="AE1576" s="47">
        <f>AE1575+AD1576</f>
        <v>0</v>
      </c>
      <c r="AF1576" s="47">
        <v>2927859.9999999981</v>
      </c>
      <c r="BF1576">
        <f t="shared" si="359"/>
        <v>0</v>
      </c>
      <c r="BG1576">
        <f t="shared" si="360"/>
        <v>100.4</v>
      </c>
      <c r="BH1576">
        <f t="shared" si="361"/>
        <v>27.888888888888889</v>
      </c>
    </row>
    <row r="1577" spans="2:60">
      <c r="B1577" s="7" t="s">
        <v>54</v>
      </c>
      <c r="C1577" s="7">
        <v>1569</v>
      </c>
      <c r="D1577" s="7">
        <v>92</v>
      </c>
      <c r="E1577" s="13">
        <v>116.8</v>
      </c>
      <c r="F1577" s="35">
        <f t="shared" si="357"/>
        <v>0.40277777777777857</v>
      </c>
      <c r="G1577" s="35">
        <f t="shared" si="358"/>
        <v>1.4500000000000028</v>
      </c>
      <c r="H1577" s="24">
        <f t="shared" si="351"/>
        <v>32.444444444444443</v>
      </c>
      <c r="I1577" s="24">
        <f>$AW$28*$AW$26*9.81</f>
        <v>179.05212</v>
      </c>
      <c r="J1577" s="24">
        <f>0.5*$AW$30*$AW$29*$AW$27*(H1577^2)</f>
        <v>338.49018518518511</v>
      </c>
      <c r="K1577" s="24">
        <f>$AW$26*F1577</f>
        <v>565.50000000000114</v>
      </c>
      <c r="L1577" s="24">
        <f t="shared" si="352"/>
        <v>1083.0423051851863</v>
      </c>
      <c r="M1577" s="24">
        <f t="shared" si="353"/>
        <v>35138.705901563822</v>
      </c>
      <c r="N1577" s="24">
        <f t="shared" si="354"/>
        <v>35.138705901563824</v>
      </c>
      <c r="O1577" s="24">
        <v>5413864.3246784909</v>
      </c>
      <c r="P1577" s="24">
        <v>-3659824.9999999991</v>
      </c>
      <c r="S1577" s="47">
        <f>C1578-C1577</f>
        <v>1</v>
      </c>
      <c r="T1577" s="47">
        <v>35138.705901563822</v>
      </c>
      <c r="U1577" s="47">
        <f>M1577*S1577</f>
        <v>35138.705901563822</v>
      </c>
      <c r="V1577" s="47">
        <f t="shared" si="355"/>
        <v>5413864.3246784909</v>
      </c>
      <c r="W1577" s="47">
        <f>$AW$26*F1577</f>
        <v>565.50000000000114</v>
      </c>
      <c r="X1577" s="47">
        <f>IF(W1577&lt;0, W1577, 0)</f>
        <v>0</v>
      </c>
      <c r="Y1577" s="47">
        <f>X1577*H1577</f>
        <v>0</v>
      </c>
      <c r="Z1577" s="47">
        <f t="shared" si="350"/>
        <v>0</v>
      </c>
      <c r="AA1577" s="47">
        <f t="shared" si="362"/>
        <v>0</v>
      </c>
      <c r="AB1577" s="47">
        <v>-3659824.9999999991</v>
      </c>
      <c r="AC1577" s="47">
        <f t="shared" si="356"/>
        <v>0</v>
      </c>
      <c r="AD1577" s="47">
        <f>(AC1577*S1577)*($AW$31/100)</f>
        <v>0</v>
      </c>
      <c r="AE1577" s="47">
        <f>AE1576+AD1577</f>
        <v>0</v>
      </c>
      <c r="AF1577" s="47">
        <v>2927859.9999999981</v>
      </c>
      <c r="BF1577">
        <f t="shared" si="359"/>
        <v>0</v>
      </c>
      <c r="BG1577">
        <f t="shared" si="360"/>
        <v>102</v>
      </c>
      <c r="BH1577">
        <f t="shared" si="361"/>
        <v>28.333333333333332</v>
      </c>
    </row>
    <row r="1578" spans="2:60">
      <c r="B1578" s="7" t="s">
        <v>54</v>
      </c>
      <c r="C1578" s="7">
        <v>1570</v>
      </c>
      <c r="D1578" s="7">
        <v>93</v>
      </c>
      <c r="E1578" s="13">
        <v>118.2</v>
      </c>
      <c r="F1578" s="35">
        <f t="shared" si="357"/>
        <v>0.37500000000000039</v>
      </c>
      <c r="G1578" s="35">
        <f t="shared" si="358"/>
        <v>1.3500000000000014</v>
      </c>
      <c r="H1578" s="24">
        <f t="shared" si="351"/>
        <v>32.833333333333336</v>
      </c>
      <c r="I1578" s="24">
        <f>$AW$28*$AW$26*9.81</f>
        <v>179.05212</v>
      </c>
      <c r="J1578" s="24">
        <f>0.5*$AW$30*$AW$29*$AW$27*(H1578^2)</f>
        <v>346.65330729166664</v>
      </c>
      <c r="K1578" s="24">
        <f>$AW$26*F1578</f>
        <v>526.50000000000057</v>
      </c>
      <c r="L1578" s="24">
        <f t="shared" si="352"/>
        <v>1052.2054272916671</v>
      </c>
      <c r="M1578" s="24">
        <f t="shared" si="353"/>
        <v>34547.411529409736</v>
      </c>
      <c r="N1578" s="24">
        <f t="shared" si="354"/>
        <v>34.547411529409736</v>
      </c>
      <c r="O1578" s="24">
        <v>5448411.7362079006</v>
      </c>
      <c r="P1578" s="24">
        <v>-3659824.9999999991</v>
      </c>
      <c r="S1578" s="47">
        <f>C1579-C1578</f>
        <v>1</v>
      </c>
      <c r="T1578" s="47">
        <v>34547.411529409736</v>
      </c>
      <c r="U1578" s="47">
        <f>M1578*S1578</f>
        <v>34547.411529409736</v>
      </c>
      <c r="V1578" s="47">
        <f t="shared" si="355"/>
        <v>5448411.7362079006</v>
      </c>
      <c r="W1578" s="47">
        <f>$AW$26*F1578</f>
        <v>526.50000000000057</v>
      </c>
      <c r="X1578" s="47">
        <f>IF(W1578&lt;0, W1578, 0)</f>
        <v>0</v>
      </c>
      <c r="Y1578" s="47">
        <f>X1578*H1578</f>
        <v>0</v>
      </c>
      <c r="Z1578" s="47">
        <f t="shared" si="350"/>
        <v>0</v>
      </c>
      <c r="AA1578" s="47">
        <f t="shared" si="362"/>
        <v>0</v>
      </c>
      <c r="AB1578" s="47">
        <v>-3659824.9999999991</v>
      </c>
      <c r="AC1578" s="47">
        <f t="shared" si="356"/>
        <v>0</v>
      </c>
      <c r="AD1578" s="47">
        <f>(AC1578*S1578)*($AW$31/100)</f>
        <v>0</v>
      </c>
      <c r="AE1578" s="47">
        <f>AE1577+AD1578</f>
        <v>0</v>
      </c>
      <c r="AF1578" s="47">
        <v>2927859.9999999981</v>
      </c>
      <c r="BF1578">
        <f t="shared" si="359"/>
        <v>0</v>
      </c>
      <c r="BG1578">
        <f t="shared" si="360"/>
        <v>103.6</v>
      </c>
      <c r="BH1578">
        <f t="shared" si="361"/>
        <v>28.777777777777775</v>
      </c>
    </row>
    <row r="1579" spans="2:60">
      <c r="B1579" s="7" t="s">
        <v>54</v>
      </c>
      <c r="C1579" s="7">
        <v>1571</v>
      </c>
      <c r="D1579" s="7">
        <v>94</v>
      </c>
      <c r="E1579" s="13">
        <v>119.5</v>
      </c>
      <c r="F1579" s="35">
        <f t="shared" si="357"/>
        <v>0.34722222222222221</v>
      </c>
      <c r="G1579" s="35">
        <f t="shared" si="358"/>
        <v>1.25</v>
      </c>
      <c r="H1579" s="24">
        <f t="shared" si="351"/>
        <v>33.194444444444443</v>
      </c>
      <c r="I1579" s="24">
        <f>$AW$28*$AW$26*9.81</f>
        <v>179.05212</v>
      </c>
      <c r="J1579" s="24">
        <f>0.5*$AW$30*$AW$29*$AW$27*(H1579^2)</f>
        <v>354.32043909143511</v>
      </c>
      <c r="K1579" s="24">
        <f>$AW$26*F1579</f>
        <v>487.5</v>
      </c>
      <c r="L1579" s="24">
        <f t="shared" si="352"/>
        <v>1020.8725590914351</v>
      </c>
      <c r="M1579" s="24">
        <f t="shared" si="353"/>
        <v>33887.297447618468</v>
      </c>
      <c r="N1579" s="24">
        <f t="shared" si="354"/>
        <v>33.887297447618465</v>
      </c>
      <c r="O1579" s="24">
        <v>5482299.0336555187</v>
      </c>
      <c r="P1579" s="24">
        <v>-3659824.9999999991</v>
      </c>
      <c r="S1579" s="47">
        <f>C1580-C1579</f>
        <v>1</v>
      </c>
      <c r="T1579" s="47">
        <v>33887.297447618468</v>
      </c>
      <c r="U1579" s="47">
        <f>M1579*S1579</f>
        <v>33887.297447618468</v>
      </c>
      <c r="V1579" s="47">
        <f t="shared" si="355"/>
        <v>5482299.0336555187</v>
      </c>
      <c r="W1579" s="47">
        <f>$AW$26*F1579</f>
        <v>487.5</v>
      </c>
      <c r="X1579" s="47">
        <f>IF(W1579&lt;0, W1579, 0)</f>
        <v>0</v>
      </c>
      <c r="Y1579" s="47">
        <f>X1579*H1579</f>
        <v>0</v>
      </c>
      <c r="Z1579" s="47">
        <f t="shared" si="350"/>
        <v>0</v>
      </c>
      <c r="AA1579" s="47">
        <f t="shared" si="362"/>
        <v>0</v>
      </c>
      <c r="AB1579" s="47">
        <v>-3659824.9999999991</v>
      </c>
      <c r="AC1579" s="47">
        <f t="shared" si="356"/>
        <v>0</v>
      </c>
      <c r="AD1579" s="47">
        <f>(AC1579*S1579)*($AW$31/100)</f>
        <v>0</v>
      </c>
      <c r="AE1579" s="47">
        <f>AE1578+AD1579</f>
        <v>0</v>
      </c>
      <c r="AF1579" s="47">
        <v>2927859.9999999981</v>
      </c>
      <c r="BF1579">
        <f t="shared" si="359"/>
        <v>0</v>
      </c>
      <c r="BG1579">
        <f t="shared" si="360"/>
        <v>105.2</v>
      </c>
      <c r="BH1579">
        <f t="shared" si="361"/>
        <v>29.222222222222221</v>
      </c>
    </row>
    <row r="1580" spans="2:60">
      <c r="B1580" s="7" t="s">
        <v>54</v>
      </c>
      <c r="C1580" s="7">
        <v>1572</v>
      </c>
      <c r="D1580" s="7">
        <v>95</v>
      </c>
      <c r="E1580" s="13">
        <v>120.7</v>
      </c>
      <c r="F1580" s="35">
        <f t="shared" si="357"/>
        <v>0.31944444444444403</v>
      </c>
      <c r="G1580" s="35">
        <f t="shared" si="358"/>
        <v>1.1499999999999986</v>
      </c>
      <c r="H1580" s="24">
        <f t="shared" si="351"/>
        <v>33.527777777777779</v>
      </c>
      <c r="I1580" s="24">
        <f>$AW$28*$AW$26*9.81</f>
        <v>179.05212</v>
      </c>
      <c r="J1580" s="24">
        <f>0.5*$AW$30*$AW$29*$AW$27*(H1580^2)</f>
        <v>361.47222728587963</v>
      </c>
      <c r="K1580" s="24">
        <f>$AW$26*F1580</f>
        <v>448.49999999999943</v>
      </c>
      <c r="L1580" s="24">
        <f t="shared" si="352"/>
        <v>989.02434728587912</v>
      </c>
      <c r="M1580" s="24">
        <f t="shared" si="353"/>
        <v>33159.788532612671</v>
      </c>
      <c r="N1580" s="24">
        <f t="shared" si="354"/>
        <v>33.159788532612673</v>
      </c>
      <c r="O1580" s="24">
        <v>5515458.8221881315</v>
      </c>
      <c r="P1580" s="24">
        <v>-3659824.9999999991</v>
      </c>
      <c r="S1580" s="47">
        <f>C1581-C1580</f>
        <v>1</v>
      </c>
      <c r="T1580" s="47">
        <v>33159.788532612671</v>
      </c>
      <c r="U1580" s="47">
        <f>M1580*S1580</f>
        <v>33159.788532612671</v>
      </c>
      <c r="V1580" s="47">
        <f t="shared" si="355"/>
        <v>5515458.8221881315</v>
      </c>
      <c r="W1580" s="47">
        <f>$AW$26*F1580</f>
        <v>448.49999999999943</v>
      </c>
      <c r="X1580" s="47">
        <f>IF(W1580&lt;0, W1580, 0)</f>
        <v>0</v>
      </c>
      <c r="Y1580" s="47">
        <f>X1580*H1580</f>
        <v>0</v>
      </c>
      <c r="Z1580" s="47">
        <f t="shared" si="350"/>
        <v>0</v>
      </c>
      <c r="AA1580" s="47">
        <f t="shared" si="362"/>
        <v>0</v>
      </c>
      <c r="AB1580" s="47">
        <v>-3659824.9999999991</v>
      </c>
      <c r="AC1580" s="47">
        <f t="shared" si="356"/>
        <v>0</v>
      </c>
      <c r="AD1580" s="47">
        <f>(AC1580*S1580)*($AW$31/100)</f>
        <v>0</v>
      </c>
      <c r="AE1580" s="47">
        <f>AE1579+AD1580</f>
        <v>0</v>
      </c>
      <c r="AF1580" s="47">
        <v>2927859.9999999981</v>
      </c>
      <c r="BF1580">
        <f t="shared" si="359"/>
        <v>0</v>
      </c>
      <c r="BG1580">
        <f t="shared" si="360"/>
        <v>106.8</v>
      </c>
      <c r="BH1580">
        <f t="shared" si="361"/>
        <v>29.666666666666664</v>
      </c>
    </row>
    <row r="1581" spans="2:60">
      <c r="B1581" s="7" t="s">
        <v>54</v>
      </c>
      <c r="C1581" s="7">
        <v>1573</v>
      </c>
      <c r="D1581" s="7">
        <v>96</v>
      </c>
      <c r="E1581" s="13">
        <v>121.8</v>
      </c>
      <c r="F1581" s="35">
        <f t="shared" si="357"/>
        <v>0.26388888888888767</v>
      </c>
      <c r="G1581" s="35">
        <f t="shared" si="358"/>
        <v>0.94999999999999574</v>
      </c>
      <c r="H1581" s="24">
        <f t="shared" si="351"/>
        <v>33.833333333333329</v>
      </c>
      <c r="I1581" s="24">
        <f>$AW$28*$AW$26*9.81</f>
        <v>179.05212</v>
      </c>
      <c r="J1581" s="24">
        <f>0.5*$AW$30*$AW$29*$AW$27*(H1581^2)</f>
        <v>368.09080729166652</v>
      </c>
      <c r="K1581" s="24">
        <f>$AW$26*F1581</f>
        <v>370.49999999999829</v>
      </c>
      <c r="L1581" s="24">
        <f t="shared" si="352"/>
        <v>917.64292729166482</v>
      </c>
      <c r="M1581" s="24">
        <f t="shared" si="353"/>
        <v>31046.919040034656</v>
      </c>
      <c r="N1581" s="24">
        <f t="shared" si="354"/>
        <v>31.046919040034656</v>
      </c>
      <c r="O1581" s="24">
        <v>5546505.741228166</v>
      </c>
      <c r="P1581" s="24">
        <v>-3659824.9999999991</v>
      </c>
      <c r="S1581" s="47">
        <f>C1582-C1581</f>
        <v>1</v>
      </c>
      <c r="T1581" s="47">
        <v>31046.919040034656</v>
      </c>
      <c r="U1581" s="47">
        <f>M1581*S1581</f>
        <v>31046.919040034656</v>
      </c>
      <c r="V1581" s="47">
        <f t="shared" si="355"/>
        <v>5546505.741228166</v>
      </c>
      <c r="W1581" s="47">
        <f>$AW$26*F1581</f>
        <v>370.49999999999829</v>
      </c>
      <c r="X1581" s="47">
        <f>IF(W1581&lt;0, W1581, 0)</f>
        <v>0</v>
      </c>
      <c r="Y1581" s="47">
        <f>X1581*H1581</f>
        <v>0</v>
      </c>
      <c r="Z1581" s="47">
        <f t="shared" si="350"/>
        <v>0</v>
      </c>
      <c r="AA1581" s="47">
        <f t="shared" si="362"/>
        <v>0</v>
      </c>
      <c r="AB1581" s="47">
        <v>-3659824.9999999991</v>
      </c>
      <c r="AC1581" s="47">
        <f t="shared" si="356"/>
        <v>0</v>
      </c>
      <c r="AD1581" s="47">
        <f>(AC1581*S1581)*($AW$31/100)</f>
        <v>0</v>
      </c>
      <c r="AE1581" s="47">
        <f>AE1580+AD1581</f>
        <v>0</v>
      </c>
      <c r="AF1581" s="47">
        <v>2927859.9999999981</v>
      </c>
      <c r="BF1581">
        <f t="shared" si="359"/>
        <v>0</v>
      </c>
      <c r="BG1581">
        <f t="shared" si="360"/>
        <v>108.5</v>
      </c>
      <c r="BH1581">
        <f t="shared" si="361"/>
        <v>30.138888888888889</v>
      </c>
    </row>
    <row r="1582" spans="2:60">
      <c r="B1582" s="7" t="s">
        <v>54</v>
      </c>
      <c r="C1582" s="7">
        <v>1574</v>
      </c>
      <c r="D1582" s="7">
        <v>97</v>
      </c>
      <c r="E1582" s="13">
        <v>122.6</v>
      </c>
      <c r="F1582" s="35">
        <f t="shared" si="357"/>
        <v>0.19444444444444522</v>
      </c>
      <c r="G1582" s="35">
        <f t="shared" si="358"/>
        <v>0.70000000000000284</v>
      </c>
      <c r="H1582" s="24">
        <f t="shared" si="351"/>
        <v>34.05555555555555</v>
      </c>
      <c r="I1582" s="24">
        <f>$AW$28*$AW$26*9.81</f>
        <v>179.05212</v>
      </c>
      <c r="J1582" s="24">
        <f>0.5*$AW$30*$AW$29*$AW$27*(H1582^2)</f>
        <v>372.94203414351836</v>
      </c>
      <c r="K1582" s="24">
        <f>$AW$26*F1582</f>
        <v>273.00000000000108</v>
      </c>
      <c r="L1582" s="24">
        <f t="shared" si="352"/>
        <v>824.99415414351938</v>
      </c>
      <c r="M1582" s="24">
        <f t="shared" si="353"/>
        <v>28095.634249443185</v>
      </c>
      <c r="N1582" s="24">
        <f t="shared" si="354"/>
        <v>28.095634249443183</v>
      </c>
      <c r="O1582" s="24">
        <v>5574601.3754776092</v>
      </c>
      <c r="P1582" s="24">
        <v>-3659824.9999999991</v>
      </c>
      <c r="S1582" s="47">
        <f>C1583-C1582</f>
        <v>1</v>
      </c>
      <c r="T1582" s="47">
        <v>28095.634249443185</v>
      </c>
      <c r="U1582" s="47">
        <f>M1582*S1582</f>
        <v>28095.634249443185</v>
      </c>
      <c r="V1582" s="47">
        <f t="shared" si="355"/>
        <v>5574601.3754776092</v>
      </c>
      <c r="W1582" s="47">
        <f>$AW$26*F1582</f>
        <v>273.00000000000108</v>
      </c>
      <c r="X1582" s="47">
        <f>IF(W1582&lt;0, W1582, 0)</f>
        <v>0</v>
      </c>
      <c r="Y1582" s="47">
        <f>X1582*H1582</f>
        <v>0</v>
      </c>
      <c r="Z1582" s="47">
        <f t="shared" si="350"/>
        <v>0</v>
      </c>
      <c r="AA1582" s="47">
        <f t="shared" si="362"/>
        <v>0</v>
      </c>
      <c r="AB1582" s="47">
        <v>-3659824.9999999991</v>
      </c>
      <c r="AC1582" s="47">
        <f t="shared" si="356"/>
        <v>0</v>
      </c>
      <c r="AD1582" s="47">
        <f>(AC1582*S1582)*($AW$31/100)</f>
        <v>0</v>
      </c>
      <c r="AE1582" s="47">
        <f>AE1581+AD1582</f>
        <v>0</v>
      </c>
      <c r="AF1582" s="47">
        <v>2927859.9999999981</v>
      </c>
      <c r="BF1582">
        <f t="shared" si="359"/>
        <v>0</v>
      </c>
      <c r="BG1582">
        <f t="shared" si="360"/>
        <v>110.2</v>
      </c>
      <c r="BH1582">
        <f t="shared" si="361"/>
        <v>30.611111111111111</v>
      </c>
    </row>
    <row r="1583" spans="2:60">
      <c r="B1583" s="7" t="s">
        <v>54</v>
      </c>
      <c r="C1583" s="7">
        <v>1575</v>
      </c>
      <c r="D1583" s="7">
        <v>98</v>
      </c>
      <c r="E1583" s="13">
        <v>123.2</v>
      </c>
      <c r="F1583" s="35">
        <f t="shared" si="357"/>
        <v>0.1388888888888889</v>
      </c>
      <c r="G1583" s="35">
        <f t="shared" si="358"/>
        <v>0.5</v>
      </c>
      <c r="H1583" s="24">
        <f t="shared" si="351"/>
        <v>34.222222222222221</v>
      </c>
      <c r="I1583" s="24">
        <f>$AW$28*$AW$26*9.81</f>
        <v>179.05212</v>
      </c>
      <c r="J1583" s="24">
        <f>0.5*$AW$30*$AW$29*$AW$27*(H1583^2)</f>
        <v>376.60129629629625</v>
      </c>
      <c r="K1583" s="24">
        <f>$AW$26*F1583</f>
        <v>195</v>
      </c>
      <c r="L1583" s="24">
        <f t="shared" si="352"/>
        <v>750.6534162962962</v>
      </c>
      <c r="M1583" s="24">
        <f t="shared" si="353"/>
        <v>25689.028024362135</v>
      </c>
      <c r="N1583" s="24">
        <f t="shared" si="354"/>
        <v>25.689028024362134</v>
      </c>
      <c r="O1583" s="24">
        <v>5600290.4035019716</v>
      </c>
      <c r="P1583" s="24">
        <v>-3659824.9999999991</v>
      </c>
      <c r="S1583" s="47">
        <f>C1584-C1583</f>
        <v>1</v>
      </c>
      <c r="T1583" s="47">
        <v>25689.028024362135</v>
      </c>
      <c r="U1583" s="47">
        <f>M1583*S1583</f>
        <v>25689.028024362135</v>
      </c>
      <c r="V1583" s="47">
        <f t="shared" si="355"/>
        <v>5600290.4035019716</v>
      </c>
      <c r="W1583" s="47">
        <f>$AW$26*F1583</f>
        <v>195</v>
      </c>
      <c r="X1583" s="47">
        <f>IF(W1583&lt;0, W1583, 0)</f>
        <v>0</v>
      </c>
      <c r="Y1583" s="47">
        <f>X1583*H1583</f>
        <v>0</v>
      </c>
      <c r="Z1583" s="47">
        <f t="shared" si="350"/>
        <v>0</v>
      </c>
      <c r="AA1583" s="47">
        <f t="shared" si="362"/>
        <v>0</v>
      </c>
      <c r="AB1583" s="47">
        <v>-3659824.9999999991</v>
      </c>
      <c r="AC1583" s="47">
        <f t="shared" si="356"/>
        <v>0</v>
      </c>
      <c r="AD1583" s="47">
        <f>(AC1583*S1583)*($AW$31/100)</f>
        <v>0</v>
      </c>
      <c r="AE1583" s="47">
        <f>AE1582+AD1583</f>
        <v>0</v>
      </c>
      <c r="AF1583" s="47">
        <v>2927859.9999999981</v>
      </c>
      <c r="BF1583">
        <f t="shared" si="359"/>
        <v>0</v>
      </c>
      <c r="BG1583">
        <f t="shared" si="360"/>
        <v>111.9</v>
      </c>
      <c r="BH1583">
        <f t="shared" si="361"/>
        <v>31.083333333333336</v>
      </c>
    </row>
    <row r="1584" spans="2:60">
      <c r="B1584" s="7" t="s">
        <v>54</v>
      </c>
      <c r="C1584" s="7">
        <v>1576</v>
      </c>
      <c r="D1584" s="7">
        <v>99</v>
      </c>
      <c r="E1584" s="13">
        <v>123.6</v>
      </c>
      <c r="F1584" s="35">
        <f t="shared" si="357"/>
        <v>6.9444444444444448E-2</v>
      </c>
      <c r="G1584" s="35">
        <f t="shared" si="358"/>
        <v>0.25</v>
      </c>
      <c r="H1584" s="24">
        <f t="shared" si="351"/>
        <v>34.333333333333329</v>
      </c>
      <c r="I1584" s="24">
        <f>$AW$28*$AW$26*9.81</f>
        <v>179.05212</v>
      </c>
      <c r="J1584" s="24">
        <f>0.5*$AW$30*$AW$29*$AW$27*(H1584^2)</f>
        <v>379.05072916666649</v>
      </c>
      <c r="K1584" s="24">
        <f>$AW$26*F1584</f>
        <v>97.5</v>
      </c>
      <c r="L1584" s="24">
        <f t="shared" si="352"/>
        <v>655.60284916666649</v>
      </c>
      <c r="M1584" s="24">
        <f t="shared" si="353"/>
        <v>22509.031154722212</v>
      </c>
      <c r="N1584" s="24">
        <f t="shared" si="354"/>
        <v>22.509031154722212</v>
      </c>
      <c r="O1584" s="24">
        <v>5622799.4346566936</v>
      </c>
      <c r="P1584" s="24">
        <v>-3659824.9999999991</v>
      </c>
      <c r="S1584" s="47">
        <f>C1585-C1584</f>
        <v>1</v>
      </c>
      <c r="T1584" s="47">
        <v>22509.031154722212</v>
      </c>
      <c r="U1584" s="47">
        <f>M1584*S1584</f>
        <v>22509.031154722212</v>
      </c>
      <c r="V1584" s="47">
        <f t="shared" si="355"/>
        <v>5622799.4346566936</v>
      </c>
      <c r="W1584" s="47">
        <f>$AW$26*F1584</f>
        <v>97.5</v>
      </c>
      <c r="X1584" s="47">
        <f>IF(W1584&lt;0, W1584, 0)</f>
        <v>0</v>
      </c>
      <c r="Y1584" s="47">
        <f>X1584*H1584</f>
        <v>0</v>
      </c>
      <c r="Z1584" s="47">
        <f t="shared" si="350"/>
        <v>0</v>
      </c>
      <c r="AA1584" s="47">
        <f t="shared" si="362"/>
        <v>0</v>
      </c>
      <c r="AB1584" s="47">
        <v>-3659824.9999999991</v>
      </c>
      <c r="AC1584" s="47">
        <f t="shared" si="356"/>
        <v>0</v>
      </c>
      <c r="AD1584" s="47">
        <f>(AC1584*S1584)*($AW$31/100)</f>
        <v>0</v>
      </c>
      <c r="AE1584" s="47">
        <f>AE1583+AD1584</f>
        <v>0</v>
      </c>
      <c r="AF1584" s="47">
        <v>2927859.9999999981</v>
      </c>
      <c r="BF1584">
        <f t="shared" si="359"/>
        <v>0</v>
      </c>
      <c r="BG1584">
        <f t="shared" si="360"/>
        <v>113.7</v>
      </c>
      <c r="BH1584">
        <f t="shared" si="361"/>
        <v>31.583333333333332</v>
      </c>
    </row>
    <row r="1585" spans="2:60">
      <c r="B1585" s="7" t="s">
        <v>54</v>
      </c>
      <c r="C1585" s="7">
        <v>1577</v>
      </c>
      <c r="D1585" s="7">
        <v>100</v>
      </c>
      <c r="E1585" s="13">
        <v>123.7</v>
      </c>
      <c r="F1585" s="35">
        <f t="shared" si="357"/>
        <v>0</v>
      </c>
      <c r="G1585" s="35">
        <f t="shared" si="358"/>
        <v>0</v>
      </c>
      <c r="H1585" s="24">
        <f t="shared" si="351"/>
        <v>34.361111111111114</v>
      </c>
      <c r="I1585" s="24">
        <f>$AW$28*$AW$26*9.81</f>
        <v>179.05212</v>
      </c>
      <c r="J1585" s="24">
        <f>0.5*$AW$30*$AW$29*$AW$27*(H1585^2)</f>
        <v>379.66432798032417</v>
      </c>
      <c r="K1585" s="24">
        <f>$AW$26*F1585</f>
        <v>0</v>
      </c>
      <c r="L1585" s="24">
        <f t="shared" si="352"/>
        <v>558.71644798032412</v>
      </c>
      <c r="M1585" s="24">
        <f t="shared" si="353"/>
        <v>19198.117948657251</v>
      </c>
      <c r="N1585" s="24">
        <f t="shared" si="354"/>
        <v>19.198117948657252</v>
      </c>
      <c r="O1585" s="24">
        <v>5641997.5526053505</v>
      </c>
      <c r="P1585" s="24">
        <v>-3659824.9999999991</v>
      </c>
      <c r="S1585" s="47">
        <f>C1586-C1585</f>
        <v>1</v>
      </c>
      <c r="T1585" s="47">
        <v>19198.117948657251</v>
      </c>
      <c r="U1585" s="47">
        <f>M1585*S1585</f>
        <v>19198.117948657251</v>
      </c>
      <c r="V1585" s="47">
        <f t="shared" si="355"/>
        <v>5641997.5526053505</v>
      </c>
      <c r="W1585" s="47">
        <f>$AW$26*F1585</f>
        <v>0</v>
      </c>
      <c r="X1585" s="47">
        <f>IF(W1585&lt;0, W1585, 0)</f>
        <v>0</v>
      </c>
      <c r="Y1585" s="47">
        <f>X1585*H1585</f>
        <v>0</v>
      </c>
      <c r="Z1585" s="47">
        <f t="shared" si="350"/>
        <v>0</v>
      </c>
      <c r="AA1585" s="47">
        <f t="shared" si="362"/>
        <v>0</v>
      </c>
      <c r="AB1585" s="47">
        <v>-3659824.9999999991</v>
      </c>
      <c r="AC1585" s="47">
        <f t="shared" si="356"/>
        <v>0</v>
      </c>
      <c r="AD1585" s="47">
        <f>(AC1585*S1585)*($AW$31/100)</f>
        <v>0</v>
      </c>
      <c r="AE1585" s="47">
        <f>AE1584+AD1585</f>
        <v>0</v>
      </c>
      <c r="AF1585" s="47">
        <v>2927859.9999999981</v>
      </c>
      <c r="BF1585">
        <f t="shared" si="359"/>
        <v>0</v>
      </c>
      <c r="BG1585">
        <f t="shared" si="360"/>
        <v>115.3</v>
      </c>
      <c r="BH1585">
        <f t="shared" si="361"/>
        <v>32.027777777777779</v>
      </c>
    </row>
    <row r="1586" spans="2:60">
      <c r="B1586" s="7" t="s">
        <v>54</v>
      </c>
      <c r="C1586" s="7">
        <v>1578</v>
      </c>
      <c r="D1586" s="7">
        <v>101</v>
      </c>
      <c r="E1586" s="13">
        <v>123.6</v>
      </c>
      <c r="F1586" s="35">
        <f t="shared" si="357"/>
        <v>-5.5555555555556344E-2</v>
      </c>
      <c r="G1586" s="35">
        <f t="shared" si="358"/>
        <v>-0.20000000000000284</v>
      </c>
      <c r="H1586" s="24">
        <f t="shared" si="351"/>
        <v>34.333333333333329</v>
      </c>
      <c r="I1586" s="24">
        <f>$AW$28*$AW$26*9.81</f>
        <v>179.05212</v>
      </c>
      <c r="J1586" s="24">
        <f>0.5*$AW$30*$AW$29*$AW$27*(H1586^2)</f>
        <v>379.05072916666649</v>
      </c>
      <c r="K1586" s="24">
        <f>$AW$26*F1586</f>
        <v>-78.000000000001108</v>
      </c>
      <c r="L1586" s="24">
        <f t="shared" si="352"/>
        <v>480.10284916666535</v>
      </c>
      <c r="M1586" s="24">
        <f t="shared" si="353"/>
        <v>16483.531154722175</v>
      </c>
      <c r="N1586" s="24">
        <f t="shared" si="354"/>
        <v>16.483531154722176</v>
      </c>
      <c r="O1586" s="24">
        <v>5658481.0837600725</v>
      </c>
      <c r="P1586" s="24">
        <v>-3662502.9999999991</v>
      </c>
      <c r="S1586" s="47">
        <f>C1587-C1586</f>
        <v>1</v>
      </c>
      <c r="T1586" s="47">
        <v>16483.531154722175</v>
      </c>
      <c r="U1586" s="47">
        <f>M1586*S1586</f>
        <v>16483.531154722175</v>
      </c>
      <c r="V1586" s="47">
        <f t="shared" si="355"/>
        <v>5658481.0837600725</v>
      </c>
      <c r="W1586" s="47">
        <f>$AW$26*F1586</f>
        <v>-78.000000000001108</v>
      </c>
      <c r="X1586" s="47">
        <f>IF(W1586&lt;0, W1586, 0)</f>
        <v>-78.000000000001108</v>
      </c>
      <c r="Y1586" s="47">
        <f>X1586*H1586</f>
        <v>-2678.0000000000377</v>
      </c>
      <c r="Z1586" s="47">
        <f t="shared" si="350"/>
        <v>-2678.0000000000377</v>
      </c>
      <c r="AA1586" s="47">
        <f t="shared" si="362"/>
        <v>-2678.0000000000377</v>
      </c>
      <c r="AB1586" s="47">
        <v>-3662502.9999999991</v>
      </c>
      <c r="AC1586" s="47">
        <f t="shared" si="356"/>
        <v>2678.0000000000377</v>
      </c>
      <c r="AD1586" s="47">
        <f>(AC1586*S1586)*($AW$31/100)</f>
        <v>2142.4000000000301</v>
      </c>
      <c r="AE1586" s="47">
        <f>AE1585+AD1586</f>
        <v>2142.4000000000301</v>
      </c>
      <c r="AF1586" s="47">
        <v>2930002.399999998</v>
      </c>
      <c r="BF1586">
        <f t="shared" si="359"/>
        <v>0</v>
      </c>
      <c r="BG1586">
        <f t="shared" si="360"/>
        <v>116.8</v>
      </c>
      <c r="BH1586">
        <f t="shared" si="361"/>
        <v>32.444444444444443</v>
      </c>
    </row>
    <row r="1587" spans="2:60">
      <c r="B1587" s="7" t="s">
        <v>54</v>
      </c>
      <c r="C1587" s="7">
        <v>1579</v>
      </c>
      <c r="D1587" s="7">
        <v>102</v>
      </c>
      <c r="E1587" s="13">
        <v>123.3</v>
      </c>
      <c r="F1587" s="35">
        <f t="shared" si="357"/>
        <v>-8.3333333333332538E-2</v>
      </c>
      <c r="G1587" s="35">
        <f t="shared" si="358"/>
        <v>-0.29999999999999716</v>
      </c>
      <c r="H1587" s="24">
        <f t="shared" si="351"/>
        <v>34.25</v>
      </c>
      <c r="I1587" s="24">
        <f>$AW$28*$AW$26*9.81</f>
        <v>179.05212</v>
      </c>
      <c r="J1587" s="24">
        <f>0.5*$AW$30*$AW$29*$AW$27*(H1587^2)</f>
        <v>377.21291015624996</v>
      </c>
      <c r="K1587" s="24">
        <f>$AW$26*F1587</f>
        <v>-116.99999999999888</v>
      </c>
      <c r="L1587" s="24">
        <f t="shared" si="352"/>
        <v>439.2650301562511</v>
      </c>
      <c r="M1587" s="24">
        <f t="shared" si="353"/>
        <v>15044.8272828516</v>
      </c>
      <c r="N1587" s="24">
        <f t="shared" si="354"/>
        <v>15.0448272828516</v>
      </c>
      <c r="O1587" s="24">
        <v>5673525.911042924</v>
      </c>
      <c r="P1587" s="24">
        <v>-3666510.2499999991</v>
      </c>
      <c r="S1587" s="47">
        <f>C1588-C1587</f>
        <v>1</v>
      </c>
      <c r="T1587" s="47">
        <v>15044.8272828516</v>
      </c>
      <c r="U1587" s="47">
        <f>M1587*S1587</f>
        <v>15044.8272828516</v>
      </c>
      <c r="V1587" s="47">
        <f t="shared" si="355"/>
        <v>5673525.911042924</v>
      </c>
      <c r="W1587" s="47">
        <f>$AW$26*F1587</f>
        <v>-116.99999999999888</v>
      </c>
      <c r="X1587" s="47">
        <f>IF(W1587&lt;0, W1587, 0)</f>
        <v>-116.99999999999888</v>
      </c>
      <c r="Y1587" s="47">
        <f>X1587*H1587</f>
        <v>-4007.2499999999613</v>
      </c>
      <c r="Z1587" s="47">
        <f t="shared" si="350"/>
        <v>-4007.2499999999613</v>
      </c>
      <c r="AA1587" s="47">
        <f t="shared" si="362"/>
        <v>-6685.2499999999991</v>
      </c>
      <c r="AB1587" s="47">
        <v>-3666510.2499999991</v>
      </c>
      <c r="AC1587" s="47">
        <f t="shared" si="356"/>
        <v>4007.2499999999613</v>
      </c>
      <c r="AD1587" s="47">
        <f>(AC1587*S1587)*($AW$31/100)</f>
        <v>3205.7999999999693</v>
      </c>
      <c r="AE1587" s="47">
        <f>AE1586+AD1587</f>
        <v>5348.1999999999989</v>
      </c>
      <c r="AF1587" s="47">
        <v>2933208.1999999979</v>
      </c>
      <c r="BF1587">
        <f t="shared" si="359"/>
        <v>0</v>
      </c>
      <c r="BG1587">
        <f t="shared" si="360"/>
        <v>118.2</v>
      </c>
      <c r="BH1587">
        <f t="shared" si="361"/>
        <v>32.833333333333336</v>
      </c>
    </row>
    <row r="1588" spans="2:60">
      <c r="B1588" s="7" t="s">
        <v>54</v>
      </c>
      <c r="C1588" s="7">
        <v>1580</v>
      </c>
      <c r="D1588" s="7">
        <v>103</v>
      </c>
      <c r="E1588" s="13">
        <v>123</v>
      </c>
      <c r="F1588" s="35">
        <f t="shared" si="357"/>
        <v>-0.11111111111111072</v>
      </c>
      <c r="G1588" s="35">
        <f t="shared" si="358"/>
        <v>-0.39999999999999858</v>
      </c>
      <c r="H1588" s="24">
        <f t="shared" si="351"/>
        <v>34.166666666666664</v>
      </c>
      <c r="I1588" s="24">
        <f>$AW$28*$AW$26*9.81</f>
        <v>179.05212</v>
      </c>
      <c r="J1588" s="24">
        <f>0.5*$AW$30*$AW$29*$AW$27*(H1588^2)</f>
        <v>375.37955729166657</v>
      </c>
      <c r="K1588" s="24">
        <f>$AW$26*F1588</f>
        <v>-155.99999999999943</v>
      </c>
      <c r="L1588" s="24">
        <f t="shared" si="352"/>
        <v>398.43167729166714</v>
      </c>
      <c r="M1588" s="24">
        <f t="shared" si="353"/>
        <v>13613.082307465293</v>
      </c>
      <c r="N1588" s="24">
        <f t="shared" si="354"/>
        <v>13.613082307465293</v>
      </c>
      <c r="O1588" s="24">
        <v>5687138.9933503894</v>
      </c>
      <c r="P1588" s="24">
        <v>-3671840.2499999991</v>
      </c>
      <c r="S1588" s="47">
        <f>C1589-C1588</f>
        <v>1</v>
      </c>
      <c r="T1588" s="47">
        <v>13613.082307465293</v>
      </c>
      <c r="U1588" s="47">
        <f>M1588*S1588</f>
        <v>13613.082307465293</v>
      </c>
      <c r="V1588" s="47">
        <f t="shared" si="355"/>
        <v>5687138.9933503894</v>
      </c>
      <c r="W1588" s="47">
        <f>$AW$26*F1588</f>
        <v>-155.99999999999943</v>
      </c>
      <c r="X1588" s="47">
        <f>IF(W1588&lt;0, W1588, 0)</f>
        <v>-155.99999999999943</v>
      </c>
      <c r="Y1588" s="47">
        <f>X1588*H1588</f>
        <v>-5329.99999999998</v>
      </c>
      <c r="Z1588" s="47">
        <f t="shared" si="350"/>
        <v>-5329.99999999998</v>
      </c>
      <c r="AA1588" s="47">
        <f t="shared" si="362"/>
        <v>-12015.249999999978</v>
      </c>
      <c r="AB1588" s="47">
        <v>-3671840.2499999991</v>
      </c>
      <c r="AC1588" s="47">
        <f t="shared" si="356"/>
        <v>5329.99999999998</v>
      </c>
      <c r="AD1588" s="47">
        <f>(AC1588*S1588)*($AW$31/100)</f>
        <v>4263.9999999999845</v>
      </c>
      <c r="AE1588" s="47">
        <f>AE1587+AD1588</f>
        <v>9612.1999999999825</v>
      </c>
      <c r="AF1588" s="47">
        <v>2937472.1999999979</v>
      </c>
      <c r="BF1588">
        <f t="shared" si="359"/>
        <v>0</v>
      </c>
      <c r="BG1588">
        <f t="shared" si="360"/>
        <v>119.5</v>
      </c>
      <c r="BH1588">
        <f t="shared" si="361"/>
        <v>33.194444444444443</v>
      </c>
    </row>
    <row r="1589" spans="2:60">
      <c r="B1589" s="7" t="s">
        <v>54</v>
      </c>
      <c r="C1589" s="7">
        <v>1581</v>
      </c>
      <c r="D1589" s="7">
        <v>104</v>
      </c>
      <c r="E1589" s="13">
        <v>122.5</v>
      </c>
      <c r="F1589" s="35">
        <f t="shared" si="357"/>
        <v>-0.12500000000000078</v>
      </c>
      <c r="G1589" s="35">
        <f t="shared" si="358"/>
        <v>-0.45000000000000284</v>
      </c>
      <c r="H1589" s="24">
        <f t="shared" si="351"/>
        <v>34.027777777777779</v>
      </c>
      <c r="I1589" s="24">
        <f>$AW$28*$AW$26*9.81</f>
        <v>179.05212</v>
      </c>
      <c r="J1589" s="24">
        <f>0.5*$AW$30*$AW$29*$AW$27*(H1589^2)</f>
        <v>372.3338939525463</v>
      </c>
      <c r="K1589" s="24">
        <f>$AW$26*F1589</f>
        <v>-175.50000000000108</v>
      </c>
      <c r="L1589" s="24">
        <f t="shared" si="352"/>
        <v>375.88601395254528</v>
      </c>
      <c r="M1589" s="24">
        <f t="shared" si="353"/>
        <v>12790.565752551889</v>
      </c>
      <c r="N1589" s="24">
        <f t="shared" si="354"/>
        <v>12.790565752551888</v>
      </c>
      <c r="O1589" s="24">
        <v>5699929.5591029413</v>
      </c>
      <c r="P1589" s="24">
        <v>-3677812.1249999991</v>
      </c>
      <c r="S1589" s="47">
        <f>C1590-C1589</f>
        <v>1</v>
      </c>
      <c r="T1589" s="47">
        <v>12790.565752551889</v>
      </c>
      <c r="U1589" s="47">
        <f>M1589*S1589</f>
        <v>12790.565752551889</v>
      </c>
      <c r="V1589" s="47">
        <f t="shared" si="355"/>
        <v>5699929.5591029413</v>
      </c>
      <c r="W1589" s="47">
        <f>$AW$26*F1589</f>
        <v>-175.50000000000108</v>
      </c>
      <c r="X1589" s="47">
        <f>IF(W1589&lt;0, W1589, 0)</f>
        <v>-175.50000000000108</v>
      </c>
      <c r="Y1589" s="47">
        <f>X1589*H1589</f>
        <v>-5971.8750000000373</v>
      </c>
      <c r="Z1589" s="47">
        <f t="shared" si="350"/>
        <v>-5971.8750000000373</v>
      </c>
      <c r="AA1589" s="47">
        <f t="shared" si="362"/>
        <v>-17987.125000000015</v>
      </c>
      <c r="AB1589" s="47">
        <v>-3677812.1249999991</v>
      </c>
      <c r="AC1589" s="47">
        <f t="shared" si="356"/>
        <v>5971.8750000000373</v>
      </c>
      <c r="AD1589" s="47">
        <f>(AC1589*S1589)*($AW$31/100)</f>
        <v>4777.50000000003</v>
      </c>
      <c r="AE1589" s="47">
        <f>AE1588+AD1589</f>
        <v>14389.700000000012</v>
      </c>
      <c r="AF1589" s="47">
        <v>2942249.6999999979</v>
      </c>
      <c r="BF1589">
        <f t="shared" si="359"/>
        <v>0</v>
      </c>
      <c r="BG1589">
        <f t="shared" si="360"/>
        <v>120.7</v>
      </c>
      <c r="BH1589">
        <f t="shared" si="361"/>
        <v>33.527777777777779</v>
      </c>
    </row>
    <row r="1590" spans="2:60">
      <c r="B1590" s="7" t="s">
        <v>54</v>
      </c>
      <c r="C1590" s="7">
        <v>1582</v>
      </c>
      <c r="D1590" s="7">
        <v>105</v>
      </c>
      <c r="E1590" s="13">
        <v>122.1</v>
      </c>
      <c r="F1590" s="35">
        <f t="shared" si="357"/>
        <v>-0.1388888888888889</v>
      </c>
      <c r="G1590" s="35">
        <f t="shared" si="358"/>
        <v>-0.5</v>
      </c>
      <c r="H1590" s="24">
        <f t="shared" si="351"/>
        <v>33.916666666666664</v>
      </c>
      <c r="I1590" s="24">
        <f>$AW$28*$AW$26*9.81</f>
        <v>179.05212</v>
      </c>
      <c r="J1590" s="24">
        <f>0.5*$AW$30*$AW$29*$AW$27*(H1590^2)</f>
        <v>369.90629557291658</v>
      </c>
      <c r="K1590" s="24">
        <f>$AW$26*F1590</f>
        <v>-195</v>
      </c>
      <c r="L1590" s="24">
        <f t="shared" si="352"/>
        <v>353.95841557291658</v>
      </c>
      <c r="M1590" s="24">
        <f t="shared" si="353"/>
        <v>12005.089594848087</v>
      </c>
      <c r="N1590" s="24">
        <f t="shared" si="354"/>
        <v>12.005089594848087</v>
      </c>
      <c r="O1590" s="24">
        <v>5711934.6486977898</v>
      </c>
      <c r="P1590" s="24">
        <v>-3684425.8749999991</v>
      </c>
      <c r="S1590" s="47">
        <f>C1591-C1590</f>
        <v>1</v>
      </c>
      <c r="T1590" s="47">
        <v>12005.089594848087</v>
      </c>
      <c r="U1590" s="47">
        <f>M1590*S1590</f>
        <v>12005.089594848087</v>
      </c>
      <c r="V1590" s="47">
        <f t="shared" si="355"/>
        <v>5711934.6486977898</v>
      </c>
      <c r="W1590" s="47">
        <f>$AW$26*F1590</f>
        <v>-195</v>
      </c>
      <c r="X1590" s="47">
        <f>IF(W1590&lt;0, W1590, 0)</f>
        <v>-195</v>
      </c>
      <c r="Y1590" s="47">
        <f>X1590*H1590</f>
        <v>-6613.7499999999991</v>
      </c>
      <c r="Z1590" s="47">
        <f t="shared" si="350"/>
        <v>-6613.7499999999991</v>
      </c>
      <c r="AA1590" s="47">
        <f t="shared" si="362"/>
        <v>-24600.875000000015</v>
      </c>
      <c r="AB1590" s="47">
        <v>-3684425.8749999991</v>
      </c>
      <c r="AC1590" s="47">
        <f t="shared" si="356"/>
        <v>6613.7499999999991</v>
      </c>
      <c r="AD1590" s="47">
        <f>(AC1590*S1590)*($AW$31/100)</f>
        <v>5291</v>
      </c>
      <c r="AE1590" s="47">
        <f>AE1589+AD1590</f>
        <v>19680.700000000012</v>
      </c>
      <c r="AF1590" s="47">
        <v>2947540.6999999979</v>
      </c>
      <c r="BF1590">
        <f t="shared" si="359"/>
        <v>0</v>
      </c>
      <c r="BG1590">
        <f t="shared" si="360"/>
        <v>121.8</v>
      </c>
      <c r="BH1590">
        <f t="shared" si="361"/>
        <v>33.833333333333329</v>
      </c>
    </row>
    <row r="1591" spans="2:60">
      <c r="B1591" s="7" t="s">
        <v>54</v>
      </c>
      <c r="C1591" s="7">
        <v>1583</v>
      </c>
      <c r="D1591" s="7">
        <v>106</v>
      </c>
      <c r="E1591" s="13">
        <v>121.5</v>
      </c>
      <c r="F1591" s="35">
        <f t="shared" si="357"/>
        <v>-0.18055555555555516</v>
      </c>
      <c r="G1591" s="35">
        <f t="shared" si="358"/>
        <v>-0.64999999999999858</v>
      </c>
      <c r="H1591" s="24">
        <f t="shared" si="351"/>
        <v>33.75</v>
      </c>
      <c r="I1591" s="24">
        <f>$AW$28*$AW$26*9.81</f>
        <v>179.05212</v>
      </c>
      <c r="J1591" s="24">
        <f>0.5*$AW$30*$AW$29*$AW$27*(H1591^2)</f>
        <v>366.27978515624994</v>
      </c>
      <c r="K1591" s="24">
        <f>$AW$26*F1591</f>
        <v>-253.49999999999946</v>
      </c>
      <c r="L1591" s="24">
        <f t="shared" si="352"/>
        <v>291.83190515625051</v>
      </c>
      <c r="M1591" s="24">
        <f t="shared" si="353"/>
        <v>9849.3267990234544</v>
      </c>
      <c r="N1591" s="24">
        <f t="shared" si="354"/>
        <v>9.849326799023455</v>
      </c>
      <c r="O1591" s="24">
        <v>5721783.9754968137</v>
      </c>
      <c r="P1591" s="24">
        <v>-3692981.4999999991</v>
      </c>
      <c r="S1591" s="47">
        <f>C1592-C1591</f>
        <v>1</v>
      </c>
      <c r="T1591" s="47">
        <v>9849.3267990234544</v>
      </c>
      <c r="U1591" s="47">
        <f>M1591*S1591</f>
        <v>9849.3267990234544</v>
      </c>
      <c r="V1591" s="47">
        <f t="shared" si="355"/>
        <v>5721783.9754968137</v>
      </c>
      <c r="W1591" s="47">
        <f>$AW$26*F1591</f>
        <v>-253.49999999999946</v>
      </c>
      <c r="X1591" s="47">
        <f>IF(W1591&lt;0, W1591, 0)</f>
        <v>-253.49999999999946</v>
      </c>
      <c r="Y1591" s="47">
        <f>X1591*H1591</f>
        <v>-8555.6249999999818</v>
      </c>
      <c r="Z1591" s="47">
        <f t="shared" si="350"/>
        <v>-8555.6249999999818</v>
      </c>
      <c r="AA1591" s="47">
        <f t="shared" si="362"/>
        <v>-33156.5</v>
      </c>
      <c r="AB1591" s="47">
        <v>-3692981.4999999991</v>
      </c>
      <c r="AC1591" s="47">
        <f t="shared" si="356"/>
        <v>8555.6249999999818</v>
      </c>
      <c r="AD1591" s="47">
        <f>(AC1591*S1591)*($AW$31/100)</f>
        <v>6844.4999999999854</v>
      </c>
      <c r="AE1591" s="47">
        <f>AE1590+AD1591</f>
        <v>26525.199999999997</v>
      </c>
      <c r="AF1591" s="47">
        <v>2954385.1999999979</v>
      </c>
      <c r="BF1591">
        <f t="shared" si="359"/>
        <v>0</v>
      </c>
      <c r="BG1591">
        <f t="shared" si="360"/>
        <v>122.6</v>
      </c>
      <c r="BH1591">
        <f t="shared" si="361"/>
        <v>34.05555555555555</v>
      </c>
    </row>
    <row r="1592" spans="2:60">
      <c r="B1592" s="7" t="s">
        <v>54</v>
      </c>
      <c r="C1592" s="7">
        <v>1584</v>
      </c>
      <c r="D1592" s="7">
        <v>107</v>
      </c>
      <c r="E1592" s="13">
        <v>120.8</v>
      </c>
      <c r="F1592" s="35">
        <f t="shared" si="357"/>
        <v>-0.20833333333333331</v>
      </c>
      <c r="G1592" s="35">
        <f t="shared" si="358"/>
        <v>-0.75</v>
      </c>
      <c r="H1592" s="24">
        <f t="shared" si="351"/>
        <v>33.555555555555557</v>
      </c>
      <c r="I1592" s="24">
        <f>$AW$28*$AW$26*9.81</f>
        <v>179.05212</v>
      </c>
      <c r="J1592" s="24">
        <f>0.5*$AW$30*$AW$29*$AW$27*(H1592^2)</f>
        <v>362.07143518518524</v>
      </c>
      <c r="K1592" s="24">
        <f>$AW$26*F1592</f>
        <v>-292.5</v>
      </c>
      <c r="L1592" s="24">
        <f t="shared" si="352"/>
        <v>248.6235551851853</v>
      </c>
      <c r="M1592" s="24">
        <f t="shared" si="353"/>
        <v>8342.701518436219</v>
      </c>
      <c r="N1592" s="24">
        <f t="shared" si="354"/>
        <v>8.3427015184362183</v>
      </c>
      <c r="O1592" s="24">
        <v>5730126.6770152496</v>
      </c>
      <c r="P1592" s="24">
        <v>-3702796.4999999991</v>
      </c>
      <c r="S1592" s="47">
        <f>C1593-C1592</f>
        <v>1</v>
      </c>
      <c r="T1592" s="47">
        <v>8342.701518436219</v>
      </c>
      <c r="U1592" s="47">
        <f>M1592*S1592</f>
        <v>8342.701518436219</v>
      </c>
      <c r="V1592" s="47">
        <f t="shared" si="355"/>
        <v>5730126.6770152496</v>
      </c>
      <c r="W1592" s="47">
        <f>$AW$26*F1592</f>
        <v>-292.5</v>
      </c>
      <c r="X1592" s="47">
        <f>IF(W1592&lt;0, W1592, 0)</f>
        <v>-292.5</v>
      </c>
      <c r="Y1592" s="47">
        <f>X1592*H1592</f>
        <v>-9815</v>
      </c>
      <c r="Z1592" s="47">
        <f t="shared" si="350"/>
        <v>-9815</v>
      </c>
      <c r="AA1592" s="47">
        <f t="shared" si="362"/>
        <v>-42971.5</v>
      </c>
      <c r="AB1592" s="47">
        <v>-3702796.4999999991</v>
      </c>
      <c r="AC1592" s="47">
        <f t="shared" si="356"/>
        <v>9815</v>
      </c>
      <c r="AD1592" s="47">
        <f>(AC1592*S1592)*($AW$31/100)</f>
        <v>7852</v>
      </c>
      <c r="AE1592" s="47">
        <f>AE1591+AD1592</f>
        <v>34377.199999999997</v>
      </c>
      <c r="AF1592" s="47">
        <v>2962237.1999999979</v>
      </c>
      <c r="BF1592">
        <f t="shared" si="359"/>
        <v>0</v>
      </c>
      <c r="BG1592">
        <f t="shared" si="360"/>
        <v>123.2</v>
      </c>
      <c r="BH1592">
        <f t="shared" si="361"/>
        <v>34.222222222222221</v>
      </c>
    </row>
    <row r="1593" spans="2:60">
      <c r="B1593" s="7" t="s">
        <v>54</v>
      </c>
      <c r="C1593" s="7">
        <v>1585</v>
      </c>
      <c r="D1593" s="7">
        <v>108</v>
      </c>
      <c r="E1593" s="13">
        <v>120</v>
      </c>
      <c r="F1593" s="35">
        <f t="shared" si="357"/>
        <v>-0.23611111111111149</v>
      </c>
      <c r="G1593" s="35">
        <f t="shared" si="358"/>
        <v>-0.85000000000000142</v>
      </c>
      <c r="H1593" s="24">
        <f t="shared" si="351"/>
        <v>33.333333333333336</v>
      </c>
      <c r="I1593" s="24">
        <f>$AW$28*$AW$26*9.81</f>
        <v>179.05212</v>
      </c>
      <c r="J1593" s="24">
        <f>0.5*$AW$30*$AW$29*$AW$27*(H1593^2)</f>
        <v>357.29166666666669</v>
      </c>
      <c r="K1593" s="24">
        <f>$AW$26*F1593</f>
        <v>-331.50000000000051</v>
      </c>
      <c r="L1593" s="24">
        <f t="shared" si="352"/>
        <v>204.84378666666618</v>
      </c>
      <c r="M1593" s="24">
        <f t="shared" si="353"/>
        <v>6828.1262222222067</v>
      </c>
      <c r="N1593" s="24">
        <f t="shared" si="354"/>
        <v>6.828126222222207</v>
      </c>
      <c r="O1593" s="24">
        <v>5736954.8032374717</v>
      </c>
      <c r="P1593" s="24">
        <v>-3713846.4999999991</v>
      </c>
      <c r="S1593" s="47">
        <f>C1594-C1593</f>
        <v>1</v>
      </c>
      <c r="T1593" s="47">
        <v>6828.1262222222067</v>
      </c>
      <c r="U1593" s="47">
        <f>M1593*S1593</f>
        <v>6828.1262222222067</v>
      </c>
      <c r="V1593" s="47">
        <f t="shared" si="355"/>
        <v>5736954.8032374717</v>
      </c>
      <c r="W1593" s="47">
        <f>$AW$26*F1593</f>
        <v>-331.50000000000051</v>
      </c>
      <c r="X1593" s="47">
        <f>IF(W1593&lt;0, W1593, 0)</f>
        <v>-331.50000000000051</v>
      </c>
      <c r="Y1593" s="47">
        <f>X1593*H1593</f>
        <v>-11050.000000000018</v>
      </c>
      <c r="Z1593" s="47">
        <f t="shared" si="350"/>
        <v>-11050.000000000018</v>
      </c>
      <c r="AA1593" s="47">
        <f t="shared" si="362"/>
        <v>-54021.500000000015</v>
      </c>
      <c r="AB1593" s="47">
        <v>-3713846.4999999991</v>
      </c>
      <c r="AC1593" s="47">
        <f t="shared" si="356"/>
        <v>11050.000000000018</v>
      </c>
      <c r="AD1593" s="47">
        <f>(AC1593*S1593)*($AW$31/100)</f>
        <v>8840.0000000000146</v>
      </c>
      <c r="AE1593" s="47">
        <f>AE1592+AD1593</f>
        <v>43217.200000000012</v>
      </c>
      <c r="AF1593" s="47">
        <v>2971077.1999999979</v>
      </c>
      <c r="BF1593">
        <f t="shared" si="359"/>
        <v>0</v>
      </c>
      <c r="BG1593">
        <f t="shared" si="360"/>
        <v>123.6</v>
      </c>
      <c r="BH1593">
        <f t="shared" si="361"/>
        <v>34.333333333333329</v>
      </c>
    </row>
    <row r="1594" spans="2:60">
      <c r="B1594" s="7" t="s">
        <v>54</v>
      </c>
      <c r="C1594" s="7">
        <v>1586</v>
      </c>
      <c r="D1594" s="7">
        <v>109</v>
      </c>
      <c r="E1594" s="13">
        <v>119.1</v>
      </c>
      <c r="F1594" s="35">
        <f t="shared" si="357"/>
        <v>-0.26388888888888967</v>
      </c>
      <c r="G1594" s="35">
        <f t="shared" si="358"/>
        <v>-0.95000000000000284</v>
      </c>
      <c r="H1594" s="24">
        <f t="shared" si="351"/>
        <v>33.083333333333329</v>
      </c>
      <c r="I1594" s="24">
        <f>$AW$28*$AW$26*9.81</f>
        <v>179.05212</v>
      </c>
      <c r="J1594" s="24">
        <f>0.5*$AW$30*$AW$29*$AW$27*(H1594^2)</f>
        <v>351.95238932291653</v>
      </c>
      <c r="K1594" s="24">
        <f>$AW$26*F1594</f>
        <v>-370.50000000000108</v>
      </c>
      <c r="L1594" s="24">
        <f t="shared" si="352"/>
        <v>160.50450932291545</v>
      </c>
      <c r="M1594" s="24">
        <f t="shared" si="353"/>
        <v>5310.0241834331191</v>
      </c>
      <c r="N1594" s="24">
        <f t="shared" si="354"/>
        <v>5.3100241834331188</v>
      </c>
      <c r="O1594" s="24">
        <v>5742264.8274209052</v>
      </c>
      <c r="P1594" s="24">
        <v>-3726103.8749999991</v>
      </c>
      <c r="S1594" s="47">
        <f>C1595-C1594</f>
        <v>1</v>
      </c>
      <c r="T1594" s="47">
        <v>5310.0241834331191</v>
      </c>
      <c r="U1594" s="47">
        <f>M1594*S1594</f>
        <v>5310.0241834331191</v>
      </c>
      <c r="V1594" s="47">
        <f t="shared" si="355"/>
        <v>5742264.8274209052</v>
      </c>
      <c r="W1594" s="47">
        <f>$AW$26*F1594</f>
        <v>-370.50000000000108</v>
      </c>
      <c r="X1594" s="47">
        <f>IF(W1594&lt;0, W1594, 0)</f>
        <v>-370.50000000000108</v>
      </c>
      <c r="Y1594" s="47">
        <f>X1594*H1594</f>
        <v>-12257.375000000035</v>
      </c>
      <c r="Z1594" s="47">
        <f t="shared" si="350"/>
        <v>-12257.375000000035</v>
      </c>
      <c r="AA1594" s="47">
        <f t="shared" si="362"/>
        <v>-66278.875000000044</v>
      </c>
      <c r="AB1594" s="47">
        <v>-3726103.8749999991</v>
      </c>
      <c r="AC1594" s="47">
        <f t="shared" si="356"/>
        <v>12257.375000000035</v>
      </c>
      <c r="AD1594" s="47">
        <f>(AC1594*S1594)*($AW$31/100)</f>
        <v>9805.9000000000287</v>
      </c>
      <c r="AE1594" s="47">
        <f>AE1593+AD1594</f>
        <v>53023.100000000042</v>
      </c>
      <c r="AF1594" s="47">
        <v>2980883.0999999978</v>
      </c>
      <c r="BF1594">
        <f t="shared" si="359"/>
        <v>0</v>
      </c>
      <c r="BG1594">
        <f t="shared" si="360"/>
        <v>123.7</v>
      </c>
      <c r="BH1594">
        <f t="shared" si="361"/>
        <v>34.361111111111114</v>
      </c>
    </row>
    <row r="1595" spans="2:60">
      <c r="B1595" s="7" t="s">
        <v>54</v>
      </c>
      <c r="C1595" s="7">
        <v>1587</v>
      </c>
      <c r="D1595" s="7">
        <v>110</v>
      </c>
      <c r="E1595" s="13">
        <v>118.1</v>
      </c>
      <c r="F1595" s="35">
        <f t="shared" si="357"/>
        <v>-0.27777777777777779</v>
      </c>
      <c r="G1595" s="35">
        <f t="shared" si="358"/>
        <v>-1</v>
      </c>
      <c r="H1595" s="24">
        <f t="shared" si="351"/>
        <v>32.80555555555555</v>
      </c>
      <c r="I1595" s="24">
        <f>$AW$28*$AW$26*9.81</f>
        <v>179.05212</v>
      </c>
      <c r="J1595" s="24">
        <f>0.5*$AW$30*$AW$29*$AW$27*(H1595^2)</f>
        <v>346.06700159143503</v>
      </c>
      <c r="K1595" s="24">
        <f>$AW$26*F1595</f>
        <v>-390</v>
      </c>
      <c r="L1595" s="24">
        <f t="shared" si="352"/>
        <v>135.11912159143503</v>
      </c>
      <c r="M1595" s="24">
        <f t="shared" si="353"/>
        <v>4432.6578499856878</v>
      </c>
      <c r="N1595" s="24">
        <f t="shared" si="354"/>
        <v>4.4326578499856879</v>
      </c>
      <c r="O1595" s="24">
        <v>5746697.4852708913</v>
      </c>
      <c r="P1595" s="24">
        <v>-3738898.0416666656</v>
      </c>
      <c r="S1595" s="47">
        <f>C1596-C1595</f>
        <v>1</v>
      </c>
      <c r="T1595" s="47">
        <v>4432.6578499856878</v>
      </c>
      <c r="U1595" s="47">
        <f>M1595*S1595</f>
        <v>4432.6578499856878</v>
      </c>
      <c r="V1595" s="47">
        <f t="shared" si="355"/>
        <v>5746697.4852708913</v>
      </c>
      <c r="W1595" s="47">
        <f>$AW$26*F1595</f>
        <v>-390</v>
      </c>
      <c r="X1595" s="47">
        <f>IF(W1595&lt;0, W1595, 0)</f>
        <v>-390</v>
      </c>
      <c r="Y1595" s="47">
        <f>X1595*H1595</f>
        <v>-12794.166666666664</v>
      </c>
      <c r="Z1595" s="47">
        <f t="shared" si="350"/>
        <v>-12794.166666666664</v>
      </c>
      <c r="AA1595" s="47">
        <f t="shared" si="362"/>
        <v>-79073.041666666715</v>
      </c>
      <c r="AB1595" s="47">
        <v>-3738898.0416666656</v>
      </c>
      <c r="AC1595" s="47">
        <f t="shared" si="356"/>
        <v>12794.166666666664</v>
      </c>
      <c r="AD1595" s="47">
        <f>(AC1595*S1595)*($AW$31/100)</f>
        <v>10235.333333333332</v>
      </c>
      <c r="AE1595" s="47">
        <f>AE1594+AD1595</f>
        <v>63258.433333333378</v>
      </c>
      <c r="AF1595" s="47">
        <v>2991118.4333333313</v>
      </c>
      <c r="BF1595">
        <f t="shared" si="359"/>
        <v>0</v>
      </c>
      <c r="BG1595">
        <f t="shared" si="360"/>
        <v>123.6</v>
      </c>
      <c r="BH1595">
        <f t="shared" si="361"/>
        <v>34.333333333333329</v>
      </c>
    </row>
    <row r="1596" spans="2:60">
      <c r="B1596" s="7" t="s">
        <v>54</v>
      </c>
      <c r="C1596" s="7">
        <v>1588</v>
      </c>
      <c r="D1596" s="7">
        <v>111</v>
      </c>
      <c r="E1596" s="13">
        <v>117.1</v>
      </c>
      <c r="F1596" s="35">
        <f t="shared" si="357"/>
        <v>-0.26388888888888767</v>
      </c>
      <c r="G1596" s="35">
        <f t="shared" si="358"/>
        <v>-0.94999999999999574</v>
      </c>
      <c r="H1596" s="24">
        <f t="shared" si="351"/>
        <v>32.527777777777779</v>
      </c>
      <c r="I1596" s="24">
        <f>$AW$28*$AW$26*9.81</f>
        <v>179.05212</v>
      </c>
      <c r="J1596" s="24">
        <f>0.5*$AW$30*$AW$29*$AW$27*(H1596^2)</f>
        <v>340.23123770254625</v>
      </c>
      <c r="K1596" s="24">
        <f>$AW$26*F1596</f>
        <v>-370.49999999999829</v>
      </c>
      <c r="L1596" s="24">
        <f t="shared" si="352"/>
        <v>148.78335770254796</v>
      </c>
      <c r="M1596" s="24">
        <f t="shared" si="353"/>
        <v>4839.5919963801016</v>
      </c>
      <c r="N1596" s="24">
        <f t="shared" si="354"/>
        <v>4.8395919963801015</v>
      </c>
      <c r="O1596" s="24">
        <v>5751537.0772672715</v>
      </c>
      <c r="P1596" s="24">
        <v>-3750949.5833333321</v>
      </c>
      <c r="S1596" s="47">
        <f>C1597-C1596</f>
        <v>1</v>
      </c>
      <c r="T1596" s="47">
        <v>4839.5919963801016</v>
      </c>
      <c r="U1596" s="47">
        <f>M1596*S1596</f>
        <v>4839.5919963801016</v>
      </c>
      <c r="V1596" s="47">
        <f t="shared" si="355"/>
        <v>5751537.0772672715</v>
      </c>
      <c r="W1596" s="47">
        <f>$AW$26*F1596</f>
        <v>-370.49999999999829</v>
      </c>
      <c r="X1596" s="47">
        <f>IF(W1596&lt;0, W1596, 0)</f>
        <v>-370.49999999999829</v>
      </c>
      <c r="Y1596" s="47">
        <f>X1596*H1596</f>
        <v>-12051.541666666611</v>
      </c>
      <c r="Z1596" s="47">
        <f t="shared" si="350"/>
        <v>-12051.541666666611</v>
      </c>
      <c r="AA1596" s="47">
        <f t="shared" si="362"/>
        <v>-91124.583333333328</v>
      </c>
      <c r="AB1596" s="47">
        <v>-3750949.5833333321</v>
      </c>
      <c r="AC1596" s="47">
        <f t="shared" si="356"/>
        <v>12051.541666666611</v>
      </c>
      <c r="AD1596" s="47">
        <f>(AC1596*S1596)*($AW$31/100)</f>
        <v>9641.2333333332899</v>
      </c>
      <c r="AE1596" s="47">
        <f>AE1595+AD1596</f>
        <v>72899.666666666672</v>
      </c>
      <c r="AF1596" s="47">
        <v>3000759.6666666646</v>
      </c>
      <c r="BF1596">
        <f t="shared" si="359"/>
        <v>0</v>
      </c>
      <c r="BG1596">
        <f t="shared" si="360"/>
        <v>123.3</v>
      </c>
      <c r="BH1596">
        <f t="shared" si="361"/>
        <v>34.25</v>
      </c>
    </row>
    <row r="1597" spans="2:60">
      <c r="B1597" s="7" t="s">
        <v>54</v>
      </c>
      <c r="C1597" s="7">
        <v>1589</v>
      </c>
      <c r="D1597" s="7">
        <v>112</v>
      </c>
      <c r="E1597" s="13">
        <v>116.2</v>
      </c>
      <c r="F1597" s="35">
        <f t="shared" si="357"/>
        <v>-0.22222222222222143</v>
      </c>
      <c r="G1597" s="35">
        <f t="shared" si="358"/>
        <v>-0.79999999999999716</v>
      </c>
      <c r="H1597" s="24">
        <f t="shared" si="351"/>
        <v>32.277777777777779</v>
      </c>
      <c r="I1597" s="24">
        <f>$AW$28*$AW$26*9.81</f>
        <v>179.05212</v>
      </c>
      <c r="J1597" s="24">
        <f>0.5*$AW$30*$AW$29*$AW$27*(H1597^2)</f>
        <v>335.02147858796297</v>
      </c>
      <c r="K1597" s="24">
        <f>$AW$26*F1597</f>
        <v>-311.99999999999886</v>
      </c>
      <c r="L1597" s="24">
        <f t="shared" si="352"/>
        <v>202.07359858796417</v>
      </c>
      <c r="M1597" s="24">
        <f t="shared" si="353"/>
        <v>6522.4867099781768</v>
      </c>
      <c r="N1597" s="24">
        <f t="shared" si="354"/>
        <v>6.5224867099781765</v>
      </c>
      <c r="O1597" s="24">
        <v>5758059.5639772499</v>
      </c>
      <c r="P1597" s="24">
        <v>-3761020.2499999986</v>
      </c>
      <c r="S1597" s="47">
        <f>C1598-C1597</f>
        <v>1</v>
      </c>
      <c r="T1597" s="47">
        <v>6522.4867099781768</v>
      </c>
      <c r="U1597" s="47">
        <f>M1597*S1597</f>
        <v>6522.4867099781768</v>
      </c>
      <c r="V1597" s="47">
        <f t="shared" si="355"/>
        <v>5758059.5639772499</v>
      </c>
      <c r="W1597" s="47">
        <f>$AW$26*F1597</f>
        <v>-311.99999999999886</v>
      </c>
      <c r="X1597" s="47">
        <f>IF(W1597&lt;0, W1597, 0)</f>
        <v>-311.99999999999886</v>
      </c>
      <c r="Y1597" s="47">
        <f>X1597*H1597</f>
        <v>-10070.66666666663</v>
      </c>
      <c r="Z1597" s="47">
        <f t="shared" si="350"/>
        <v>-10070.66666666663</v>
      </c>
      <c r="AA1597" s="47">
        <f t="shared" si="362"/>
        <v>-101195.24999999996</v>
      </c>
      <c r="AB1597" s="47">
        <v>-3761020.2499999986</v>
      </c>
      <c r="AC1597" s="47">
        <f t="shared" si="356"/>
        <v>10070.66666666663</v>
      </c>
      <c r="AD1597" s="47">
        <f>(AC1597*S1597)*($AW$31/100)</f>
        <v>8056.5333333333037</v>
      </c>
      <c r="AE1597" s="47">
        <f>AE1596+AD1597</f>
        <v>80956.199999999983</v>
      </c>
      <c r="AF1597" s="47">
        <v>3008816.1999999979</v>
      </c>
      <c r="BF1597">
        <f t="shared" si="359"/>
        <v>0</v>
      </c>
      <c r="BG1597">
        <f t="shared" si="360"/>
        <v>123</v>
      </c>
      <c r="BH1597">
        <f t="shared" si="361"/>
        <v>34.166666666666664</v>
      </c>
    </row>
    <row r="1598" spans="2:60">
      <c r="B1598" s="7" t="s">
        <v>54</v>
      </c>
      <c r="C1598" s="7">
        <v>1590</v>
      </c>
      <c r="D1598" s="7">
        <v>113</v>
      </c>
      <c r="E1598" s="13">
        <v>115.5</v>
      </c>
      <c r="F1598" s="35">
        <f t="shared" si="357"/>
        <v>-0.18055555555555516</v>
      </c>
      <c r="G1598" s="35">
        <f t="shared" si="358"/>
        <v>-0.64999999999999858</v>
      </c>
      <c r="H1598" s="24">
        <f t="shared" si="351"/>
        <v>32.083333333333336</v>
      </c>
      <c r="I1598" s="24">
        <f>$AW$28*$AW$26*9.81</f>
        <v>179.05212</v>
      </c>
      <c r="J1598" s="24">
        <f>0.5*$AW$30*$AW$29*$AW$27*(H1598^2)</f>
        <v>330.99723307291663</v>
      </c>
      <c r="K1598" s="24">
        <f>$AW$26*F1598</f>
        <v>-253.49999999999946</v>
      </c>
      <c r="L1598" s="24">
        <f t="shared" si="352"/>
        <v>256.54935307291714</v>
      </c>
      <c r="M1598" s="24">
        <f t="shared" si="353"/>
        <v>8230.9584110894248</v>
      </c>
      <c r="N1598" s="24">
        <f t="shared" si="354"/>
        <v>8.2309584110894249</v>
      </c>
      <c r="O1598" s="24">
        <v>5766290.522388339</v>
      </c>
      <c r="P1598" s="24">
        <v>-3769153.3749999986</v>
      </c>
      <c r="S1598" s="47">
        <f>C1599-C1598</f>
        <v>1</v>
      </c>
      <c r="T1598" s="47">
        <v>8230.9584110894248</v>
      </c>
      <c r="U1598" s="47">
        <f>M1598*S1598</f>
        <v>8230.9584110894248</v>
      </c>
      <c r="V1598" s="47">
        <f t="shared" si="355"/>
        <v>5766290.522388339</v>
      </c>
      <c r="W1598" s="47">
        <f>$AW$26*F1598</f>
        <v>-253.49999999999946</v>
      </c>
      <c r="X1598" s="47">
        <f>IF(W1598&lt;0, W1598, 0)</f>
        <v>-253.49999999999946</v>
      </c>
      <c r="Y1598" s="47">
        <f>X1598*H1598</f>
        <v>-8133.1249999999836</v>
      </c>
      <c r="Z1598" s="47">
        <f t="shared" si="350"/>
        <v>-8133.1249999999836</v>
      </c>
      <c r="AA1598" s="47">
        <f t="shared" si="362"/>
        <v>-109328.37499999994</v>
      </c>
      <c r="AB1598" s="47">
        <v>-3769153.3749999986</v>
      </c>
      <c r="AC1598" s="47">
        <f t="shared" si="356"/>
        <v>8133.1249999999836</v>
      </c>
      <c r="AD1598" s="47">
        <f>(AC1598*S1598)*($AW$31/100)</f>
        <v>6506.4999999999873</v>
      </c>
      <c r="AE1598" s="47">
        <f>AE1597+AD1598</f>
        <v>87462.699999999968</v>
      </c>
      <c r="AF1598" s="47">
        <v>3015322.6999999979</v>
      </c>
      <c r="BF1598">
        <f t="shared" si="359"/>
        <v>0</v>
      </c>
      <c r="BG1598">
        <f t="shared" si="360"/>
        <v>122.5</v>
      </c>
      <c r="BH1598">
        <f t="shared" si="361"/>
        <v>34.027777777777779</v>
      </c>
    </row>
    <row r="1599" spans="2:60">
      <c r="B1599" s="7" t="s">
        <v>54</v>
      </c>
      <c r="C1599" s="7">
        <v>1591</v>
      </c>
      <c r="D1599" s="7">
        <v>114</v>
      </c>
      <c r="E1599" s="13">
        <v>114.9</v>
      </c>
      <c r="F1599" s="35">
        <f t="shared" si="357"/>
        <v>-0.1388888888888889</v>
      </c>
      <c r="G1599" s="35">
        <f t="shared" si="358"/>
        <v>-0.5</v>
      </c>
      <c r="H1599" s="24">
        <f t="shared" si="351"/>
        <v>31.916666666666668</v>
      </c>
      <c r="I1599" s="24">
        <f>$AW$28*$AW$26*9.81</f>
        <v>179.05212</v>
      </c>
      <c r="J1599" s="24">
        <f>0.5*$AW$30*$AW$29*$AW$27*(H1599^2)</f>
        <v>327.56723307291668</v>
      </c>
      <c r="K1599" s="24">
        <f>$AW$26*F1599</f>
        <v>-195</v>
      </c>
      <c r="L1599" s="24">
        <f t="shared" si="352"/>
        <v>311.61935307291668</v>
      </c>
      <c r="M1599" s="24">
        <f t="shared" si="353"/>
        <v>9945.8510189105909</v>
      </c>
      <c r="N1599" s="24">
        <f t="shared" si="354"/>
        <v>9.9458510189105915</v>
      </c>
      <c r="O1599" s="24">
        <v>5776236.3734072493</v>
      </c>
      <c r="P1599" s="24">
        <v>-3775377.1249999986</v>
      </c>
      <c r="S1599" s="47">
        <f>C1600-C1599</f>
        <v>1</v>
      </c>
      <c r="T1599" s="47">
        <v>9945.8510189105909</v>
      </c>
      <c r="U1599" s="47">
        <f>M1599*S1599</f>
        <v>9945.8510189105909</v>
      </c>
      <c r="V1599" s="47">
        <f t="shared" si="355"/>
        <v>5776236.3734072493</v>
      </c>
      <c r="W1599" s="47">
        <f>$AW$26*F1599</f>
        <v>-195</v>
      </c>
      <c r="X1599" s="47">
        <f>IF(W1599&lt;0, W1599, 0)</f>
        <v>-195</v>
      </c>
      <c r="Y1599" s="47">
        <f>X1599*H1599</f>
        <v>-6223.75</v>
      </c>
      <c r="Z1599" s="47">
        <f t="shared" si="350"/>
        <v>-6223.75</v>
      </c>
      <c r="AA1599" s="47">
        <f t="shared" si="362"/>
        <v>-115552.12499999994</v>
      </c>
      <c r="AB1599" s="47">
        <v>-3775377.1249999986</v>
      </c>
      <c r="AC1599" s="47">
        <f t="shared" si="356"/>
        <v>6223.75</v>
      </c>
      <c r="AD1599" s="47">
        <f>(AC1599*S1599)*($AW$31/100)</f>
        <v>4979</v>
      </c>
      <c r="AE1599" s="47">
        <f>AE1598+AD1599</f>
        <v>92441.699999999968</v>
      </c>
      <c r="AF1599" s="47">
        <v>3020301.6999999979</v>
      </c>
      <c r="BF1599">
        <f t="shared" si="359"/>
        <v>0</v>
      </c>
      <c r="BG1599">
        <f t="shared" si="360"/>
        <v>122.1</v>
      </c>
      <c r="BH1599">
        <f t="shared" si="361"/>
        <v>33.916666666666664</v>
      </c>
    </row>
    <row r="1600" spans="2:60">
      <c r="B1600" s="7" t="s">
        <v>54</v>
      </c>
      <c r="C1600" s="7">
        <v>1592</v>
      </c>
      <c r="D1600" s="7">
        <v>115</v>
      </c>
      <c r="E1600" s="13">
        <v>114.5</v>
      </c>
      <c r="F1600" s="35">
        <f t="shared" si="357"/>
        <v>-0.11111111111111269</v>
      </c>
      <c r="G1600" s="35">
        <f t="shared" si="358"/>
        <v>-0.40000000000000568</v>
      </c>
      <c r="H1600" s="24">
        <f t="shared" si="351"/>
        <v>31.805555555555554</v>
      </c>
      <c r="I1600" s="24">
        <f>$AW$28*$AW$26*9.81</f>
        <v>179.05212</v>
      </c>
      <c r="J1600" s="24">
        <f>0.5*$AW$30*$AW$29*$AW$27*(H1600^2)</f>
        <v>325.29049117476842</v>
      </c>
      <c r="K1600" s="24">
        <f>$AW$26*F1600</f>
        <v>-156.00000000000222</v>
      </c>
      <c r="L1600" s="24">
        <f t="shared" si="352"/>
        <v>348.3426111747662</v>
      </c>
      <c r="M1600" s="24">
        <f t="shared" si="353"/>
        <v>11079.230272086314</v>
      </c>
      <c r="N1600" s="24">
        <f t="shared" si="354"/>
        <v>11.079230272086313</v>
      </c>
      <c r="O1600" s="24">
        <v>5787315.6036793357</v>
      </c>
      <c r="P1600" s="24">
        <v>-3780338.7916666651</v>
      </c>
      <c r="S1600" s="47">
        <f>C1601-C1600</f>
        <v>1</v>
      </c>
      <c r="T1600" s="47">
        <v>11079.230272086314</v>
      </c>
      <c r="U1600" s="47">
        <f>M1600*S1600</f>
        <v>11079.230272086314</v>
      </c>
      <c r="V1600" s="47">
        <f t="shared" si="355"/>
        <v>5787315.6036793357</v>
      </c>
      <c r="W1600" s="47">
        <f>$AW$26*F1600</f>
        <v>-156.00000000000222</v>
      </c>
      <c r="X1600" s="47">
        <f>IF(W1600&lt;0, W1600, 0)</f>
        <v>-156.00000000000222</v>
      </c>
      <c r="Y1600" s="47">
        <f>X1600*H1600</f>
        <v>-4961.666666666737</v>
      </c>
      <c r="Z1600" s="47">
        <f t="shared" si="350"/>
        <v>-4961.666666666737</v>
      </c>
      <c r="AA1600" s="47">
        <f t="shared" si="362"/>
        <v>-120513.79166666669</v>
      </c>
      <c r="AB1600" s="47">
        <v>-3780338.7916666651</v>
      </c>
      <c r="AC1600" s="47">
        <f t="shared" si="356"/>
        <v>4961.666666666737</v>
      </c>
      <c r="AD1600" s="47">
        <f>(AC1600*S1600)*($AW$31/100)</f>
        <v>3969.3333333333899</v>
      </c>
      <c r="AE1600" s="47">
        <f>AE1599+AD1600</f>
        <v>96411.033333333355</v>
      </c>
      <c r="AF1600" s="47">
        <v>3024271.0333333313</v>
      </c>
      <c r="BF1600">
        <f t="shared" si="359"/>
        <v>0</v>
      </c>
      <c r="BG1600">
        <f t="shared" si="360"/>
        <v>121.5</v>
      </c>
      <c r="BH1600">
        <f t="shared" si="361"/>
        <v>33.75</v>
      </c>
    </row>
    <row r="1601" spans="2:60">
      <c r="B1601" s="7" t="s">
        <v>54</v>
      </c>
      <c r="C1601" s="7">
        <v>1593</v>
      </c>
      <c r="D1601" s="7">
        <v>116</v>
      </c>
      <c r="E1601" s="13">
        <v>114.1</v>
      </c>
      <c r="F1601" s="35">
        <f t="shared" si="357"/>
        <v>-8.3333333333332538E-2</v>
      </c>
      <c r="G1601" s="35">
        <f t="shared" si="358"/>
        <v>-0.29999999999999716</v>
      </c>
      <c r="H1601" s="24">
        <f t="shared" si="351"/>
        <v>31.694444444444443</v>
      </c>
      <c r="I1601" s="24">
        <f>$AW$28*$AW$26*9.81</f>
        <v>179.05212</v>
      </c>
      <c r="J1601" s="24">
        <f>0.5*$AW$30*$AW$29*$AW$27*(H1601^2)</f>
        <v>323.02168909143512</v>
      </c>
      <c r="K1601" s="24">
        <f>$AW$26*F1601</f>
        <v>-116.99999999999888</v>
      </c>
      <c r="L1601" s="24">
        <f t="shared" si="352"/>
        <v>385.07380909143626</v>
      </c>
      <c r="M1601" s="24">
        <f t="shared" si="353"/>
        <v>12204.700449259131</v>
      </c>
      <c r="N1601" s="24">
        <f t="shared" si="354"/>
        <v>12.204700449259132</v>
      </c>
      <c r="O1601" s="24">
        <v>5799520.3041285947</v>
      </c>
      <c r="P1601" s="24">
        <v>-3784047.0416666651</v>
      </c>
      <c r="S1601" s="47">
        <f>C1602-C1601</f>
        <v>1</v>
      </c>
      <c r="T1601" s="47">
        <v>12204.700449259131</v>
      </c>
      <c r="U1601" s="47">
        <f>M1601*S1601</f>
        <v>12204.700449259131</v>
      </c>
      <c r="V1601" s="47">
        <f t="shared" si="355"/>
        <v>5799520.3041285947</v>
      </c>
      <c r="W1601" s="47">
        <f>$AW$26*F1601</f>
        <v>-116.99999999999888</v>
      </c>
      <c r="X1601" s="47">
        <f>IF(W1601&lt;0, W1601, 0)</f>
        <v>-116.99999999999888</v>
      </c>
      <c r="Y1601" s="47">
        <f>X1601*H1601</f>
        <v>-3708.2499999999641</v>
      </c>
      <c r="Z1601" s="47">
        <f t="shared" si="350"/>
        <v>-3708.2499999999641</v>
      </c>
      <c r="AA1601" s="47">
        <f t="shared" si="362"/>
        <v>-124222.04166666666</v>
      </c>
      <c r="AB1601" s="47">
        <v>-3784047.0416666651</v>
      </c>
      <c r="AC1601" s="47">
        <f t="shared" si="356"/>
        <v>3708.2499999999641</v>
      </c>
      <c r="AD1601" s="47">
        <f>(AC1601*S1601)*($AW$31/100)</f>
        <v>2966.5999999999713</v>
      </c>
      <c r="AE1601" s="47">
        <f>AE1600+AD1601</f>
        <v>99377.633333333331</v>
      </c>
      <c r="AF1601" s="47">
        <v>3027237.6333333314</v>
      </c>
      <c r="BF1601">
        <f t="shared" si="359"/>
        <v>0</v>
      </c>
      <c r="BG1601">
        <f t="shared" si="360"/>
        <v>120.8</v>
      </c>
      <c r="BH1601">
        <f t="shared" si="361"/>
        <v>33.555555555555557</v>
      </c>
    </row>
    <row r="1602" spans="2:60">
      <c r="B1602" s="7" t="s">
        <v>54</v>
      </c>
      <c r="C1602" s="7">
        <v>1594</v>
      </c>
      <c r="D1602" s="7">
        <v>117</v>
      </c>
      <c r="E1602" s="13">
        <v>113.9</v>
      </c>
      <c r="F1602" s="35">
        <f t="shared" si="357"/>
        <v>-5.5555555555554373E-2</v>
      </c>
      <c r="G1602" s="35">
        <f t="shared" si="358"/>
        <v>-0.19999999999999574</v>
      </c>
      <c r="H1602" s="24">
        <f t="shared" si="351"/>
        <v>31.638888888888889</v>
      </c>
      <c r="I1602" s="24">
        <f>$AW$28*$AW$26*9.81</f>
        <v>179.05212</v>
      </c>
      <c r="J1602" s="24">
        <f>0.5*$AW$30*$AW$29*$AW$27*(H1602^2)</f>
        <v>321.89026548032405</v>
      </c>
      <c r="K1602" s="24">
        <f>$AW$26*F1602</f>
        <v>-77.999999999998337</v>
      </c>
      <c r="L1602" s="24">
        <f t="shared" si="352"/>
        <v>422.9423854803257</v>
      </c>
      <c r="M1602" s="24">
        <f t="shared" si="353"/>
        <v>13381.427140613638</v>
      </c>
      <c r="N1602" s="24">
        <f t="shared" si="354"/>
        <v>13.381427140613638</v>
      </c>
      <c r="O1602" s="24">
        <v>5812901.7312692087</v>
      </c>
      <c r="P1602" s="24">
        <v>-3786514.8749999986</v>
      </c>
      <c r="S1602" s="47">
        <f>C1603-C1602</f>
        <v>1</v>
      </c>
      <c r="T1602" s="47">
        <v>13381.427140613638</v>
      </c>
      <c r="U1602" s="47">
        <f>M1602*S1602</f>
        <v>13381.427140613638</v>
      </c>
      <c r="V1602" s="47">
        <f t="shared" si="355"/>
        <v>5812901.7312692087</v>
      </c>
      <c r="W1602" s="47">
        <f>$AW$26*F1602</f>
        <v>-77.999999999998337</v>
      </c>
      <c r="X1602" s="47">
        <f>IF(W1602&lt;0, W1602, 0)</f>
        <v>-77.999999999998337</v>
      </c>
      <c r="Y1602" s="47">
        <f>X1602*H1602</f>
        <v>-2467.8333333332807</v>
      </c>
      <c r="Z1602" s="47">
        <f t="shared" si="350"/>
        <v>-2467.8333333332807</v>
      </c>
      <c r="AA1602" s="47">
        <f t="shared" si="362"/>
        <v>-126689.87499999994</v>
      </c>
      <c r="AB1602" s="47">
        <v>-3786514.8749999986</v>
      </c>
      <c r="AC1602" s="47">
        <f t="shared" si="356"/>
        <v>2467.8333333332807</v>
      </c>
      <c r="AD1602" s="47">
        <f>(AC1602*S1602)*($AW$31/100)</f>
        <v>1974.2666666666246</v>
      </c>
      <c r="AE1602" s="47">
        <f>AE1601+AD1602</f>
        <v>101351.89999999995</v>
      </c>
      <c r="AF1602" s="47">
        <v>3029211.899999998</v>
      </c>
      <c r="BF1602">
        <f t="shared" si="359"/>
        <v>0</v>
      </c>
      <c r="BG1602">
        <f t="shared" si="360"/>
        <v>120</v>
      </c>
      <c r="BH1602">
        <f t="shared" si="361"/>
        <v>33.333333333333336</v>
      </c>
    </row>
    <row r="1603" spans="2:60">
      <c r="B1603" s="7" t="s">
        <v>54</v>
      </c>
      <c r="C1603" s="7">
        <v>1595</v>
      </c>
      <c r="D1603" s="7">
        <v>118</v>
      </c>
      <c r="E1603" s="13">
        <v>113.7</v>
      </c>
      <c r="F1603" s="35">
        <f t="shared" si="357"/>
        <v>-8.3333333333334522E-2</v>
      </c>
      <c r="G1603" s="35">
        <f t="shared" si="358"/>
        <v>-0.30000000000000426</v>
      </c>
      <c r="H1603" s="24">
        <f t="shared" si="351"/>
        <v>31.583333333333332</v>
      </c>
      <c r="I1603" s="24">
        <f>$AW$28*$AW$26*9.81</f>
        <v>179.05212</v>
      </c>
      <c r="J1603" s="24">
        <f>0.5*$AW$30*$AW$29*$AW$27*(H1603^2)</f>
        <v>320.76082682291661</v>
      </c>
      <c r="K1603" s="24">
        <f>$AW$26*F1603</f>
        <v>-117.00000000000166</v>
      </c>
      <c r="L1603" s="24">
        <f t="shared" si="352"/>
        <v>382.81294682291497</v>
      </c>
      <c r="M1603" s="24">
        <f t="shared" si="353"/>
        <v>12090.508903823731</v>
      </c>
      <c r="N1603" s="24">
        <f t="shared" si="354"/>
        <v>12.09050890382373</v>
      </c>
      <c r="O1603" s="24">
        <v>5824992.2401730325</v>
      </c>
      <c r="P1603" s="24">
        <v>-3790210.1249999986</v>
      </c>
      <c r="S1603" s="47">
        <f>C1604-C1603</f>
        <v>1</v>
      </c>
      <c r="T1603" s="47">
        <v>12090.508903823731</v>
      </c>
      <c r="U1603" s="47">
        <f>M1603*S1603</f>
        <v>12090.508903823731</v>
      </c>
      <c r="V1603" s="47">
        <f t="shared" si="355"/>
        <v>5824992.2401730325</v>
      </c>
      <c r="W1603" s="47">
        <f>$AW$26*F1603</f>
        <v>-117.00000000000166</v>
      </c>
      <c r="X1603" s="47">
        <f>IF(W1603&lt;0, W1603, 0)</f>
        <v>-117.00000000000166</v>
      </c>
      <c r="Y1603" s="47">
        <f>X1603*H1603</f>
        <v>-3695.2500000000523</v>
      </c>
      <c r="Z1603" s="47">
        <f t="shared" si="350"/>
        <v>-3695.2500000000523</v>
      </c>
      <c r="AA1603" s="47">
        <f t="shared" si="362"/>
        <v>-130385.125</v>
      </c>
      <c r="AB1603" s="47">
        <v>-3790210.1249999986</v>
      </c>
      <c r="AC1603" s="47">
        <f t="shared" si="356"/>
        <v>3695.2500000000523</v>
      </c>
      <c r="AD1603" s="47">
        <f>(AC1603*S1603)*($AW$31/100)</f>
        <v>2956.2000000000421</v>
      </c>
      <c r="AE1603" s="47">
        <f>AE1602+AD1603</f>
        <v>104308.09999999999</v>
      </c>
      <c r="AF1603" s="47">
        <v>3032168.0999999982</v>
      </c>
      <c r="BF1603">
        <f t="shared" si="359"/>
        <v>0</v>
      </c>
      <c r="BG1603">
        <f t="shared" si="360"/>
        <v>119.1</v>
      </c>
      <c r="BH1603">
        <f t="shared" si="361"/>
        <v>33.083333333333329</v>
      </c>
    </row>
    <row r="1604" spans="2:60">
      <c r="B1604" s="7" t="s">
        <v>54</v>
      </c>
      <c r="C1604" s="7">
        <v>1596</v>
      </c>
      <c r="D1604" s="7">
        <v>119</v>
      </c>
      <c r="E1604" s="13">
        <v>113.3</v>
      </c>
      <c r="F1604" s="35">
        <f t="shared" si="357"/>
        <v>-0.11111111111111072</v>
      </c>
      <c r="G1604" s="35">
        <f t="shared" si="358"/>
        <v>-0.39999999999999858</v>
      </c>
      <c r="H1604" s="24">
        <f t="shared" si="351"/>
        <v>31.472222222222221</v>
      </c>
      <c r="I1604" s="24">
        <f>$AW$28*$AW$26*9.81</f>
        <v>179.05212</v>
      </c>
      <c r="J1604" s="24">
        <f>0.5*$AW$30*$AW$29*$AW$27*(H1604^2)</f>
        <v>318.50790436921289</v>
      </c>
      <c r="K1604" s="24">
        <f>$AW$26*F1604</f>
        <v>-155.99999999999943</v>
      </c>
      <c r="L1604" s="24">
        <f t="shared" si="352"/>
        <v>341.56002436921347</v>
      </c>
      <c r="M1604" s="24">
        <f t="shared" si="353"/>
        <v>10749.652989175524</v>
      </c>
      <c r="N1604" s="24">
        <f t="shared" si="354"/>
        <v>10.749652989175523</v>
      </c>
      <c r="O1604" s="24">
        <v>5835741.8931622077</v>
      </c>
      <c r="P1604" s="24">
        <v>-3795119.7916666651</v>
      </c>
      <c r="S1604" s="47">
        <f>C1605-C1604</f>
        <v>1</v>
      </c>
      <c r="T1604" s="47">
        <v>10749.652989175524</v>
      </c>
      <c r="U1604" s="47">
        <f>M1604*S1604</f>
        <v>10749.652989175524</v>
      </c>
      <c r="V1604" s="47">
        <f t="shared" si="355"/>
        <v>5835741.8931622077</v>
      </c>
      <c r="W1604" s="47">
        <f>$AW$26*F1604</f>
        <v>-155.99999999999943</v>
      </c>
      <c r="X1604" s="47">
        <f>IF(W1604&lt;0, W1604, 0)</f>
        <v>-155.99999999999943</v>
      </c>
      <c r="Y1604" s="47">
        <f>X1604*H1604</f>
        <v>-4909.6666666666488</v>
      </c>
      <c r="Z1604" s="47">
        <f t="shared" si="350"/>
        <v>-4909.6666666666488</v>
      </c>
      <c r="AA1604" s="47">
        <f t="shared" si="362"/>
        <v>-135294.79166666666</v>
      </c>
      <c r="AB1604" s="47">
        <v>-3795119.7916666651</v>
      </c>
      <c r="AC1604" s="47">
        <f t="shared" si="356"/>
        <v>4909.6666666666488</v>
      </c>
      <c r="AD1604" s="47">
        <f>(AC1604*S1604)*($AW$31/100)</f>
        <v>3927.733333333319</v>
      </c>
      <c r="AE1604" s="47">
        <f>AE1603+AD1604</f>
        <v>108235.83333333331</v>
      </c>
      <c r="AF1604" s="47">
        <v>3036095.8333333316</v>
      </c>
      <c r="BF1604">
        <f t="shared" si="359"/>
        <v>0</v>
      </c>
      <c r="BG1604">
        <f t="shared" si="360"/>
        <v>118.1</v>
      </c>
      <c r="BH1604">
        <f t="shared" si="361"/>
        <v>32.80555555555555</v>
      </c>
    </row>
    <row r="1605" spans="2:60">
      <c r="B1605" s="7" t="s">
        <v>54</v>
      </c>
      <c r="C1605" s="7">
        <v>1597</v>
      </c>
      <c r="D1605" s="7">
        <v>120</v>
      </c>
      <c r="E1605" s="13">
        <v>112.9</v>
      </c>
      <c r="F1605" s="35">
        <f t="shared" si="357"/>
        <v>-0.15277777777777699</v>
      </c>
      <c r="G1605" s="35">
        <f t="shared" si="358"/>
        <v>-0.54999999999999716</v>
      </c>
      <c r="H1605" s="24">
        <f t="shared" si="351"/>
        <v>31.361111111111111</v>
      </c>
      <c r="I1605" s="24">
        <f>$AW$28*$AW$26*9.81</f>
        <v>179.05212</v>
      </c>
      <c r="J1605" s="24">
        <f>0.5*$AW$30*$AW$29*$AW$27*(H1605^2)</f>
        <v>316.26292173032408</v>
      </c>
      <c r="K1605" s="24">
        <f>$AW$26*F1605</f>
        <v>-214.49999999999889</v>
      </c>
      <c r="L1605" s="24">
        <f t="shared" si="352"/>
        <v>280.81504173032522</v>
      </c>
      <c r="M1605" s="24">
        <f t="shared" si="353"/>
        <v>8806.6717253760326</v>
      </c>
      <c r="N1605" s="24">
        <f t="shared" si="354"/>
        <v>8.8066717253760327</v>
      </c>
      <c r="O1605" s="24">
        <v>5844548.5648875833</v>
      </c>
      <c r="P1605" s="24">
        <v>-3801846.7499999986</v>
      </c>
      <c r="S1605" s="47">
        <f>C1606-C1605</f>
        <v>1</v>
      </c>
      <c r="T1605" s="47">
        <v>8806.6717253760326</v>
      </c>
      <c r="U1605" s="47">
        <f>M1605*S1605</f>
        <v>8806.6717253760326</v>
      </c>
      <c r="V1605" s="47">
        <f t="shared" si="355"/>
        <v>5844548.5648875833</v>
      </c>
      <c r="W1605" s="47">
        <f>$AW$26*F1605</f>
        <v>-214.49999999999889</v>
      </c>
      <c r="X1605" s="47">
        <f>IF(W1605&lt;0, W1605, 0)</f>
        <v>-214.49999999999889</v>
      </c>
      <c r="Y1605" s="47">
        <f>X1605*H1605</f>
        <v>-6726.9583333332985</v>
      </c>
      <c r="Z1605" s="47">
        <f t="shared" si="350"/>
        <v>-6726.9583333332985</v>
      </c>
      <c r="AA1605" s="47">
        <f t="shared" si="362"/>
        <v>-142021.74999999994</v>
      </c>
      <c r="AB1605" s="47">
        <v>-3801846.7499999986</v>
      </c>
      <c r="AC1605" s="47">
        <f t="shared" si="356"/>
        <v>6726.9583333332985</v>
      </c>
      <c r="AD1605" s="47">
        <f>(AC1605*S1605)*($AW$31/100)</f>
        <v>5381.5666666666393</v>
      </c>
      <c r="AE1605" s="47">
        <f>AE1604+AD1605</f>
        <v>113617.39999999995</v>
      </c>
      <c r="AF1605" s="47">
        <v>3041477.399999998</v>
      </c>
      <c r="BF1605">
        <f t="shared" si="359"/>
        <v>0</v>
      </c>
      <c r="BG1605">
        <f t="shared" si="360"/>
        <v>117.1</v>
      </c>
      <c r="BH1605">
        <f t="shared" si="361"/>
        <v>32.527777777777779</v>
      </c>
    </row>
    <row r="1606" spans="2:60">
      <c r="B1606" s="7" t="s">
        <v>54</v>
      </c>
      <c r="C1606" s="7">
        <v>1598</v>
      </c>
      <c r="D1606" s="7">
        <v>121</v>
      </c>
      <c r="E1606" s="13">
        <v>112.2</v>
      </c>
      <c r="F1606" s="35">
        <f t="shared" si="357"/>
        <v>-0.20833333333333331</v>
      </c>
      <c r="G1606" s="35">
        <f t="shared" si="358"/>
        <v>-0.75</v>
      </c>
      <c r="H1606" s="24">
        <f t="shared" si="351"/>
        <v>31.166666666666668</v>
      </c>
      <c r="I1606" s="24">
        <f>$AW$28*$AW$26*9.81</f>
        <v>179.05212</v>
      </c>
      <c r="J1606" s="24">
        <f>0.5*$AW$30*$AW$29*$AW$27*(H1606^2)</f>
        <v>312.35330729166668</v>
      </c>
      <c r="K1606" s="24">
        <f>$AW$26*F1606</f>
        <v>-292.5</v>
      </c>
      <c r="L1606" s="24">
        <f t="shared" si="352"/>
        <v>198.90542729166668</v>
      </c>
      <c r="M1606" s="24">
        <f t="shared" si="353"/>
        <v>6199.2191505902783</v>
      </c>
      <c r="N1606" s="24">
        <f t="shared" si="354"/>
        <v>6.1992191505902783</v>
      </c>
      <c r="O1606" s="24">
        <v>5850747.784038174</v>
      </c>
      <c r="P1606" s="24">
        <v>-3810962.9999999986</v>
      </c>
      <c r="S1606" s="47">
        <f>C1607-C1606</f>
        <v>1</v>
      </c>
      <c r="T1606" s="47">
        <v>6199.2191505902783</v>
      </c>
      <c r="U1606" s="47">
        <f>M1606*S1606</f>
        <v>6199.2191505902783</v>
      </c>
      <c r="V1606" s="47">
        <f t="shared" si="355"/>
        <v>5850747.784038174</v>
      </c>
      <c r="W1606" s="47">
        <f>$AW$26*F1606</f>
        <v>-292.5</v>
      </c>
      <c r="X1606" s="47">
        <f>IF(W1606&lt;0, W1606, 0)</f>
        <v>-292.5</v>
      </c>
      <c r="Y1606" s="47">
        <f>X1606*H1606</f>
        <v>-9116.25</v>
      </c>
      <c r="Z1606" s="47">
        <f t="shared" si="350"/>
        <v>-9116.25</v>
      </c>
      <c r="AA1606" s="47">
        <f t="shared" ref="AA1606:AA1637" si="363">AA1605+Z1606</f>
        <v>-151137.99999999994</v>
      </c>
      <c r="AB1606" s="47">
        <v>-3810962.9999999986</v>
      </c>
      <c r="AC1606" s="47">
        <f t="shared" si="356"/>
        <v>9116.25</v>
      </c>
      <c r="AD1606" s="47">
        <f>(AC1606*S1606)*($AW$31/100)</f>
        <v>7293</v>
      </c>
      <c r="AE1606" s="47">
        <f>AE1605+AD1606</f>
        <v>120910.39999999995</v>
      </c>
      <c r="AF1606" s="47">
        <v>3048770.399999998</v>
      </c>
      <c r="BF1606">
        <f t="shared" si="359"/>
        <v>0</v>
      </c>
      <c r="BG1606">
        <f t="shared" si="360"/>
        <v>116.2</v>
      </c>
      <c r="BH1606">
        <f t="shared" si="361"/>
        <v>32.277777777777779</v>
      </c>
    </row>
    <row r="1607" spans="2:60">
      <c r="B1607" s="7" t="s">
        <v>54</v>
      </c>
      <c r="C1607" s="7">
        <v>1599</v>
      </c>
      <c r="D1607" s="7">
        <v>122</v>
      </c>
      <c r="E1607" s="13">
        <v>111.4</v>
      </c>
      <c r="F1607" s="35">
        <f t="shared" si="357"/>
        <v>-0.23611111111111149</v>
      </c>
      <c r="G1607" s="35">
        <f t="shared" si="358"/>
        <v>-0.85000000000000142</v>
      </c>
      <c r="H1607" s="24">
        <f t="shared" si="351"/>
        <v>30.944444444444446</v>
      </c>
      <c r="I1607" s="24">
        <f>$AW$28*$AW$26*9.81</f>
        <v>179.05212</v>
      </c>
      <c r="J1607" s="24">
        <f>0.5*$AW$30*$AW$29*$AW$27*(H1607^2)</f>
        <v>307.91495081018519</v>
      </c>
      <c r="K1607" s="24">
        <f>$AW$26*F1607</f>
        <v>-331.50000000000051</v>
      </c>
      <c r="L1607" s="24">
        <f t="shared" si="352"/>
        <v>155.46707081018468</v>
      </c>
      <c r="M1607" s="24">
        <f t="shared" si="353"/>
        <v>4810.8421356262706</v>
      </c>
      <c r="N1607" s="24">
        <f t="shared" si="354"/>
        <v>4.8108421356262703</v>
      </c>
      <c r="O1607" s="24">
        <v>5855558.6261737999</v>
      </c>
      <c r="P1607" s="24">
        <v>-3821221.0833333321</v>
      </c>
      <c r="S1607" s="47">
        <f>C1608-C1607</f>
        <v>1</v>
      </c>
      <c r="T1607" s="47">
        <v>4810.8421356262706</v>
      </c>
      <c r="U1607" s="47">
        <f>M1607*S1607</f>
        <v>4810.8421356262706</v>
      </c>
      <c r="V1607" s="47">
        <f t="shared" si="355"/>
        <v>5855558.6261737999</v>
      </c>
      <c r="W1607" s="47">
        <f>$AW$26*F1607</f>
        <v>-331.50000000000051</v>
      </c>
      <c r="X1607" s="47">
        <f>IF(W1607&lt;0, W1607, 0)</f>
        <v>-331.50000000000051</v>
      </c>
      <c r="Y1607" s="47">
        <f>X1607*H1607</f>
        <v>-10258.08333333335</v>
      </c>
      <c r="Z1607" s="47">
        <f t="shared" si="350"/>
        <v>-10258.08333333335</v>
      </c>
      <c r="AA1607" s="47">
        <f t="shared" si="363"/>
        <v>-161396.08333333328</v>
      </c>
      <c r="AB1607" s="47">
        <v>-3821221.0833333321</v>
      </c>
      <c r="AC1607" s="47">
        <f t="shared" si="356"/>
        <v>10258.08333333335</v>
      </c>
      <c r="AD1607" s="47">
        <f>(AC1607*S1607)*($AW$31/100)</f>
        <v>8206.4666666666799</v>
      </c>
      <c r="AE1607" s="47">
        <f>AE1606+AD1607</f>
        <v>129116.86666666662</v>
      </c>
      <c r="AF1607" s="47">
        <v>3056976.8666666648</v>
      </c>
      <c r="BF1607">
        <f t="shared" si="359"/>
        <v>0</v>
      </c>
      <c r="BG1607">
        <f t="shared" si="360"/>
        <v>115.5</v>
      </c>
      <c r="BH1607">
        <f t="shared" si="361"/>
        <v>32.083333333333336</v>
      </c>
    </row>
    <row r="1608" spans="2:60">
      <c r="B1608" s="7" t="s">
        <v>54</v>
      </c>
      <c r="C1608" s="7">
        <v>1600</v>
      </c>
      <c r="D1608" s="7">
        <v>123</v>
      </c>
      <c r="E1608" s="13">
        <v>110.5</v>
      </c>
      <c r="F1608" s="35">
        <f t="shared" si="357"/>
        <v>-0.26388888888888967</v>
      </c>
      <c r="G1608" s="35">
        <f t="shared" si="358"/>
        <v>-0.95000000000000284</v>
      </c>
      <c r="H1608" s="24">
        <f t="shared" si="351"/>
        <v>30.694444444444443</v>
      </c>
      <c r="I1608" s="24">
        <f>$AW$28*$AW$26*9.81</f>
        <v>179.05212</v>
      </c>
      <c r="J1608" s="24">
        <f>0.5*$AW$30*$AW$29*$AW$27*(H1608^2)</f>
        <v>302.95976200810179</v>
      </c>
      <c r="K1608" s="24">
        <f>$AW$26*F1608</f>
        <v>-370.50000000000108</v>
      </c>
      <c r="L1608" s="24">
        <f t="shared" si="352"/>
        <v>111.51188200810071</v>
      </c>
      <c r="M1608" s="24">
        <f t="shared" si="353"/>
        <v>3422.7952671930911</v>
      </c>
      <c r="N1608" s="24">
        <f t="shared" si="354"/>
        <v>3.422795267193091</v>
      </c>
      <c r="O1608" s="24">
        <v>5858981.4214409925</v>
      </c>
      <c r="P1608" s="24">
        <v>-3832593.3749999986</v>
      </c>
      <c r="S1608" s="47">
        <f>C1609-C1608</f>
        <v>1</v>
      </c>
      <c r="T1608" s="47">
        <v>3422.7952671930911</v>
      </c>
      <c r="U1608" s="47">
        <f>M1608*S1608</f>
        <v>3422.7952671930911</v>
      </c>
      <c r="V1608" s="47">
        <f t="shared" si="355"/>
        <v>5858981.4214409925</v>
      </c>
      <c r="W1608" s="47">
        <f>$AW$26*F1608</f>
        <v>-370.50000000000108</v>
      </c>
      <c r="X1608" s="47">
        <f>IF(W1608&lt;0, W1608, 0)</f>
        <v>-370.50000000000108</v>
      </c>
      <c r="Y1608" s="47">
        <f>X1608*H1608</f>
        <v>-11372.291666666699</v>
      </c>
      <c r="Z1608" s="47">
        <f t="shared" ref="Z1608:Z1671" si="364">Y1608*S1608</f>
        <v>-11372.291666666699</v>
      </c>
      <c r="AA1608" s="47">
        <f t="shared" si="363"/>
        <v>-172768.37499999997</v>
      </c>
      <c r="AB1608" s="47">
        <v>-3832593.3749999986</v>
      </c>
      <c r="AC1608" s="47">
        <f t="shared" si="356"/>
        <v>11372.291666666699</v>
      </c>
      <c r="AD1608" s="47">
        <f>(AC1608*S1608)*($AW$31/100)</f>
        <v>9097.8333333333594</v>
      </c>
      <c r="AE1608" s="47">
        <f>AE1607+AD1608</f>
        <v>138214.69999999998</v>
      </c>
      <c r="AF1608" s="47">
        <v>3066074.6999999983</v>
      </c>
      <c r="BF1608">
        <f t="shared" si="359"/>
        <v>0</v>
      </c>
      <c r="BG1608">
        <f t="shared" si="360"/>
        <v>114.9</v>
      </c>
      <c r="BH1608">
        <f t="shared" si="361"/>
        <v>31.916666666666668</v>
      </c>
    </row>
    <row r="1609" spans="2:60">
      <c r="B1609" s="7" t="s">
        <v>54</v>
      </c>
      <c r="C1609" s="7">
        <v>1601</v>
      </c>
      <c r="D1609" s="7">
        <v>124</v>
      </c>
      <c r="E1609" s="13">
        <v>109.5</v>
      </c>
      <c r="F1609" s="35">
        <f t="shared" si="357"/>
        <v>-0.27777777777777779</v>
      </c>
      <c r="G1609" s="35">
        <f t="shared" si="358"/>
        <v>-1</v>
      </c>
      <c r="H1609" s="24">
        <f t="shared" ref="H1609:H1672" si="365">E1609/3.6</f>
        <v>30.416666666666664</v>
      </c>
      <c r="I1609" s="24">
        <f>$AW$28*$AW$26*9.81</f>
        <v>179.05212</v>
      </c>
      <c r="J1609" s="24">
        <f>0.5*$AW$30*$AW$29*$AW$27*(H1609^2)</f>
        <v>297.50113932291657</v>
      </c>
      <c r="K1609" s="24">
        <f>$AW$26*F1609</f>
        <v>-390</v>
      </c>
      <c r="L1609" s="24">
        <f t="shared" ref="L1609:L1672" si="366">I1609+J1609+K1609</f>
        <v>86.553259322916574</v>
      </c>
      <c r="M1609" s="24">
        <f t="shared" ref="M1609:M1672" si="367">L1609*H1609</f>
        <v>2632.6616377387122</v>
      </c>
      <c r="N1609" s="24">
        <f t="shared" ref="N1609:N1672" si="368">M1609/1000</f>
        <v>2.6326616377387122</v>
      </c>
      <c r="O1609" s="24">
        <v>5861614.0830787309</v>
      </c>
      <c r="P1609" s="24">
        <v>-3844455.8749999986</v>
      </c>
      <c r="S1609" s="47">
        <f>C1610-C1609</f>
        <v>1</v>
      </c>
      <c r="T1609" s="47">
        <v>2632.6616377387122</v>
      </c>
      <c r="U1609" s="47">
        <f>M1609*S1609</f>
        <v>2632.6616377387122</v>
      </c>
      <c r="V1609" s="47">
        <f t="shared" ref="V1609:V1672" si="369">V1608+U1609</f>
        <v>5861614.0830787309</v>
      </c>
      <c r="W1609" s="47">
        <f>$AW$26*F1609</f>
        <v>-390</v>
      </c>
      <c r="X1609" s="47">
        <f>IF(W1609&lt;0, W1609, 0)</f>
        <v>-390</v>
      </c>
      <c r="Y1609" s="47">
        <f>X1609*H1609</f>
        <v>-11862.499999999998</v>
      </c>
      <c r="Z1609" s="47">
        <f t="shared" si="364"/>
        <v>-11862.499999999998</v>
      </c>
      <c r="AA1609" s="47">
        <f t="shared" si="363"/>
        <v>-184630.87499999997</v>
      </c>
      <c r="AB1609" s="47">
        <v>-3844455.8749999986</v>
      </c>
      <c r="AC1609" s="47">
        <f t="shared" ref="AC1609:AC1672" si="370">ABS(Y1609)</f>
        <v>11862.499999999998</v>
      </c>
      <c r="AD1609" s="47">
        <f>(AC1609*S1609)*($AW$31/100)</f>
        <v>9489.9999999999982</v>
      </c>
      <c r="AE1609" s="47">
        <f>AE1608+AD1609</f>
        <v>147704.69999999998</v>
      </c>
      <c r="AF1609" s="47">
        <v>3075564.6999999983</v>
      </c>
      <c r="BF1609">
        <f t="shared" si="359"/>
        <v>0</v>
      </c>
      <c r="BG1609">
        <f t="shared" si="360"/>
        <v>114.5</v>
      </c>
      <c r="BH1609">
        <f t="shared" si="361"/>
        <v>31.805555555555554</v>
      </c>
    </row>
    <row r="1610" spans="2:60">
      <c r="B1610" s="7" t="s">
        <v>54</v>
      </c>
      <c r="C1610" s="7">
        <v>1602</v>
      </c>
      <c r="D1610" s="7">
        <v>125</v>
      </c>
      <c r="E1610" s="13">
        <v>108.5</v>
      </c>
      <c r="F1610" s="35">
        <f t="shared" ref="F1610:F1673" si="371">($E1611-$E1609)/2/3.6</f>
        <v>-0.24999999999999961</v>
      </c>
      <c r="G1610" s="35">
        <f t="shared" ref="G1610:G1673" si="372">($E1611-$E1609)/2</f>
        <v>-0.89999999999999858</v>
      </c>
      <c r="H1610" s="24">
        <f t="shared" si="365"/>
        <v>30.138888888888889</v>
      </c>
      <c r="I1610" s="24">
        <f>$AW$28*$AW$26*9.81</f>
        <v>179.05212</v>
      </c>
      <c r="J1610" s="24">
        <f>0.5*$AW$30*$AW$29*$AW$27*(H1610^2)</f>
        <v>292.09214048032408</v>
      </c>
      <c r="K1610" s="24">
        <f>$AW$26*F1610</f>
        <v>-350.99999999999943</v>
      </c>
      <c r="L1610" s="24">
        <f t="shared" si="366"/>
        <v>120.14426048032465</v>
      </c>
      <c r="M1610" s="24">
        <f t="shared" si="367"/>
        <v>3621.0145172542288</v>
      </c>
      <c r="N1610" s="24">
        <f t="shared" si="368"/>
        <v>3.621014517254229</v>
      </c>
      <c r="O1610" s="24">
        <v>5865235.097595985</v>
      </c>
      <c r="P1610" s="24">
        <v>-3855034.6249999986</v>
      </c>
      <c r="S1610" s="47">
        <f>C1611-C1610</f>
        <v>1</v>
      </c>
      <c r="T1610" s="47">
        <v>3621.0145172542288</v>
      </c>
      <c r="U1610" s="47">
        <f>M1610*S1610</f>
        <v>3621.0145172542288</v>
      </c>
      <c r="V1610" s="47">
        <f t="shared" si="369"/>
        <v>5865235.097595985</v>
      </c>
      <c r="W1610" s="47">
        <f>$AW$26*F1610</f>
        <v>-350.99999999999943</v>
      </c>
      <c r="X1610" s="47">
        <f>IF(W1610&lt;0, W1610, 0)</f>
        <v>-350.99999999999943</v>
      </c>
      <c r="Y1610" s="47">
        <f>X1610*H1610</f>
        <v>-10578.749999999984</v>
      </c>
      <c r="Z1610" s="47">
        <f t="shared" si="364"/>
        <v>-10578.749999999984</v>
      </c>
      <c r="AA1610" s="47">
        <f t="shared" si="363"/>
        <v>-195209.62499999994</v>
      </c>
      <c r="AB1610" s="47">
        <v>-3855034.6249999986</v>
      </c>
      <c r="AC1610" s="47">
        <f t="shared" si="370"/>
        <v>10578.749999999984</v>
      </c>
      <c r="AD1610" s="47">
        <f>(AC1610*S1610)*($AW$31/100)</f>
        <v>8462.9999999999873</v>
      </c>
      <c r="AE1610" s="47">
        <f>AE1609+AD1610</f>
        <v>156167.69999999998</v>
      </c>
      <c r="AF1610" s="47">
        <v>3084027.6999999983</v>
      </c>
      <c r="BF1610">
        <f t="shared" si="359"/>
        <v>0</v>
      </c>
      <c r="BG1610">
        <f t="shared" si="360"/>
        <v>114.1</v>
      </c>
      <c r="BH1610">
        <f t="shared" si="361"/>
        <v>31.694444444444443</v>
      </c>
    </row>
    <row r="1611" spans="2:60">
      <c r="B1611" s="7" t="s">
        <v>54</v>
      </c>
      <c r="C1611" s="7">
        <v>1603</v>
      </c>
      <c r="D1611" s="7">
        <v>126</v>
      </c>
      <c r="E1611" s="13">
        <v>107.7</v>
      </c>
      <c r="F1611" s="35">
        <f t="shared" si="371"/>
        <v>-0.19444444444444522</v>
      </c>
      <c r="G1611" s="35">
        <f t="shared" si="372"/>
        <v>-0.70000000000000284</v>
      </c>
      <c r="H1611" s="24">
        <f t="shared" si="365"/>
        <v>29.916666666666668</v>
      </c>
      <c r="I1611" s="24">
        <f>$AW$28*$AW$26*9.81</f>
        <v>179.05212</v>
      </c>
      <c r="J1611" s="24">
        <f>0.5*$AW$30*$AW$29*$AW$27*(H1611^2)</f>
        <v>287.80067057291666</v>
      </c>
      <c r="K1611" s="24">
        <f>$AW$26*F1611</f>
        <v>-273.00000000000108</v>
      </c>
      <c r="L1611" s="24">
        <f t="shared" si="366"/>
        <v>193.85279057291558</v>
      </c>
      <c r="M1611" s="24">
        <f t="shared" si="367"/>
        <v>5799.4293179730585</v>
      </c>
      <c r="N1611" s="24">
        <f t="shared" si="368"/>
        <v>5.7994293179730585</v>
      </c>
      <c r="O1611" s="24">
        <v>5871034.5269139577</v>
      </c>
      <c r="P1611" s="24">
        <v>-3863201.8749999986</v>
      </c>
      <c r="S1611" s="47">
        <f>C1612-C1611</f>
        <v>1</v>
      </c>
      <c r="T1611" s="47">
        <v>5799.4293179730585</v>
      </c>
      <c r="U1611" s="47">
        <f>M1611*S1611</f>
        <v>5799.4293179730585</v>
      </c>
      <c r="V1611" s="47">
        <f t="shared" si="369"/>
        <v>5871034.5269139577</v>
      </c>
      <c r="W1611" s="47">
        <f>$AW$26*F1611</f>
        <v>-273.00000000000108</v>
      </c>
      <c r="X1611" s="47">
        <f>IF(W1611&lt;0, W1611, 0)</f>
        <v>-273.00000000000108</v>
      </c>
      <c r="Y1611" s="47">
        <f>X1611*H1611</f>
        <v>-8167.2500000000327</v>
      </c>
      <c r="Z1611" s="47">
        <f t="shared" si="364"/>
        <v>-8167.2500000000327</v>
      </c>
      <c r="AA1611" s="47">
        <f t="shared" si="363"/>
        <v>-203376.87499999997</v>
      </c>
      <c r="AB1611" s="47">
        <v>-3863201.8749999986</v>
      </c>
      <c r="AC1611" s="47">
        <f t="shared" si="370"/>
        <v>8167.2500000000327</v>
      </c>
      <c r="AD1611" s="47">
        <f>(AC1611*S1611)*($AW$31/100)</f>
        <v>6533.8000000000266</v>
      </c>
      <c r="AE1611" s="47">
        <f>AE1610+AD1611</f>
        <v>162701.5</v>
      </c>
      <c r="AF1611" s="47">
        <v>3090561.4999999981</v>
      </c>
      <c r="BF1611">
        <f t="shared" si="359"/>
        <v>0</v>
      </c>
      <c r="BG1611">
        <f t="shared" si="360"/>
        <v>113.9</v>
      </c>
      <c r="BH1611">
        <f t="shared" si="361"/>
        <v>31.638888888888889</v>
      </c>
    </row>
    <row r="1612" spans="2:60">
      <c r="B1612" s="7" t="s">
        <v>54</v>
      </c>
      <c r="C1612" s="7">
        <v>1604</v>
      </c>
      <c r="D1612" s="7">
        <v>127</v>
      </c>
      <c r="E1612" s="13">
        <v>107.1</v>
      </c>
      <c r="F1612" s="35">
        <f t="shared" si="371"/>
        <v>-0.15277777777777896</v>
      </c>
      <c r="G1612" s="35">
        <f t="shared" si="372"/>
        <v>-0.55000000000000426</v>
      </c>
      <c r="H1612" s="24">
        <f t="shared" si="365"/>
        <v>29.749999999999996</v>
      </c>
      <c r="I1612" s="24">
        <f>$AW$28*$AW$26*9.81</f>
        <v>179.05212</v>
      </c>
      <c r="J1612" s="24">
        <f>0.5*$AW$30*$AW$29*$AW$27*(H1612^2)</f>
        <v>284.60291015624989</v>
      </c>
      <c r="K1612" s="24">
        <f>$AW$26*F1612</f>
        <v>-214.50000000000165</v>
      </c>
      <c r="L1612" s="24">
        <f t="shared" si="366"/>
        <v>249.15503015624824</v>
      </c>
      <c r="M1612" s="24">
        <f t="shared" si="367"/>
        <v>7412.3621471483848</v>
      </c>
      <c r="N1612" s="24">
        <f t="shared" si="368"/>
        <v>7.4123621471483849</v>
      </c>
      <c r="O1612" s="24">
        <v>5878446.8890611064</v>
      </c>
      <c r="P1612" s="24">
        <v>-3869583.2499999986</v>
      </c>
      <c r="S1612" s="47">
        <f>C1613-C1612</f>
        <v>1</v>
      </c>
      <c r="T1612" s="47">
        <v>7412.3621471483848</v>
      </c>
      <c r="U1612" s="47">
        <f>M1612*S1612</f>
        <v>7412.3621471483848</v>
      </c>
      <c r="V1612" s="47">
        <f t="shared" si="369"/>
        <v>5878446.8890611064</v>
      </c>
      <c r="W1612" s="47">
        <f>$AW$26*F1612</f>
        <v>-214.50000000000165</v>
      </c>
      <c r="X1612" s="47">
        <f>IF(W1612&lt;0, W1612, 0)</f>
        <v>-214.50000000000165</v>
      </c>
      <c r="Y1612" s="47">
        <f>X1612*H1612</f>
        <v>-6381.3750000000482</v>
      </c>
      <c r="Z1612" s="47">
        <f t="shared" si="364"/>
        <v>-6381.3750000000482</v>
      </c>
      <c r="AA1612" s="47">
        <f t="shared" si="363"/>
        <v>-209758.25000000003</v>
      </c>
      <c r="AB1612" s="47">
        <v>-3869583.2499999986</v>
      </c>
      <c r="AC1612" s="47">
        <f t="shared" si="370"/>
        <v>6381.3750000000482</v>
      </c>
      <c r="AD1612" s="47">
        <f>(AC1612*S1612)*($AW$31/100)</f>
        <v>5105.1000000000386</v>
      </c>
      <c r="AE1612" s="47">
        <f>AE1611+AD1612</f>
        <v>167806.60000000003</v>
      </c>
      <c r="AF1612" s="47">
        <v>3095666.5999999982</v>
      </c>
      <c r="BF1612">
        <f t="shared" si="359"/>
        <v>0</v>
      </c>
      <c r="BG1612">
        <f t="shared" si="360"/>
        <v>113.7</v>
      </c>
      <c r="BH1612">
        <f t="shared" si="361"/>
        <v>31.583333333333332</v>
      </c>
    </row>
    <row r="1613" spans="2:60">
      <c r="B1613" s="7" t="s">
        <v>54</v>
      </c>
      <c r="C1613" s="7">
        <v>1605</v>
      </c>
      <c r="D1613" s="7">
        <v>128</v>
      </c>
      <c r="E1613" s="13">
        <v>106.6</v>
      </c>
      <c r="F1613" s="35">
        <f t="shared" si="371"/>
        <v>-9.7222222222220642E-2</v>
      </c>
      <c r="G1613" s="35">
        <f t="shared" si="372"/>
        <v>-0.34999999999999432</v>
      </c>
      <c r="H1613" s="24">
        <f t="shared" si="365"/>
        <v>29.611111111111107</v>
      </c>
      <c r="I1613" s="24">
        <f>$AW$28*$AW$26*9.81</f>
        <v>179.05212</v>
      </c>
      <c r="J1613" s="24">
        <f>0.5*$AW$30*$AW$29*$AW$27*(H1613^2)</f>
        <v>281.95175636574066</v>
      </c>
      <c r="K1613" s="24">
        <f>$AW$26*F1613</f>
        <v>-136.49999999999778</v>
      </c>
      <c r="L1613" s="24">
        <f t="shared" si="366"/>
        <v>324.50387636574288</v>
      </c>
      <c r="M1613" s="24">
        <f t="shared" si="367"/>
        <v>9608.9203390522744</v>
      </c>
      <c r="N1613" s="24">
        <f t="shared" si="368"/>
        <v>9.6089203390522737</v>
      </c>
      <c r="O1613" s="24">
        <v>5888055.8094001589</v>
      </c>
      <c r="P1613" s="24">
        <v>-3873625.1666666651</v>
      </c>
      <c r="S1613" s="47">
        <f>C1614-C1613</f>
        <v>1</v>
      </c>
      <c r="T1613" s="47">
        <v>9608.9203390522744</v>
      </c>
      <c r="U1613" s="47">
        <f>M1613*S1613</f>
        <v>9608.9203390522744</v>
      </c>
      <c r="V1613" s="47">
        <f t="shared" si="369"/>
        <v>5888055.8094001589</v>
      </c>
      <c r="W1613" s="47">
        <f>$AW$26*F1613</f>
        <v>-136.49999999999778</v>
      </c>
      <c r="X1613" s="47">
        <f>IF(W1613&lt;0, W1613, 0)</f>
        <v>-136.49999999999778</v>
      </c>
      <c r="Y1613" s="47">
        <f>X1613*H1613</f>
        <v>-4041.9166666666006</v>
      </c>
      <c r="Z1613" s="47">
        <f t="shared" si="364"/>
        <v>-4041.9166666666006</v>
      </c>
      <c r="AA1613" s="47">
        <f t="shared" si="363"/>
        <v>-213800.16666666663</v>
      </c>
      <c r="AB1613" s="47">
        <v>-3873625.1666666651</v>
      </c>
      <c r="AC1613" s="47">
        <f t="shared" si="370"/>
        <v>4041.9166666666006</v>
      </c>
      <c r="AD1613" s="47">
        <f>(AC1613*S1613)*($AW$31/100)</f>
        <v>3233.5333333332806</v>
      </c>
      <c r="AE1613" s="47">
        <f>AE1612+AD1613</f>
        <v>171040.1333333333</v>
      </c>
      <c r="AF1613" s="47">
        <v>3098900.1333333314</v>
      </c>
      <c r="BF1613">
        <f t="shared" si="359"/>
        <v>0</v>
      </c>
      <c r="BG1613">
        <f t="shared" si="360"/>
        <v>113.3</v>
      </c>
      <c r="BH1613">
        <f t="shared" si="361"/>
        <v>31.472222222222221</v>
      </c>
    </row>
    <row r="1614" spans="2:60">
      <c r="B1614" s="7" t="s">
        <v>54</v>
      </c>
      <c r="C1614" s="7">
        <v>1606</v>
      </c>
      <c r="D1614" s="7">
        <v>129</v>
      </c>
      <c r="E1614" s="13">
        <v>106.4</v>
      </c>
      <c r="F1614" s="35">
        <f t="shared" si="371"/>
        <v>-5.5555555555554373E-2</v>
      </c>
      <c r="G1614" s="35">
        <f t="shared" si="372"/>
        <v>-0.19999999999999574</v>
      </c>
      <c r="H1614" s="24">
        <f t="shared" si="365"/>
        <v>29.555555555555557</v>
      </c>
      <c r="I1614" s="24">
        <f>$AW$28*$AW$26*9.81</f>
        <v>179.05212</v>
      </c>
      <c r="J1614" s="24">
        <f>0.5*$AW$30*$AW$29*$AW$27*(H1614^2)</f>
        <v>280.8947685185185</v>
      </c>
      <c r="K1614" s="24">
        <f>$AW$26*F1614</f>
        <v>-77.999999999998337</v>
      </c>
      <c r="L1614" s="24">
        <f t="shared" si="366"/>
        <v>381.94688851852015</v>
      </c>
      <c r="M1614" s="24">
        <f t="shared" si="367"/>
        <v>11288.652482880707</v>
      </c>
      <c r="N1614" s="24">
        <f t="shared" si="368"/>
        <v>11.288652482880707</v>
      </c>
      <c r="O1614" s="24">
        <v>5899344.4618830392</v>
      </c>
      <c r="P1614" s="24">
        <v>-3875930.4999999986</v>
      </c>
      <c r="S1614" s="47">
        <f>C1615-C1614</f>
        <v>1</v>
      </c>
      <c r="T1614" s="47">
        <v>11288.652482880707</v>
      </c>
      <c r="U1614" s="47">
        <f>M1614*S1614</f>
        <v>11288.652482880707</v>
      </c>
      <c r="V1614" s="47">
        <f t="shared" si="369"/>
        <v>5899344.4618830392</v>
      </c>
      <c r="W1614" s="47">
        <f>$AW$26*F1614</f>
        <v>-77.999999999998337</v>
      </c>
      <c r="X1614" s="47">
        <f>IF(W1614&lt;0, W1614, 0)</f>
        <v>-77.999999999998337</v>
      </c>
      <c r="Y1614" s="47">
        <f>X1614*H1614</f>
        <v>-2305.3333333332844</v>
      </c>
      <c r="Z1614" s="47">
        <f t="shared" si="364"/>
        <v>-2305.3333333332844</v>
      </c>
      <c r="AA1614" s="47">
        <f t="shared" si="363"/>
        <v>-216105.49999999991</v>
      </c>
      <c r="AB1614" s="47">
        <v>-3875930.4999999986</v>
      </c>
      <c r="AC1614" s="47">
        <f t="shared" si="370"/>
        <v>2305.3333333332844</v>
      </c>
      <c r="AD1614" s="47">
        <f>(AC1614*S1614)*($AW$31/100)</f>
        <v>1844.2666666666275</v>
      </c>
      <c r="AE1614" s="47">
        <f>AE1613+AD1614</f>
        <v>172884.39999999994</v>
      </c>
      <c r="AF1614" s="47">
        <v>3100744.399999998</v>
      </c>
      <c r="BF1614">
        <f t="shared" si="359"/>
        <v>0</v>
      </c>
      <c r="BG1614">
        <f t="shared" si="360"/>
        <v>112.9</v>
      </c>
      <c r="BH1614">
        <f t="shared" si="361"/>
        <v>31.361111111111111</v>
      </c>
    </row>
    <row r="1615" spans="2:60">
      <c r="B1615" s="7" t="s">
        <v>54</v>
      </c>
      <c r="C1615" s="7">
        <v>1607</v>
      </c>
      <c r="D1615" s="7">
        <v>130</v>
      </c>
      <c r="E1615" s="13">
        <v>106.2</v>
      </c>
      <c r="F1615" s="35">
        <f t="shared" si="371"/>
        <v>-2.7777777777778172E-2</v>
      </c>
      <c r="G1615" s="35">
        <f t="shared" si="372"/>
        <v>-0.10000000000000142</v>
      </c>
      <c r="H1615" s="24">
        <f t="shared" si="365"/>
        <v>29.5</v>
      </c>
      <c r="I1615" s="24">
        <f>$AW$28*$AW$26*9.81</f>
        <v>179.05212</v>
      </c>
      <c r="J1615" s="24">
        <f>0.5*$AW$30*$AW$29*$AW$27*(H1615^2)</f>
        <v>279.83976562499998</v>
      </c>
      <c r="K1615" s="24">
        <f>$AW$26*F1615</f>
        <v>-39.000000000000554</v>
      </c>
      <c r="L1615" s="24">
        <f t="shared" si="366"/>
        <v>419.89188562499942</v>
      </c>
      <c r="M1615" s="24">
        <f t="shared" si="367"/>
        <v>12386.810625937484</v>
      </c>
      <c r="N1615" s="24">
        <f t="shared" si="368"/>
        <v>12.386810625937484</v>
      </c>
      <c r="O1615" s="24">
        <v>5911731.272508977</v>
      </c>
      <c r="P1615" s="24">
        <v>-3877080.9999999986</v>
      </c>
      <c r="S1615" s="47">
        <f>C1616-C1615</f>
        <v>1</v>
      </c>
      <c r="T1615" s="47">
        <v>12386.810625937484</v>
      </c>
      <c r="U1615" s="47">
        <f>M1615*S1615</f>
        <v>12386.810625937484</v>
      </c>
      <c r="V1615" s="47">
        <f t="shared" si="369"/>
        <v>5911731.272508977</v>
      </c>
      <c r="W1615" s="47">
        <f>$AW$26*F1615</f>
        <v>-39.000000000000554</v>
      </c>
      <c r="X1615" s="47">
        <f>IF(W1615&lt;0, W1615, 0)</f>
        <v>-39.000000000000554</v>
      </c>
      <c r="Y1615" s="47">
        <f>X1615*H1615</f>
        <v>-1150.5000000000164</v>
      </c>
      <c r="Z1615" s="47">
        <f t="shared" si="364"/>
        <v>-1150.5000000000164</v>
      </c>
      <c r="AA1615" s="47">
        <f t="shared" si="363"/>
        <v>-217255.99999999994</v>
      </c>
      <c r="AB1615" s="47">
        <v>-3877080.9999999986</v>
      </c>
      <c r="AC1615" s="47">
        <f t="shared" si="370"/>
        <v>1150.5000000000164</v>
      </c>
      <c r="AD1615" s="47">
        <f>(AC1615*S1615)*($AW$31/100)</f>
        <v>920.40000000001316</v>
      </c>
      <c r="AE1615" s="47">
        <f>AE1614+AD1615</f>
        <v>173804.79999999996</v>
      </c>
      <c r="AF1615" s="47">
        <v>3101664.799999998</v>
      </c>
      <c r="BF1615">
        <f t="shared" si="359"/>
        <v>0</v>
      </c>
      <c r="BG1615">
        <f t="shared" si="360"/>
        <v>112.2</v>
      </c>
      <c r="BH1615">
        <f t="shared" si="361"/>
        <v>31.166666666666668</v>
      </c>
    </row>
    <row r="1616" spans="2:60">
      <c r="B1616" s="7" t="s">
        <v>54</v>
      </c>
      <c r="C1616" s="7">
        <v>1608</v>
      </c>
      <c r="D1616" s="7">
        <v>131</v>
      </c>
      <c r="E1616" s="13">
        <v>106.2</v>
      </c>
      <c r="F1616" s="35">
        <f t="shared" si="371"/>
        <v>0</v>
      </c>
      <c r="G1616" s="35">
        <f t="shared" si="372"/>
        <v>0</v>
      </c>
      <c r="H1616" s="24">
        <f t="shared" si="365"/>
        <v>29.5</v>
      </c>
      <c r="I1616" s="24">
        <f>$AW$28*$AW$26*9.81</f>
        <v>179.05212</v>
      </c>
      <c r="J1616" s="24">
        <f>0.5*$AW$30*$AW$29*$AW$27*(H1616^2)</f>
        <v>279.83976562499998</v>
      </c>
      <c r="K1616" s="24">
        <f>$AW$26*F1616</f>
        <v>0</v>
      </c>
      <c r="L1616" s="24">
        <f t="shared" si="366"/>
        <v>458.89188562499999</v>
      </c>
      <c r="M1616" s="24">
        <f t="shared" si="367"/>
        <v>13537.3106259375</v>
      </c>
      <c r="N1616" s="24">
        <f t="shared" si="368"/>
        <v>13.537310625937501</v>
      </c>
      <c r="O1616" s="24">
        <v>5925268.5831349147</v>
      </c>
      <c r="P1616" s="24">
        <v>-3877080.9999999986</v>
      </c>
      <c r="S1616" s="47">
        <f>C1617-C1616</f>
        <v>1</v>
      </c>
      <c r="T1616" s="47">
        <v>13537.3106259375</v>
      </c>
      <c r="U1616" s="47">
        <f>M1616*S1616</f>
        <v>13537.3106259375</v>
      </c>
      <c r="V1616" s="47">
        <f t="shared" si="369"/>
        <v>5925268.5831349147</v>
      </c>
      <c r="W1616" s="47">
        <f>$AW$26*F1616</f>
        <v>0</v>
      </c>
      <c r="X1616" s="47">
        <f>IF(W1616&lt;0, W1616, 0)</f>
        <v>0</v>
      </c>
      <c r="Y1616" s="47">
        <f>X1616*H1616</f>
        <v>0</v>
      </c>
      <c r="Z1616" s="47">
        <f t="shared" si="364"/>
        <v>0</v>
      </c>
      <c r="AA1616" s="47">
        <v>0</v>
      </c>
      <c r="AB1616" s="47">
        <v>-3877080.9999999986</v>
      </c>
      <c r="AC1616" s="47">
        <f t="shared" si="370"/>
        <v>0</v>
      </c>
      <c r="AD1616" s="47">
        <f>(AC1616*S1616)*($AW$31/100)</f>
        <v>0</v>
      </c>
      <c r="AE1616" s="47">
        <v>0</v>
      </c>
      <c r="AF1616" s="47">
        <v>3101664.799999998</v>
      </c>
      <c r="BF1616">
        <f t="shared" si="359"/>
        <v>0</v>
      </c>
      <c r="BG1616">
        <f t="shared" si="360"/>
        <v>111.4</v>
      </c>
      <c r="BH1616">
        <f t="shared" si="361"/>
        <v>30.944444444444446</v>
      </c>
    </row>
    <row r="1617" spans="2:60">
      <c r="B1617" s="7" t="s">
        <v>54</v>
      </c>
      <c r="C1617" s="7">
        <v>1609</v>
      </c>
      <c r="D1617" s="7">
        <v>132</v>
      </c>
      <c r="E1617" s="13">
        <v>106.2</v>
      </c>
      <c r="F1617" s="35">
        <f t="shared" si="371"/>
        <v>2.7777777777778172E-2</v>
      </c>
      <c r="G1617" s="35">
        <f t="shared" si="372"/>
        <v>0.10000000000000142</v>
      </c>
      <c r="H1617" s="24">
        <f t="shared" si="365"/>
        <v>29.5</v>
      </c>
      <c r="I1617" s="24">
        <f>$AW$28*$AW$26*9.81</f>
        <v>179.05212</v>
      </c>
      <c r="J1617" s="24">
        <f>0.5*$AW$30*$AW$29*$AW$27*(H1617^2)</f>
        <v>279.83976562499998</v>
      </c>
      <c r="K1617" s="24">
        <f>$AW$26*F1617</f>
        <v>39.000000000000554</v>
      </c>
      <c r="L1617" s="24">
        <f t="shared" si="366"/>
        <v>497.89188562500055</v>
      </c>
      <c r="M1617" s="24">
        <f t="shared" si="367"/>
        <v>14687.810625937516</v>
      </c>
      <c r="N1617" s="24">
        <f t="shared" si="368"/>
        <v>14.687810625937516</v>
      </c>
      <c r="O1617" s="24">
        <v>5939956.3937608525</v>
      </c>
      <c r="P1617" s="24">
        <v>-3877080.9999999986</v>
      </c>
      <c r="S1617" s="47">
        <f>C1618-C1617</f>
        <v>1</v>
      </c>
      <c r="T1617" s="47">
        <v>14687.810625937516</v>
      </c>
      <c r="U1617" s="47">
        <f>M1617*S1617</f>
        <v>14687.810625937516</v>
      </c>
      <c r="V1617" s="47">
        <f t="shared" si="369"/>
        <v>5939956.3937608525</v>
      </c>
      <c r="W1617" s="47">
        <f>$AW$26*F1617</f>
        <v>39.000000000000554</v>
      </c>
      <c r="X1617" s="47">
        <f>IF(W1617&lt;0, W1617, 0)</f>
        <v>0</v>
      </c>
      <c r="Y1617" s="47">
        <f>X1617*H1617</f>
        <v>0</v>
      </c>
      <c r="Z1617" s="47">
        <f t="shared" si="364"/>
        <v>0</v>
      </c>
      <c r="AA1617" s="47">
        <f t="shared" ref="AA1617:AA1650" si="373">AA1616+Z1617</f>
        <v>0</v>
      </c>
      <c r="AB1617" s="47">
        <v>-3877080.9999999986</v>
      </c>
      <c r="AC1617" s="47">
        <f t="shared" si="370"/>
        <v>0</v>
      </c>
      <c r="AD1617" s="47">
        <f>(AC1617*S1617)*($AW$31/100)</f>
        <v>0</v>
      </c>
      <c r="AE1617" s="47">
        <f>AE1616+AD1617</f>
        <v>0</v>
      </c>
      <c r="AF1617" s="47">
        <v>3101664.799999998</v>
      </c>
      <c r="BF1617">
        <f t="shared" ref="BF1617:BF1680" si="374">IF(E1608&lt;1,1,0)</f>
        <v>0</v>
      </c>
      <c r="BG1617">
        <f t="shared" ref="BG1617:BG1680" si="375">IF(BF1617=1,"",E1608)</f>
        <v>110.5</v>
      </c>
      <c r="BH1617">
        <f t="shared" ref="BH1617:BH1680" si="376">E1608/3.6</f>
        <v>30.694444444444443</v>
      </c>
    </row>
    <row r="1618" spans="2:60">
      <c r="B1618" s="7" t="s">
        <v>54</v>
      </c>
      <c r="C1618" s="7">
        <v>1610</v>
      </c>
      <c r="D1618" s="7">
        <v>133</v>
      </c>
      <c r="E1618" s="13">
        <v>106.4</v>
      </c>
      <c r="F1618" s="35">
        <f t="shared" si="371"/>
        <v>4.1666666666666269E-2</v>
      </c>
      <c r="G1618" s="35">
        <f t="shared" si="372"/>
        <v>0.14999999999999858</v>
      </c>
      <c r="H1618" s="24">
        <f t="shared" si="365"/>
        <v>29.555555555555557</v>
      </c>
      <c r="I1618" s="24">
        <f>$AW$28*$AW$26*9.81</f>
        <v>179.05212</v>
      </c>
      <c r="J1618" s="24">
        <f>0.5*$AW$30*$AW$29*$AW$27*(H1618^2)</f>
        <v>280.8947685185185</v>
      </c>
      <c r="K1618" s="24">
        <f>$AW$26*F1618</f>
        <v>58.499999999999439</v>
      </c>
      <c r="L1618" s="24">
        <f t="shared" si="366"/>
        <v>518.44688851851799</v>
      </c>
      <c r="M1618" s="24">
        <f t="shared" si="367"/>
        <v>15322.985816213977</v>
      </c>
      <c r="N1618" s="24">
        <f t="shared" si="368"/>
        <v>15.322985816213977</v>
      </c>
      <c r="O1618" s="24">
        <v>5955279.3795770667</v>
      </c>
      <c r="P1618" s="24">
        <v>-3877080.9999999986</v>
      </c>
      <c r="S1618" s="47">
        <f>C1619-C1618</f>
        <v>1</v>
      </c>
      <c r="T1618" s="47">
        <v>15322.985816213977</v>
      </c>
      <c r="U1618" s="47">
        <f>M1618*S1618</f>
        <v>15322.985816213977</v>
      </c>
      <c r="V1618" s="47">
        <f t="shared" si="369"/>
        <v>5955279.3795770667</v>
      </c>
      <c r="W1618" s="47">
        <f>$AW$26*F1618</f>
        <v>58.499999999999439</v>
      </c>
      <c r="X1618" s="47">
        <f>IF(W1618&lt;0, W1618, 0)</f>
        <v>0</v>
      </c>
      <c r="Y1618" s="47">
        <f>X1618*H1618</f>
        <v>0</v>
      </c>
      <c r="Z1618" s="47">
        <f t="shared" si="364"/>
        <v>0</v>
      </c>
      <c r="AA1618" s="47">
        <f t="shared" si="373"/>
        <v>0</v>
      </c>
      <c r="AB1618" s="47">
        <v>-3877080.9999999986</v>
      </c>
      <c r="AC1618" s="47">
        <f t="shared" si="370"/>
        <v>0</v>
      </c>
      <c r="AD1618" s="47">
        <f>(AC1618*S1618)*($AW$31/100)</f>
        <v>0</v>
      </c>
      <c r="AE1618" s="47">
        <f>AE1617+AD1618</f>
        <v>0</v>
      </c>
      <c r="AF1618" s="47">
        <v>3101664.799999998</v>
      </c>
      <c r="BF1618">
        <f t="shared" si="374"/>
        <v>0</v>
      </c>
      <c r="BG1618">
        <f t="shared" si="375"/>
        <v>109.5</v>
      </c>
      <c r="BH1618">
        <f t="shared" si="376"/>
        <v>30.416666666666664</v>
      </c>
    </row>
    <row r="1619" spans="2:60">
      <c r="B1619" s="7" t="s">
        <v>54</v>
      </c>
      <c r="C1619" s="7">
        <v>1611</v>
      </c>
      <c r="D1619" s="7">
        <v>134</v>
      </c>
      <c r="E1619" s="13">
        <v>106.5</v>
      </c>
      <c r="F1619" s="35">
        <f t="shared" si="371"/>
        <v>5.5555555555554373E-2</v>
      </c>
      <c r="G1619" s="35">
        <f t="shared" si="372"/>
        <v>0.19999999999999574</v>
      </c>
      <c r="H1619" s="24">
        <f t="shared" si="365"/>
        <v>29.583333333333332</v>
      </c>
      <c r="I1619" s="24">
        <f>$AW$28*$AW$26*9.81</f>
        <v>179.05212</v>
      </c>
      <c r="J1619" s="24">
        <f>0.5*$AW$30*$AW$29*$AW$27*(H1619^2)</f>
        <v>281.42301432291663</v>
      </c>
      <c r="K1619" s="24">
        <f>$AW$26*F1619</f>
        <v>77.999999999998337</v>
      </c>
      <c r="L1619" s="24">
        <f t="shared" si="366"/>
        <v>538.47513432291498</v>
      </c>
      <c r="M1619" s="24">
        <f t="shared" si="367"/>
        <v>15929.889390386234</v>
      </c>
      <c r="N1619" s="24">
        <f t="shared" si="368"/>
        <v>15.929889390386233</v>
      </c>
      <c r="O1619" s="24">
        <v>5971209.2689674534</v>
      </c>
      <c r="P1619" s="24">
        <v>-3877080.9999999986</v>
      </c>
      <c r="S1619" s="47">
        <f>C1620-C1619</f>
        <v>1</v>
      </c>
      <c r="T1619" s="47">
        <v>15929.889390386234</v>
      </c>
      <c r="U1619" s="47">
        <f>M1619*S1619</f>
        <v>15929.889390386234</v>
      </c>
      <c r="V1619" s="47">
        <f t="shared" si="369"/>
        <v>5971209.2689674534</v>
      </c>
      <c r="W1619" s="47">
        <f>$AW$26*F1619</f>
        <v>77.999999999998337</v>
      </c>
      <c r="X1619" s="47">
        <f>IF(W1619&lt;0, W1619, 0)</f>
        <v>0</v>
      </c>
      <c r="Y1619" s="47">
        <f>X1619*H1619</f>
        <v>0</v>
      </c>
      <c r="Z1619" s="47">
        <f t="shared" si="364"/>
        <v>0</v>
      </c>
      <c r="AA1619" s="47">
        <f t="shared" si="373"/>
        <v>0</v>
      </c>
      <c r="AB1619" s="47">
        <v>-3877080.9999999986</v>
      </c>
      <c r="AC1619" s="47">
        <f t="shared" si="370"/>
        <v>0</v>
      </c>
      <c r="AD1619" s="47">
        <f>(AC1619*S1619)*($AW$31/100)</f>
        <v>0</v>
      </c>
      <c r="AE1619" s="47">
        <f>AE1618+AD1619</f>
        <v>0</v>
      </c>
      <c r="AF1619" s="47">
        <v>3101664.799999998</v>
      </c>
      <c r="BF1619">
        <f t="shared" si="374"/>
        <v>0</v>
      </c>
      <c r="BG1619">
        <f t="shared" si="375"/>
        <v>108.5</v>
      </c>
      <c r="BH1619">
        <f t="shared" si="376"/>
        <v>30.138888888888889</v>
      </c>
    </row>
    <row r="1620" spans="2:60">
      <c r="B1620" s="7" t="s">
        <v>54</v>
      </c>
      <c r="C1620" s="7">
        <v>1612</v>
      </c>
      <c r="D1620" s="38">
        <v>135</v>
      </c>
      <c r="E1620" s="13">
        <v>106.8</v>
      </c>
      <c r="F1620" s="35">
        <f t="shared" si="371"/>
        <v>9.7222222222222612E-2</v>
      </c>
      <c r="G1620" s="35">
        <f t="shared" si="372"/>
        <v>0.35000000000000142</v>
      </c>
      <c r="H1620" s="24">
        <f t="shared" si="365"/>
        <v>29.666666666666664</v>
      </c>
      <c r="I1620" s="24">
        <f>$AW$28*$AW$26*9.81</f>
        <v>179.05212</v>
      </c>
      <c r="J1620" s="24">
        <f>0.5*$AW$30*$AW$29*$AW$27*(H1620^2)</f>
        <v>283.01072916666658</v>
      </c>
      <c r="K1620" s="24">
        <f>$AW$26*F1620</f>
        <v>136.50000000000054</v>
      </c>
      <c r="L1620" s="24">
        <f t="shared" si="366"/>
        <v>598.56284916666709</v>
      </c>
      <c r="M1620" s="24">
        <f t="shared" si="367"/>
        <v>17757.36452527779</v>
      </c>
      <c r="N1620" s="24">
        <f t="shared" si="368"/>
        <v>17.75736452527779</v>
      </c>
      <c r="O1620" s="24">
        <v>5988966.6334927315</v>
      </c>
      <c r="P1620" s="24">
        <v>-3877080.9999999986</v>
      </c>
      <c r="S1620" s="47">
        <f>C1621-C1620</f>
        <v>1</v>
      </c>
      <c r="T1620" s="47">
        <v>17757.36452527779</v>
      </c>
      <c r="U1620" s="47">
        <f>M1620*S1620</f>
        <v>17757.36452527779</v>
      </c>
      <c r="V1620" s="47">
        <f t="shared" si="369"/>
        <v>5988966.6334927315</v>
      </c>
      <c r="W1620" s="47">
        <f>$AW$26*F1620</f>
        <v>136.50000000000054</v>
      </c>
      <c r="X1620" s="47">
        <f>IF(W1620&lt;0, W1620, 0)</f>
        <v>0</v>
      </c>
      <c r="Y1620" s="47">
        <f>X1620*H1620</f>
        <v>0</v>
      </c>
      <c r="Z1620" s="47">
        <f t="shared" si="364"/>
        <v>0</v>
      </c>
      <c r="AA1620" s="47">
        <f t="shared" si="373"/>
        <v>0</v>
      </c>
      <c r="AB1620" s="47">
        <v>-3877080.9999999986</v>
      </c>
      <c r="AC1620" s="47">
        <f t="shared" si="370"/>
        <v>0</v>
      </c>
      <c r="AD1620" s="47">
        <f>(AC1620*S1620)*($AW$31/100)</f>
        <v>0</v>
      </c>
      <c r="AE1620" s="47">
        <f>AE1619+AD1620</f>
        <v>0</v>
      </c>
      <c r="AF1620" s="47">
        <v>3101664.799999998</v>
      </c>
      <c r="BF1620">
        <f t="shared" si="374"/>
        <v>0</v>
      </c>
      <c r="BG1620">
        <f t="shared" si="375"/>
        <v>107.7</v>
      </c>
      <c r="BH1620">
        <f t="shared" si="376"/>
        <v>29.916666666666668</v>
      </c>
    </row>
    <row r="1621" spans="2:60">
      <c r="B1621" s="7" t="s">
        <v>54</v>
      </c>
      <c r="C1621" s="7">
        <v>1613</v>
      </c>
      <c r="D1621" s="7">
        <v>136</v>
      </c>
      <c r="E1621" s="13">
        <v>107.2</v>
      </c>
      <c r="F1621" s="35">
        <f t="shared" si="371"/>
        <v>0.1388888888888889</v>
      </c>
      <c r="G1621" s="35">
        <f t="shared" si="372"/>
        <v>0.5</v>
      </c>
      <c r="H1621" s="24">
        <f t="shared" si="365"/>
        <v>29.777777777777779</v>
      </c>
      <c r="I1621" s="24">
        <f>$AW$28*$AW$26*9.81</f>
        <v>179.05212</v>
      </c>
      <c r="J1621" s="24">
        <f>0.5*$AW$30*$AW$29*$AW$27*(H1621^2)</f>
        <v>285.13462962962961</v>
      </c>
      <c r="K1621" s="24">
        <f>$AW$26*F1621</f>
        <v>195</v>
      </c>
      <c r="L1621" s="24">
        <f t="shared" si="366"/>
        <v>659.18674962962962</v>
      </c>
      <c r="M1621" s="24">
        <f t="shared" si="367"/>
        <v>19629.116544526751</v>
      </c>
      <c r="N1621" s="24">
        <f t="shared" si="368"/>
        <v>19.629116544526752</v>
      </c>
      <c r="O1621" s="24">
        <v>6008595.7500372585</v>
      </c>
      <c r="P1621" s="24">
        <v>-3877080.9999999986</v>
      </c>
      <c r="S1621" s="47">
        <f>C1622-C1621</f>
        <v>1</v>
      </c>
      <c r="T1621" s="47">
        <v>19629.116544526751</v>
      </c>
      <c r="U1621" s="47">
        <f>M1621*S1621</f>
        <v>19629.116544526751</v>
      </c>
      <c r="V1621" s="47">
        <f t="shared" si="369"/>
        <v>6008595.7500372585</v>
      </c>
      <c r="W1621" s="47">
        <f>$AW$26*F1621</f>
        <v>195</v>
      </c>
      <c r="X1621" s="47">
        <f>IF(W1621&lt;0, W1621, 0)</f>
        <v>0</v>
      </c>
      <c r="Y1621" s="47">
        <f>X1621*H1621</f>
        <v>0</v>
      </c>
      <c r="Z1621" s="47">
        <f t="shared" si="364"/>
        <v>0</v>
      </c>
      <c r="AA1621" s="47">
        <f t="shared" si="373"/>
        <v>0</v>
      </c>
      <c r="AB1621" s="47">
        <v>-3877080.9999999986</v>
      </c>
      <c r="AC1621" s="47">
        <f t="shared" si="370"/>
        <v>0</v>
      </c>
      <c r="AD1621" s="47">
        <f>(AC1621*S1621)*($AW$31/100)</f>
        <v>0</v>
      </c>
      <c r="AE1621" s="47">
        <f>AE1620+AD1621</f>
        <v>0</v>
      </c>
      <c r="AF1621" s="47">
        <v>3101664.799999998</v>
      </c>
      <c r="BF1621">
        <f t="shared" si="374"/>
        <v>0</v>
      </c>
      <c r="BG1621">
        <f t="shared" si="375"/>
        <v>107.1</v>
      </c>
      <c r="BH1621">
        <f t="shared" si="376"/>
        <v>29.749999999999996</v>
      </c>
    </row>
    <row r="1622" spans="2:60">
      <c r="B1622" s="7" t="s">
        <v>54</v>
      </c>
      <c r="C1622" s="7">
        <v>1614</v>
      </c>
      <c r="D1622" s="7">
        <v>137</v>
      </c>
      <c r="E1622" s="13">
        <v>107.8</v>
      </c>
      <c r="F1622" s="35">
        <f t="shared" si="371"/>
        <v>0.18055555555555516</v>
      </c>
      <c r="G1622" s="35">
        <f t="shared" si="372"/>
        <v>0.64999999999999858</v>
      </c>
      <c r="H1622" s="24">
        <f t="shared" si="365"/>
        <v>29.944444444444443</v>
      </c>
      <c r="I1622" s="24">
        <f>$AW$28*$AW$26*9.81</f>
        <v>179.05212</v>
      </c>
      <c r="J1622" s="24">
        <f>0.5*$AW$30*$AW$29*$AW$27*(H1622^2)</f>
        <v>288.33536747685179</v>
      </c>
      <c r="K1622" s="24">
        <f>$AW$26*F1622</f>
        <v>253.49999999999946</v>
      </c>
      <c r="L1622" s="24">
        <f t="shared" si="366"/>
        <v>720.88748747685122</v>
      </c>
      <c r="M1622" s="24">
        <f t="shared" si="367"/>
        <v>21586.57531944571</v>
      </c>
      <c r="N1622" s="24">
        <f t="shared" si="368"/>
        <v>21.586575319445711</v>
      </c>
      <c r="O1622" s="24">
        <v>6030182.3253567042</v>
      </c>
      <c r="P1622" s="24">
        <v>-3877080.9999999986</v>
      </c>
      <c r="S1622" s="47">
        <f>C1623-C1622</f>
        <v>1</v>
      </c>
      <c r="T1622" s="47">
        <v>21586.57531944571</v>
      </c>
      <c r="U1622" s="47">
        <f>M1622*S1622</f>
        <v>21586.57531944571</v>
      </c>
      <c r="V1622" s="47">
        <f t="shared" si="369"/>
        <v>6030182.3253567042</v>
      </c>
      <c r="W1622" s="47">
        <f>$AW$26*F1622</f>
        <v>253.49999999999946</v>
      </c>
      <c r="X1622" s="47">
        <f>IF(W1622&lt;0, W1622, 0)</f>
        <v>0</v>
      </c>
      <c r="Y1622" s="47">
        <f>X1622*H1622</f>
        <v>0</v>
      </c>
      <c r="Z1622" s="47">
        <f t="shared" si="364"/>
        <v>0</v>
      </c>
      <c r="AA1622" s="47">
        <f t="shared" si="373"/>
        <v>0</v>
      </c>
      <c r="AB1622" s="47">
        <v>-3877080.9999999986</v>
      </c>
      <c r="AC1622" s="47">
        <f t="shared" si="370"/>
        <v>0</v>
      </c>
      <c r="AD1622" s="47">
        <f>(AC1622*S1622)*($AW$31/100)</f>
        <v>0</v>
      </c>
      <c r="AE1622" s="47">
        <f>AE1621+AD1622</f>
        <v>0</v>
      </c>
      <c r="AF1622" s="47">
        <v>3101664.799999998</v>
      </c>
      <c r="BF1622">
        <f t="shared" si="374"/>
        <v>0</v>
      </c>
      <c r="BG1622">
        <f t="shared" si="375"/>
        <v>106.6</v>
      </c>
      <c r="BH1622">
        <f t="shared" si="376"/>
        <v>29.611111111111107</v>
      </c>
    </row>
    <row r="1623" spans="2:60">
      <c r="B1623" s="7" t="s">
        <v>54</v>
      </c>
      <c r="C1623" s="7">
        <v>1615</v>
      </c>
      <c r="D1623" s="7">
        <v>138</v>
      </c>
      <c r="E1623" s="13">
        <v>108.5</v>
      </c>
      <c r="F1623" s="35">
        <f t="shared" si="371"/>
        <v>0.2222222222222234</v>
      </c>
      <c r="G1623" s="35">
        <f t="shared" si="372"/>
        <v>0.80000000000000426</v>
      </c>
      <c r="H1623" s="24">
        <f t="shared" si="365"/>
        <v>30.138888888888889</v>
      </c>
      <c r="I1623" s="24">
        <f>$AW$28*$AW$26*9.81</f>
        <v>179.05212</v>
      </c>
      <c r="J1623" s="24">
        <f>0.5*$AW$30*$AW$29*$AW$27*(H1623^2)</f>
        <v>292.09214048032408</v>
      </c>
      <c r="K1623" s="24">
        <f>$AW$26*F1623</f>
        <v>312.00000000000165</v>
      </c>
      <c r="L1623" s="24">
        <f t="shared" si="366"/>
        <v>783.14426048032578</v>
      </c>
      <c r="M1623" s="24">
        <f t="shared" si="367"/>
        <v>23603.097850587597</v>
      </c>
      <c r="N1623" s="24">
        <f t="shared" si="368"/>
        <v>23.603097850587599</v>
      </c>
      <c r="O1623" s="24">
        <v>6053785.4232072914</v>
      </c>
      <c r="P1623" s="24">
        <v>-3877080.9999999986</v>
      </c>
      <c r="S1623" s="47">
        <f>C1624-C1623</f>
        <v>1</v>
      </c>
      <c r="T1623" s="47">
        <v>23603.097850587597</v>
      </c>
      <c r="U1623" s="47">
        <f>M1623*S1623</f>
        <v>23603.097850587597</v>
      </c>
      <c r="V1623" s="47">
        <f t="shared" si="369"/>
        <v>6053785.4232072914</v>
      </c>
      <c r="W1623" s="47">
        <f>$AW$26*F1623</f>
        <v>312.00000000000165</v>
      </c>
      <c r="X1623" s="47">
        <f>IF(W1623&lt;0, W1623, 0)</f>
        <v>0</v>
      </c>
      <c r="Y1623" s="47">
        <f>X1623*H1623</f>
        <v>0</v>
      </c>
      <c r="Z1623" s="47">
        <f t="shared" si="364"/>
        <v>0</v>
      </c>
      <c r="AA1623" s="47">
        <f t="shared" si="373"/>
        <v>0</v>
      </c>
      <c r="AB1623" s="47">
        <v>-3877080.9999999986</v>
      </c>
      <c r="AC1623" s="47">
        <f t="shared" si="370"/>
        <v>0</v>
      </c>
      <c r="AD1623" s="47">
        <f>(AC1623*S1623)*($AW$31/100)</f>
        <v>0</v>
      </c>
      <c r="AE1623" s="47">
        <f>AE1622+AD1623</f>
        <v>0</v>
      </c>
      <c r="AF1623" s="47">
        <v>3101664.799999998</v>
      </c>
      <c r="BF1623">
        <f t="shared" si="374"/>
        <v>0</v>
      </c>
      <c r="BG1623">
        <f t="shared" si="375"/>
        <v>106.4</v>
      </c>
      <c r="BH1623">
        <f t="shared" si="376"/>
        <v>29.555555555555557</v>
      </c>
    </row>
    <row r="1624" spans="2:60">
      <c r="B1624" s="7" t="s">
        <v>54</v>
      </c>
      <c r="C1624" s="7">
        <v>1616</v>
      </c>
      <c r="D1624" s="7">
        <v>139</v>
      </c>
      <c r="E1624" s="13">
        <v>109.4</v>
      </c>
      <c r="F1624" s="35">
        <f t="shared" si="371"/>
        <v>0.27777777777777779</v>
      </c>
      <c r="G1624" s="35">
        <f t="shared" si="372"/>
        <v>1</v>
      </c>
      <c r="H1624" s="24">
        <f t="shared" si="365"/>
        <v>30.388888888888889</v>
      </c>
      <c r="I1624" s="24">
        <f>$AW$28*$AW$26*9.81</f>
        <v>179.05212</v>
      </c>
      <c r="J1624" s="24">
        <f>0.5*$AW$30*$AW$29*$AW$27*(H1624^2)</f>
        <v>296.95800636574074</v>
      </c>
      <c r="K1624" s="24">
        <f>$AW$26*F1624</f>
        <v>390</v>
      </c>
      <c r="L1624" s="24">
        <f t="shared" si="366"/>
        <v>866.01012636574069</v>
      </c>
      <c r="M1624" s="24">
        <f t="shared" si="367"/>
        <v>26317.085506781121</v>
      </c>
      <c r="N1624" s="24">
        <f t="shared" si="368"/>
        <v>26.317085506781122</v>
      </c>
      <c r="O1624" s="24">
        <v>6080102.5087140724</v>
      </c>
      <c r="P1624" s="24">
        <v>-3877080.9999999986</v>
      </c>
      <c r="S1624" s="47">
        <f>C1625-C1624</f>
        <v>1</v>
      </c>
      <c r="T1624" s="47">
        <v>26317.085506781121</v>
      </c>
      <c r="U1624" s="47">
        <f>M1624*S1624</f>
        <v>26317.085506781121</v>
      </c>
      <c r="V1624" s="47">
        <f t="shared" si="369"/>
        <v>6080102.5087140724</v>
      </c>
      <c r="W1624" s="47">
        <f>$AW$26*F1624</f>
        <v>390</v>
      </c>
      <c r="X1624" s="47">
        <f>IF(W1624&lt;0, W1624, 0)</f>
        <v>0</v>
      </c>
      <c r="Y1624" s="47">
        <f>X1624*H1624</f>
        <v>0</v>
      </c>
      <c r="Z1624" s="47">
        <f t="shared" si="364"/>
        <v>0</v>
      </c>
      <c r="AA1624" s="47">
        <f t="shared" si="373"/>
        <v>0</v>
      </c>
      <c r="AB1624" s="47">
        <v>-3877080.9999999986</v>
      </c>
      <c r="AC1624" s="47">
        <f t="shared" si="370"/>
        <v>0</v>
      </c>
      <c r="AD1624" s="47">
        <f>(AC1624*S1624)*($AW$31/100)</f>
        <v>0</v>
      </c>
      <c r="AE1624" s="47">
        <f>AE1623+AD1624</f>
        <v>0</v>
      </c>
      <c r="AF1624" s="47">
        <v>3101664.799999998</v>
      </c>
      <c r="BF1624">
        <f t="shared" si="374"/>
        <v>0</v>
      </c>
      <c r="BG1624">
        <f t="shared" si="375"/>
        <v>106.2</v>
      </c>
      <c r="BH1624">
        <f t="shared" si="376"/>
        <v>29.5</v>
      </c>
    </row>
    <row r="1625" spans="2:60">
      <c r="B1625" s="7" t="s">
        <v>54</v>
      </c>
      <c r="C1625" s="7">
        <v>1617</v>
      </c>
      <c r="D1625" s="7">
        <v>140</v>
      </c>
      <c r="E1625" s="13">
        <v>110.5</v>
      </c>
      <c r="F1625" s="35">
        <f t="shared" si="371"/>
        <v>0.31944444444444403</v>
      </c>
      <c r="G1625" s="35">
        <f t="shared" si="372"/>
        <v>1.1499999999999986</v>
      </c>
      <c r="H1625" s="24">
        <f t="shared" si="365"/>
        <v>30.694444444444443</v>
      </c>
      <c r="I1625" s="24">
        <f>$AW$28*$AW$26*9.81</f>
        <v>179.05212</v>
      </c>
      <c r="J1625" s="24">
        <f>0.5*$AW$30*$AW$29*$AW$27*(H1625^2)</f>
        <v>302.95976200810179</v>
      </c>
      <c r="K1625" s="24">
        <f>$AW$26*F1625</f>
        <v>448.49999999999943</v>
      </c>
      <c r="L1625" s="24">
        <f t="shared" si="366"/>
        <v>930.51188200810122</v>
      </c>
      <c r="M1625" s="24">
        <f t="shared" si="367"/>
        <v>28561.545267193105</v>
      </c>
      <c r="N1625" s="24">
        <f t="shared" si="368"/>
        <v>28.561545267193104</v>
      </c>
      <c r="O1625" s="24">
        <v>6108664.0539812651</v>
      </c>
      <c r="P1625" s="24">
        <v>-3877080.9999999986</v>
      </c>
      <c r="S1625" s="47">
        <f>C1626-C1625</f>
        <v>1</v>
      </c>
      <c r="T1625" s="47">
        <v>28561.545267193105</v>
      </c>
      <c r="U1625" s="47">
        <f>M1625*S1625</f>
        <v>28561.545267193105</v>
      </c>
      <c r="V1625" s="47">
        <f t="shared" si="369"/>
        <v>6108664.0539812651</v>
      </c>
      <c r="W1625" s="47">
        <f>$AW$26*F1625</f>
        <v>448.49999999999943</v>
      </c>
      <c r="X1625" s="47">
        <f>IF(W1625&lt;0, W1625, 0)</f>
        <v>0</v>
      </c>
      <c r="Y1625" s="47">
        <f>X1625*H1625</f>
        <v>0</v>
      </c>
      <c r="Z1625" s="47">
        <f t="shared" si="364"/>
        <v>0</v>
      </c>
      <c r="AA1625" s="47">
        <f t="shared" si="373"/>
        <v>0</v>
      </c>
      <c r="AB1625" s="47">
        <v>-3877080.9999999986</v>
      </c>
      <c r="AC1625" s="47">
        <f t="shared" si="370"/>
        <v>0</v>
      </c>
      <c r="AD1625" s="47">
        <f>(AC1625*S1625)*($AW$31/100)</f>
        <v>0</v>
      </c>
      <c r="AE1625" s="47">
        <f>AE1624+AD1625</f>
        <v>0</v>
      </c>
      <c r="AF1625" s="47">
        <v>3101664.799999998</v>
      </c>
      <c r="BF1625">
        <f t="shared" si="374"/>
        <v>0</v>
      </c>
      <c r="BG1625">
        <f t="shared" si="375"/>
        <v>106.2</v>
      </c>
      <c r="BH1625">
        <f t="shared" si="376"/>
        <v>29.5</v>
      </c>
    </row>
    <row r="1626" spans="2:60">
      <c r="B1626" s="7" t="s">
        <v>54</v>
      </c>
      <c r="C1626" s="7">
        <v>1618</v>
      </c>
      <c r="D1626" s="7">
        <v>141</v>
      </c>
      <c r="E1626" s="13">
        <v>111.7</v>
      </c>
      <c r="F1626" s="35">
        <f t="shared" si="371"/>
        <v>0.34722222222222221</v>
      </c>
      <c r="G1626" s="35">
        <f t="shared" si="372"/>
        <v>1.25</v>
      </c>
      <c r="H1626" s="24">
        <f t="shared" si="365"/>
        <v>31.027777777777779</v>
      </c>
      <c r="I1626" s="24">
        <f>$AW$28*$AW$26*9.81</f>
        <v>179.05212</v>
      </c>
      <c r="J1626" s="24">
        <f>0.5*$AW$30*$AW$29*$AW$27*(H1626^2)</f>
        <v>309.57561270254627</v>
      </c>
      <c r="K1626" s="24">
        <f>$AW$26*F1626</f>
        <v>487.5</v>
      </c>
      <c r="L1626" s="24">
        <f t="shared" si="366"/>
        <v>976.12773270254627</v>
      </c>
      <c r="M1626" s="24">
        <f t="shared" si="367"/>
        <v>30287.074373020674</v>
      </c>
      <c r="N1626" s="24">
        <f t="shared" si="368"/>
        <v>30.287074373020673</v>
      </c>
      <c r="O1626" s="24">
        <v>6138951.1283542858</v>
      </c>
      <c r="P1626" s="24">
        <v>-3877080.9999999986</v>
      </c>
      <c r="S1626" s="47">
        <f>C1627-C1626</f>
        <v>1</v>
      </c>
      <c r="T1626" s="47">
        <v>30287.074373020674</v>
      </c>
      <c r="U1626" s="47">
        <f>M1626*S1626</f>
        <v>30287.074373020674</v>
      </c>
      <c r="V1626" s="47">
        <f t="shared" si="369"/>
        <v>6138951.1283542858</v>
      </c>
      <c r="W1626" s="47">
        <f>$AW$26*F1626</f>
        <v>487.5</v>
      </c>
      <c r="X1626" s="47">
        <f>IF(W1626&lt;0, W1626, 0)</f>
        <v>0</v>
      </c>
      <c r="Y1626" s="47">
        <f>X1626*H1626</f>
        <v>0</v>
      </c>
      <c r="Z1626" s="47">
        <f t="shared" si="364"/>
        <v>0</v>
      </c>
      <c r="AA1626" s="47">
        <f t="shared" si="373"/>
        <v>0</v>
      </c>
      <c r="AB1626" s="47">
        <v>-3877080.9999999986</v>
      </c>
      <c r="AC1626" s="47">
        <f t="shared" si="370"/>
        <v>0</v>
      </c>
      <c r="AD1626" s="47">
        <f>(AC1626*S1626)*($AW$31/100)</f>
        <v>0</v>
      </c>
      <c r="AE1626" s="47">
        <f>AE1625+AD1626</f>
        <v>0</v>
      </c>
      <c r="AF1626" s="47">
        <v>3101664.799999998</v>
      </c>
      <c r="BF1626">
        <f t="shared" si="374"/>
        <v>0</v>
      </c>
      <c r="BG1626">
        <f t="shared" si="375"/>
        <v>106.2</v>
      </c>
      <c r="BH1626">
        <f t="shared" si="376"/>
        <v>29.5</v>
      </c>
    </row>
    <row r="1627" spans="2:60">
      <c r="B1627" s="7" t="s">
        <v>54</v>
      </c>
      <c r="C1627" s="7">
        <v>1619</v>
      </c>
      <c r="D1627" s="7">
        <v>142</v>
      </c>
      <c r="E1627" s="13">
        <v>113</v>
      </c>
      <c r="F1627" s="35">
        <f t="shared" si="371"/>
        <v>0.33333333333333215</v>
      </c>
      <c r="G1627" s="35">
        <f t="shared" si="372"/>
        <v>1.1999999999999957</v>
      </c>
      <c r="H1627" s="24">
        <f t="shared" si="365"/>
        <v>31.388888888888889</v>
      </c>
      <c r="I1627" s="24">
        <f>$AW$28*$AW$26*9.81</f>
        <v>179.05212</v>
      </c>
      <c r="J1627" s="24">
        <f>0.5*$AW$30*$AW$29*$AW$27*(H1627^2)</f>
        <v>316.82342303240739</v>
      </c>
      <c r="K1627" s="24">
        <f>$AW$26*F1627</f>
        <v>467.99999999999835</v>
      </c>
      <c r="L1627" s="24">
        <f t="shared" si="366"/>
        <v>963.87554303240574</v>
      </c>
      <c r="M1627" s="24">
        <f t="shared" si="367"/>
        <v>30254.982322961627</v>
      </c>
      <c r="N1627" s="24">
        <f t="shared" si="368"/>
        <v>30.254982322961627</v>
      </c>
      <c r="O1627" s="24">
        <v>6169206.1106772479</v>
      </c>
      <c r="P1627" s="24">
        <v>-3877080.9999999986</v>
      </c>
      <c r="S1627" s="47">
        <f>C1628-C1627</f>
        <v>1</v>
      </c>
      <c r="T1627" s="47">
        <v>30254.982322961627</v>
      </c>
      <c r="U1627" s="47">
        <f>M1627*S1627</f>
        <v>30254.982322961627</v>
      </c>
      <c r="V1627" s="47">
        <f t="shared" si="369"/>
        <v>6169206.1106772479</v>
      </c>
      <c r="W1627" s="47">
        <f>$AW$26*F1627</f>
        <v>467.99999999999835</v>
      </c>
      <c r="X1627" s="47">
        <f>IF(W1627&lt;0, W1627, 0)</f>
        <v>0</v>
      </c>
      <c r="Y1627" s="47">
        <f>X1627*H1627</f>
        <v>0</v>
      </c>
      <c r="Z1627" s="47">
        <f t="shared" si="364"/>
        <v>0</v>
      </c>
      <c r="AA1627" s="47">
        <f t="shared" si="373"/>
        <v>0</v>
      </c>
      <c r="AB1627" s="47">
        <v>-3877080.9999999986</v>
      </c>
      <c r="AC1627" s="47">
        <f t="shared" si="370"/>
        <v>0</v>
      </c>
      <c r="AD1627" s="47">
        <f>(AC1627*S1627)*($AW$31/100)</f>
        <v>0</v>
      </c>
      <c r="AE1627" s="47">
        <f>AE1626+AD1627</f>
        <v>0</v>
      </c>
      <c r="AF1627" s="47">
        <v>3101664.799999998</v>
      </c>
      <c r="BF1627">
        <f t="shared" si="374"/>
        <v>0</v>
      </c>
      <c r="BG1627">
        <f t="shared" si="375"/>
        <v>106.4</v>
      </c>
      <c r="BH1627">
        <f t="shared" si="376"/>
        <v>29.555555555555557</v>
      </c>
    </row>
    <row r="1628" spans="2:60">
      <c r="B1628" s="7" t="s">
        <v>54</v>
      </c>
      <c r="C1628" s="7">
        <v>1620</v>
      </c>
      <c r="D1628" s="7">
        <v>143</v>
      </c>
      <c r="E1628" s="13">
        <v>114.1</v>
      </c>
      <c r="F1628" s="35">
        <f t="shared" si="371"/>
        <v>0.29166666666666585</v>
      </c>
      <c r="G1628" s="35">
        <f t="shared" si="372"/>
        <v>1.0499999999999972</v>
      </c>
      <c r="H1628" s="24">
        <f t="shared" si="365"/>
        <v>31.694444444444443</v>
      </c>
      <c r="I1628" s="24">
        <f>$AW$28*$AW$26*9.81</f>
        <v>179.05212</v>
      </c>
      <c r="J1628" s="24">
        <f>0.5*$AW$30*$AW$29*$AW$27*(H1628^2)</f>
        <v>323.02168909143512</v>
      </c>
      <c r="K1628" s="24">
        <f>$AW$26*F1628</f>
        <v>409.49999999999886</v>
      </c>
      <c r="L1628" s="24">
        <f t="shared" si="366"/>
        <v>911.57380909143399</v>
      </c>
      <c r="M1628" s="24">
        <f t="shared" si="367"/>
        <v>28891.82544925906</v>
      </c>
      <c r="N1628" s="24">
        <f t="shared" si="368"/>
        <v>28.891825449259059</v>
      </c>
      <c r="O1628" s="24">
        <v>6198097.9361265069</v>
      </c>
      <c r="P1628" s="24">
        <v>-3877080.9999999986</v>
      </c>
      <c r="S1628" s="47">
        <f>C1629-C1628</f>
        <v>1</v>
      </c>
      <c r="T1628" s="47">
        <v>28891.82544925906</v>
      </c>
      <c r="U1628" s="47">
        <f>M1628*S1628</f>
        <v>28891.82544925906</v>
      </c>
      <c r="V1628" s="47">
        <f t="shared" si="369"/>
        <v>6198097.9361265069</v>
      </c>
      <c r="W1628" s="47">
        <f>$AW$26*F1628</f>
        <v>409.49999999999886</v>
      </c>
      <c r="X1628" s="47">
        <f>IF(W1628&lt;0, W1628, 0)</f>
        <v>0</v>
      </c>
      <c r="Y1628" s="47">
        <f>X1628*H1628</f>
        <v>0</v>
      </c>
      <c r="Z1628" s="47">
        <f t="shared" si="364"/>
        <v>0</v>
      </c>
      <c r="AA1628" s="47">
        <f t="shared" si="373"/>
        <v>0</v>
      </c>
      <c r="AB1628" s="47">
        <v>-3877080.9999999986</v>
      </c>
      <c r="AC1628" s="47">
        <f t="shared" si="370"/>
        <v>0</v>
      </c>
      <c r="AD1628" s="47">
        <f>(AC1628*S1628)*($AW$31/100)</f>
        <v>0</v>
      </c>
      <c r="AE1628" s="47">
        <f>AE1627+AD1628</f>
        <v>0</v>
      </c>
      <c r="AF1628" s="47">
        <v>3101664.799999998</v>
      </c>
      <c r="BF1628">
        <f t="shared" si="374"/>
        <v>0</v>
      </c>
      <c r="BG1628">
        <f t="shared" si="375"/>
        <v>106.5</v>
      </c>
      <c r="BH1628">
        <f t="shared" si="376"/>
        <v>29.583333333333332</v>
      </c>
    </row>
    <row r="1629" spans="2:60">
      <c r="B1629" s="7" t="s">
        <v>54</v>
      </c>
      <c r="C1629" s="7">
        <v>1621</v>
      </c>
      <c r="D1629" s="7">
        <v>144</v>
      </c>
      <c r="E1629" s="13">
        <v>115.1</v>
      </c>
      <c r="F1629" s="35">
        <f t="shared" si="371"/>
        <v>0.25000000000000155</v>
      </c>
      <c r="G1629" s="35">
        <f t="shared" si="372"/>
        <v>0.90000000000000568</v>
      </c>
      <c r="H1629" s="24">
        <f t="shared" si="365"/>
        <v>31.972222222222221</v>
      </c>
      <c r="I1629" s="24">
        <f>$AW$28*$AW$26*9.81</f>
        <v>179.05212</v>
      </c>
      <c r="J1629" s="24">
        <f>0.5*$AW$30*$AW$29*$AW$27*(H1629^2)</f>
        <v>328.70858145254624</v>
      </c>
      <c r="K1629" s="24">
        <f>$AW$26*F1629</f>
        <v>351.00000000000216</v>
      </c>
      <c r="L1629" s="24">
        <f t="shared" si="366"/>
        <v>858.76070145254835</v>
      </c>
      <c r="M1629" s="24">
        <f t="shared" si="367"/>
        <v>27456.487982552309</v>
      </c>
      <c r="N1629" s="24">
        <f t="shared" si="368"/>
        <v>27.456487982552311</v>
      </c>
      <c r="O1629" s="24">
        <v>6225554.4241090594</v>
      </c>
      <c r="P1629" s="24">
        <v>-3877080.9999999986</v>
      </c>
      <c r="S1629" s="47">
        <f>C1630-C1629</f>
        <v>1</v>
      </c>
      <c r="T1629" s="47">
        <v>27456.487982552309</v>
      </c>
      <c r="U1629" s="47">
        <f>M1629*S1629</f>
        <v>27456.487982552309</v>
      </c>
      <c r="V1629" s="47">
        <f t="shared" si="369"/>
        <v>6225554.4241090594</v>
      </c>
      <c r="W1629" s="47">
        <f>$AW$26*F1629</f>
        <v>351.00000000000216</v>
      </c>
      <c r="X1629" s="47">
        <f>IF(W1629&lt;0, W1629, 0)</f>
        <v>0</v>
      </c>
      <c r="Y1629" s="47">
        <f>X1629*H1629</f>
        <v>0</v>
      </c>
      <c r="Z1629" s="47">
        <f t="shared" si="364"/>
        <v>0</v>
      </c>
      <c r="AA1629" s="47">
        <f t="shared" si="373"/>
        <v>0</v>
      </c>
      <c r="AB1629" s="47">
        <v>-3877080.9999999986</v>
      </c>
      <c r="AC1629" s="47">
        <f t="shared" si="370"/>
        <v>0</v>
      </c>
      <c r="AD1629" s="47">
        <f>(AC1629*S1629)*($AW$31/100)</f>
        <v>0</v>
      </c>
      <c r="AE1629" s="47">
        <f>AE1628+AD1629</f>
        <v>0</v>
      </c>
      <c r="AF1629" s="47">
        <v>3101664.799999998</v>
      </c>
      <c r="BF1629">
        <f t="shared" si="374"/>
        <v>0</v>
      </c>
      <c r="BG1629">
        <f t="shared" si="375"/>
        <v>106.8</v>
      </c>
      <c r="BH1629">
        <f t="shared" si="376"/>
        <v>29.666666666666664</v>
      </c>
    </row>
    <row r="1630" spans="2:60">
      <c r="B1630" s="7" t="s">
        <v>54</v>
      </c>
      <c r="C1630" s="7">
        <v>1622</v>
      </c>
      <c r="D1630" s="7">
        <v>145</v>
      </c>
      <c r="E1630" s="13">
        <v>115.9</v>
      </c>
      <c r="F1630" s="35">
        <f t="shared" si="371"/>
        <v>0.19444444444444522</v>
      </c>
      <c r="G1630" s="35">
        <f t="shared" si="372"/>
        <v>0.70000000000000284</v>
      </c>
      <c r="H1630" s="24">
        <f t="shared" si="365"/>
        <v>32.194444444444443</v>
      </c>
      <c r="I1630" s="24">
        <f>$AW$28*$AW$26*9.81</f>
        <v>179.05212</v>
      </c>
      <c r="J1630" s="24">
        <f>0.5*$AW$30*$AW$29*$AW$27*(H1630^2)</f>
        <v>333.29382450810181</v>
      </c>
      <c r="K1630" s="24">
        <f>$AW$26*F1630</f>
        <v>273.00000000000108</v>
      </c>
      <c r="L1630" s="24">
        <f t="shared" si="366"/>
        <v>785.345944508103</v>
      </c>
      <c r="M1630" s="24">
        <f t="shared" si="367"/>
        <v>25283.776380135871</v>
      </c>
      <c r="N1630" s="24">
        <f t="shared" si="368"/>
        <v>25.283776380135869</v>
      </c>
      <c r="O1630" s="24">
        <v>6250838.2004891951</v>
      </c>
      <c r="P1630" s="24">
        <v>-3877080.9999999986</v>
      </c>
      <c r="S1630" s="47">
        <f>C1631-C1630</f>
        <v>1</v>
      </c>
      <c r="T1630" s="47">
        <v>25283.776380135871</v>
      </c>
      <c r="U1630" s="47">
        <f>M1630*S1630</f>
        <v>25283.776380135871</v>
      </c>
      <c r="V1630" s="47">
        <f t="shared" si="369"/>
        <v>6250838.2004891951</v>
      </c>
      <c r="W1630" s="47">
        <f>$AW$26*F1630</f>
        <v>273.00000000000108</v>
      </c>
      <c r="X1630" s="47">
        <f>IF(W1630&lt;0, W1630, 0)</f>
        <v>0</v>
      </c>
      <c r="Y1630" s="47">
        <f>X1630*H1630</f>
        <v>0</v>
      </c>
      <c r="Z1630" s="47">
        <f t="shared" si="364"/>
        <v>0</v>
      </c>
      <c r="AA1630" s="47">
        <f t="shared" si="373"/>
        <v>0</v>
      </c>
      <c r="AB1630" s="47">
        <v>-3877080.9999999986</v>
      </c>
      <c r="AC1630" s="47">
        <f t="shared" si="370"/>
        <v>0</v>
      </c>
      <c r="AD1630" s="47">
        <f>(AC1630*S1630)*($AW$31/100)</f>
        <v>0</v>
      </c>
      <c r="AE1630" s="47">
        <f>AE1629+AD1630</f>
        <v>0</v>
      </c>
      <c r="AF1630" s="47">
        <v>3101664.799999998</v>
      </c>
      <c r="BF1630">
        <f t="shared" si="374"/>
        <v>0</v>
      </c>
      <c r="BG1630">
        <f t="shared" si="375"/>
        <v>107.2</v>
      </c>
      <c r="BH1630">
        <f t="shared" si="376"/>
        <v>29.777777777777779</v>
      </c>
    </row>
    <row r="1631" spans="2:60">
      <c r="B1631" s="7" t="s">
        <v>54</v>
      </c>
      <c r="C1631" s="7">
        <v>1623</v>
      </c>
      <c r="D1631" s="7">
        <v>146</v>
      </c>
      <c r="E1631" s="13">
        <v>116.5</v>
      </c>
      <c r="F1631" s="35">
        <f t="shared" si="371"/>
        <v>0.11111111111111072</v>
      </c>
      <c r="G1631" s="35">
        <f t="shared" si="372"/>
        <v>0.39999999999999858</v>
      </c>
      <c r="H1631" s="24">
        <f t="shared" si="365"/>
        <v>32.361111111111107</v>
      </c>
      <c r="I1631" s="24">
        <f>$AW$28*$AW$26*9.81</f>
        <v>179.05212</v>
      </c>
      <c r="J1631" s="24">
        <f>0.5*$AW$30*$AW$29*$AW$27*(H1631^2)</f>
        <v>336.75359881365728</v>
      </c>
      <c r="K1631" s="24">
        <f>$AW$26*F1631</f>
        <v>155.99999999999943</v>
      </c>
      <c r="L1631" s="24">
        <f t="shared" si="366"/>
        <v>671.80571881365665</v>
      </c>
      <c r="M1631" s="24">
        <f t="shared" si="367"/>
        <v>21740.379511608608</v>
      </c>
      <c r="N1631" s="24">
        <f t="shared" si="368"/>
        <v>21.740379511608609</v>
      </c>
      <c r="O1631" s="24">
        <v>6272578.5800008038</v>
      </c>
      <c r="P1631" s="24">
        <v>-3877080.9999999986</v>
      </c>
      <c r="S1631" s="47">
        <f>C1632-C1631</f>
        <v>1</v>
      </c>
      <c r="T1631" s="47">
        <v>21740.379511608608</v>
      </c>
      <c r="U1631" s="47">
        <f>M1631*S1631</f>
        <v>21740.379511608608</v>
      </c>
      <c r="V1631" s="47">
        <f t="shared" si="369"/>
        <v>6272578.5800008038</v>
      </c>
      <c r="W1631" s="47">
        <f>$AW$26*F1631</f>
        <v>155.99999999999943</v>
      </c>
      <c r="X1631" s="47">
        <f>IF(W1631&lt;0, W1631, 0)</f>
        <v>0</v>
      </c>
      <c r="Y1631" s="47">
        <f>X1631*H1631</f>
        <v>0</v>
      </c>
      <c r="Z1631" s="47">
        <f t="shared" si="364"/>
        <v>0</v>
      </c>
      <c r="AA1631" s="47">
        <f t="shared" si="373"/>
        <v>0</v>
      </c>
      <c r="AB1631" s="47">
        <v>-3877080.9999999986</v>
      </c>
      <c r="AC1631" s="47">
        <f t="shared" si="370"/>
        <v>0</v>
      </c>
      <c r="AD1631" s="47">
        <f>(AC1631*S1631)*($AW$31/100)</f>
        <v>0</v>
      </c>
      <c r="AE1631" s="47">
        <f>AE1630+AD1631</f>
        <v>0</v>
      </c>
      <c r="AF1631" s="47">
        <v>3101664.799999998</v>
      </c>
      <c r="BF1631">
        <f t="shared" si="374"/>
        <v>0</v>
      </c>
      <c r="BG1631">
        <f t="shared" si="375"/>
        <v>107.8</v>
      </c>
      <c r="BH1631">
        <f t="shared" si="376"/>
        <v>29.944444444444443</v>
      </c>
    </row>
    <row r="1632" spans="2:60">
      <c r="B1632" s="7" t="s">
        <v>54</v>
      </c>
      <c r="C1632" s="7">
        <v>1624</v>
      </c>
      <c r="D1632" s="7">
        <v>147</v>
      </c>
      <c r="E1632" s="13">
        <v>116.7</v>
      </c>
      <c r="F1632" s="35">
        <f t="shared" si="371"/>
        <v>1.3888888888888099E-2</v>
      </c>
      <c r="G1632" s="35">
        <f t="shared" si="372"/>
        <v>4.9999999999997158E-2</v>
      </c>
      <c r="H1632" s="24">
        <f t="shared" si="365"/>
        <v>32.416666666666664</v>
      </c>
      <c r="I1632" s="24">
        <f>$AW$28*$AW$26*9.81</f>
        <v>179.05212</v>
      </c>
      <c r="J1632" s="24">
        <f>0.5*$AW$30*$AW$29*$AW$27*(H1632^2)</f>
        <v>337.91082682291659</v>
      </c>
      <c r="K1632" s="24">
        <f>$AW$26*F1632</f>
        <v>19.499999999998892</v>
      </c>
      <c r="L1632" s="24">
        <f t="shared" si="366"/>
        <v>536.46294682291546</v>
      </c>
      <c r="M1632" s="24">
        <f t="shared" si="367"/>
        <v>17390.340526176176</v>
      </c>
      <c r="N1632" s="24">
        <f t="shared" si="368"/>
        <v>17.390340526176175</v>
      </c>
      <c r="O1632" s="24">
        <v>6289968.9205269804</v>
      </c>
      <c r="P1632" s="24">
        <v>-3877080.9999999986</v>
      </c>
      <c r="S1632" s="47">
        <f>C1633-C1632</f>
        <v>1</v>
      </c>
      <c r="T1632" s="47">
        <v>17390.340526176176</v>
      </c>
      <c r="U1632" s="47">
        <f>M1632*S1632</f>
        <v>17390.340526176176</v>
      </c>
      <c r="V1632" s="47">
        <f t="shared" si="369"/>
        <v>6289968.9205269804</v>
      </c>
      <c r="W1632" s="47">
        <f>$AW$26*F1632</f>
        <v>19.499999999998892</v>
      </c>
      <c r="X1632" s="47">
        <f>IF(W1632&lt;0, W1632, 0)</f>
        <v>0</v>
      </c>
      <c r="Y1632" s="47">
        <f>X1632*H1632</f>
        <v>0</v>
      </c>
      <c r="Z1632" s="47">
        <f t="shared" si="364"/>
        <v>0</v>
      </c>
      <c r="AA1632" s="47">
        <f t="shared" si="373"/>
        <v>0</v>
      </c>
      <c r="AB1632" s="47">
        <v>-3877080.9999999986</v>
      </c>
      <c r="AC1632" s="47">
        <f t="shared" si="370"/>
        <v>0</v>
      </c>
      <c r="AD1632" s="47">
        <f>(AC1632*S1632)*($AW$31/100)</f>
        <v>0</v>
      </c>
      <c r="AE1632" s="47">
        <f>AE1631+AD1632</f>
        <v>0</v>
      </c>
      <c r="AF1632" s="47">
        <v>3101664.799999998</v>
      </c>
      <c r="BF1632">
        <f t="shared" si="374"/>
        <v>0</v>
      </c>
      <c r="BG1632">
        <f t="shared" si="375"/>
        <v>108.5</v>
      </c>
      <c r="BH1632">
        <f t="shared" si="376"/>
        <v>30.138888888888889</v>
      </c>
    </row>
    <row r="1633" spans="2:60">
      <c r="B1633" s="7" t="s">
        <v>54</v>
      </c>
      <c r="C1633" s="7">
        <v>1625</v>
      </c>
      <c r="D1633" s="7">
        <v>148</v>
      </c>
      <c r="E1633" s="13">
        <v>116.6</v>
      </c>
      <c r="F1633" s="35">
        <f t="shared" si="371"/>
        <v>-6.9444444444444448E-2</v>
      </c>
      <c r="G1633" s="35">
        <f t="shared" si="372"/>
        <v>-0.25</v>
      </c>
      <c r="H1633" s="24">
        <f t="shared" si="365"/>
        <v>32.388888888888886</v>
      </c>
      <c r="I1633" s="24">
        <f>$AW$28*$AW$26*9.81</f>
        <v>179.05212</v>
      </c>
      <c r="J1633" s="24">
        <f>0.5*$AW$30*$AW$29*$AW$27*(H1633^2)</f>
        <v>337.33196469907398</v>
      </c>
      <c r="K1633" s="24">
        <f>$AW$26*F1633</f>
        <v>-97.5</v>
      </c>
      <c r="L1633" s="24">
        <f t="shared" si="366"/>
        <v>418.88408469907404</v>
      </c>
      <c r="M1633" s="24">
        <f t="shared" si="367"/>
        <v>13567.19007664223</v>
      </c>
      <c r="N1633" s="24">
        <f t="shared" si="368"/>
        <v>13.56719007664223</v>
      </c>
      <c r="O1633" s="24">
        <v>6303536.1106036231</v>
      </c>
      <c r="P1633" s="24">
        <v>-3880238.9166666651</v>
      </c>
      <c r="S1633" s="47">
        <f>C1634-C1633</f>
        <v>1</v>
      </c>
      <c r="T1633" s="47">
        <v>13567.19007664223</v>
      </c>
      <c r="U1633" s="47">
        <f>M1633*S1633</f>
        <v>13567.19007664223</v>
      </c>
      <c r="V1633" s="47">
        <f t="shared" si="369"/>
        <v>6303536.1106036231</v>
      </c>
      <c r="W1633" s="47">
        <f>$AW$26*F1633</f>
        <v>-97.5</v>
      </c>
      <c r="X1633" s="47">
        <f>IF(W1633&lt;0, W1633, 0)</f>
        <v>-97.5</v>
      </c>
      <c r="Y1633" s="47">
        <f>X1633*H1633</f>
        <v>-3157.9166666666665</v>
      </c>
      <c r="Z1633" s="47">
        <f t="shared" si="364"/>
        <v>-3157.9166666666665</v>
      </c>
      <c r="AA1633" s="47">
        <f t="shared" si="373"/>
        <v>-3157.9166666666665</v>
      </c>
      <c r="AB1633" s="47">
        <v>-3880238.9166666651</v>
      </c>
      <c r="AC1633" s="47">
        <f t="shared" si="370"/>
        <v>3157.9166666666665</v>
      </c>
      <c r="AD1633" s="47">
        <f>(AC1633*S1633)*($AW$31/100)</f>
        <v>2526.3333333333335</v>
      </c>
      <c r="AE1633" s="47">
        <f>AE1632+AD1633</f>
        <v>2526.3333333333335</v>
      </c>
      <c r="AF1633" s="47">
        <v>3104191.1333333314</v>
      </c>
      <c r="BF1633">
        <f t="shared" si="374"/>
        <v>0</v>
      </c>
      <c r="BG1633">
        <f t="shared" si="375"/>
        <v>109.4</v>
      </c>
      <c r="BH1633">
        <f t="shared" si="376"/>
        <v>30.388888888888889</v>
      </c>
    </row>
    <row r="1634" spans="2:60">
      <c r="B1634" s="7" t="s">
        <v>54</v>
      </c>
      <c r="C1634" s="7">
        <v>1626</v>
      </c>
      <c r="D1634" s="7">
        <v>149</v>
      </c>
      <c r="E1634" s="13">
        <v>116.2</v>
      </c>
      <c r="F1634" s="35">
        <f t="shared" si="371"/>
        <v>-0.19444444444444325</v>
      </c>
      <c r="G1634" s="35">
        <f t="shared" si="372"/>
        <v>-0.69999999999999574</v>
      </c>
      <c r="H1634" s="24">
        <f t="shared" si="365"/>
        <v>32.277777777777779</v>
      </c>
      <c r="I1634" s="24">
        <f>$AW$28*$AW$26*9.81</f>
        <v>179.05212</v>
      </c>
      <c r="J1634" s="24">
        <f>0.5*$AW$30*$AW$29*$AW$27*(H1634^2)</f>
        <v>335.02147858796297</v>
      </c>
      <c r="K1634" s="24">
        <f>$AW$26*F1634</f>
        <v>-272.99999999999835</v>
      </c>
      <c r="L1634" s="24">
        <f t="shared" si="366"/>
        <v>241.07359858796468</v>
      </c>
      <c r="M1634" s="24">
        <f t="shared" si="367"/>
        <v>7781.3200433115271</v>
      </c>
      <c r="N1634" s="24">
        <f t="shared" si="368"/>
        <v>7.7813200433115268</v>
      </c>
      <c r="O1634" s="24">
        <v>6311317.4306469345</v>
      </c>
      <c r="P1634" s="24">
        <v>-3889050.7499999986</v>
      </c>
      <c r="S1634" s="47">
        <f>C1635-C1634</f>
        <v>1</v>
      </c>
      <c r="T1634" s="47">
        <v>7781.3200433115271</v>
      </c>
      <c r="U1634" s="47">
        <f>M1634*S1634</f>
        <v>7781.3200433115271</v>
      </c>
      <c r="V1634" s="47">
        <f t="shared" si="369"/>
        <v>6311317.4306469345</v>
      </c>
      <c r="W1634" s="47">
        <f>$AW$26*F1634</f>
        <v>-272.99999999999835</v>
      </c>
      <c r="X1634" s="47">
        <f>IF(W1634&lt;0, W1634, 0)</f>
        <v>-272.99999999999835</v>
      </c>
      <c r="Y1634" s="47">
        <f>X1634*H1634</f>
        <v>-8811.8333333332812</v>
      </c>
      <c r="Z1634" s="47">
        <f t="shared" si="364"/>
        <v>-8811.8333333332812</v>
      </c>
      <c r="AA1634" s="47">
        <f t="shared" si="373"/>
        <v>-11969.749999999947</v>
      </c>
      <c r="AB1634" s="47">
        <v>-3889050.7499999986</v>
      </c>
      <c r="AC1634" s="47">
        <f t="shared" si="370"/>
        <v>8811.8333333332812</v>
      </c>
      <c r="AD1634" s="47">
        <f>(AC1634*S1634)*($AW$31/100)</f>
        <v>7049.4666666666253</v>
      </c>
      <c r="AE1634" s="47">
        <f>AE1633+AD1634</f>
        <v>9575.7999999999593</v>
      </c>
      <c r="AF1634" s="47">
        <v>3111240.5999999982</v>
      </c>
      <c r="BF1634">
        <f t="shared" si="374"/>
        <v>0</v>
      </c>
      <c r="BG1634">
        <f t="shared" si="375"/>
        <v>110.5</v>
      </c>
      <c r="BH1634">
        <f t="shared" si="376"/>
        <v>30.694444444444443</v>
      </c>
    </row>
    <row r="1635" spans="2:60">
      <c r="B1635" s="7" t="s">
        <v>54</v>
      </c>
      <c r="C1635" s="7">
        <v>1627</v>
      </c>
      <c r="D1635" s="7">
        <v>150</v>
      </c>
      <c r="E1635" s="13">
        <v>115.2</v>
      </c>
      <c r="F1635" s="35">
        <f t="shared" si="371"/>
        <v>-0.33333333333333409</v>
      </c>
      <c r="G1635" s="35">
        <f t="shared" si="372"/>
        <v>-1.2000000000000028</v>
      </c>
      <c r="H1635" s="24">
        <f t="shared" si="365"/>
        <v>32</v>
      </c>
      <c r="I1635" s="24">
        <f>$AW$28*$AW$26*9.81</f>
        <v>179.05212</v>
      </c>
      <c r="J1635" s="24">
        <f>0.5*$AW$30*$AW$29*$AW$27*(H1635^2)</f>
        <v>329.28</v>
      </c>
      <c r="K1635" s="24">
        <f>$AW$26*F1635</f>
        <v>-468.00000000000108</v>
      </c>
      <c r="L1635" s="24">
        <f t="shared" si="366"/>
        <v>40.332119999998895</v>
      </c>
      <c r="M1635" s="24">
        <f t="shared" si="367"/>
        <v>1290.6278399999646</v>
      </c>
      <c r="N1635" s="24">
        <f t="shared" si="368"/>
        <v>1.2906278399999647</v>
      </c>
      <c r="O1635" s="24">
        <v>6312608.0584869348</v>
      </c>
      <c r="P1635" s="24">
        <v>-3904026.7499999986</v>
      </c>
      <c r="S1635" s="47">
        <f>C1636-C1635</f>
        <v>1</v>
      </c>
      <c r="T1635" s="47">
        <v>1290.6278399999646</v>
      </c>
      <c r="U1635" s="47">
        <f>M1635*S1635</f>
        <v>1290.6278399999646</v>
      </c>
      <c r="V1635" s="47">
        <f t="shared" si="369"/>
        <v>6312608.0584869348</v>
      </c>
      <c r="W1635" s="47">
        <f>$AW$26*F1635</f>
        <v>-468.00000000000108</v>
      </c>
      <c r="X1635" s="47">
        <f>IF(W1635&lt;0, W1635, 0)</f>
        <v>-468.00000000000108</v>
      </c>
      <c r="Y1635" s="47">
        <f>X1635*H1635</f>
        <v>-14976.000000000035</v>
      </c>
      <c r="Z1635" s="47">
        <f t="shared" si="364"/>
        <v>-14976.000000000035</v>
      </c>
      <c r="AA1635" s="47">
        <f t="shared" si="373"/>
        <v>-26945.749999999982</v>
      </c>
      <c r="AB1635" s="47">
        <v>-3904026.7499999986</v>
      </c>
      <c r="AC1635" s="47">
        <f t="shared" si="370"/>
        <v>14976.000000000035</v>
      </c>
      <c r="AD1635" s="47">
        <f>(AC1635*S1635)*($AW$31/100)</f>
        <v>11980.800000000028</v>
      </c>
      <c r="AE1635" s="47">
        <f>AE1634+AD1635</f>
        <v>21556.599999999988</v>
      </c>
      <c r="AF1635" s="47">
        <v>3123221.399999998</v>
      </c>
      <c r="BF1635">
        <f t="shared" si="374"/>
        <v>0</v>
      </c>
      <c r="BG1635">
        <f t="shared" si="375"/>
        <v>111.7</v>
      </c>
      <c r="BH1635">
        <f t="shared" si="376"/>
        <v>31.027777777777779</v>
      </c>
    </row>
    <row r="1636" spans="2:60">
      <c r="B1636" s="7" t="s">
        <v>54</v>
      </c>
      <c r="C1636" s="7">
        <v>1628</v>
      </c>
      <c r="D1636" s="7">
        <v>151</v>
      </c>
      <c r="E1636" s="13">
        <v>113.8</v>
      </c>
      <c r="F1636" s="35">
        <f t="shared" si="371"/>
        <v>-0.44444444444444481</v>
      </c>
      <c r="G1636" s="35">
        <f t="shared" si="372"/>
        <v>-1.6000000000000014</v>
      </c>
      <c r="H1636" s="24">
        <f t="shared" si="365"/>
        <v>31.611111111111111</v>
      </c>
      <c r="I1636" s="24">
        <f>$AW$28*$AW$26*9.81</f>
        <v>179.05212</v>
      </c>
      <c r="J1636" s="24">
        <f>0.5*$AW$30*$AW$29*$AW$27*(H1636^2)</f>
        <v>321.32529803240737</v>
      </c>
      <c r="K1636" s="24">
        <f>$AW$26*F1636</f>
        <v>-624.00000000000045</v>
      </c>
      <c r="L1636" s="24">
        <f t="shared" si="366"/>
        <v>-123.62258196759308</v>
      </c>
      <c r="M1636" s="24">
        <f t="shared" si="367"/>
        <v>-3907.8471744200256</v>
      </c>
      <c r="N1636" s="24">
        <f t="shared" si="368"/>
        <v>-3.9078471744200254</v>
      </c>
      <c r="O1636" s="24">
        <v>6308700.2113125147</v>
      </c>
      <c r="P1636" s="24">
        <v>-3923752.0833333321</v>
      </c>
      <c r="S1636" s="47">
        <f>C1637-C1636</f>
        <v>1</v>
      </c>
      <c r="T1636" s="47">
        <v>-3907.8471744200256</v>
      </c>
      <c r="U1636" s="47">
        <f>M1636*S1636</f>
        <v>-3907.8471744200256</v>
      </c>
      <c r="V1636" s="47">
        <f t="shared" si="369"/>
        <v>6308700.2113125147</v>
      </c>
      <c r="W1636" s="47">
        <f>$AW$26*F1636</f>
        <v>-624.00000000000045</v>
      </c>
      <c r="X1636" s="47">
        <f>IF(W1636&lt;0, W1636, 0)</f>
        <v>-624.00000000000045</v>
      </c>
      <c r="Y1636" s="47">
        <f>X1636*H1636</f>
        <v>-19725.333333333347</v>
      </c>
      <c r="Z1636" s="47">
        <f t="shared" si="364"/>
        <v>-19725.333333333347</v>
      </c>
      <c r="AA1636" s="47">
        <f t="shared" si="373"/>
        <v>-46671.083333333328</v>
      </c>
      <c r="AB1636" s="47">
        <v>-3923752.0833333321</v>
      </c>
      <c r="AC1636" s="47">
        <f t="shared" si="370"/>
        <v>19725.333333333347</v>
      </c>
      <c r="AD1636" s="47">
        <f>(AC1636*S1636)*($AW$31/100)</f>
        <v>15780.266666666677</v>
      </c>
      <c r="AE1636" s="47">
        <f>AE1635+AD1636</f>
        <v>37336.866666666669</v>
      </c>
      <c r="AF1636" s="47">
        <v>3139001.6666666646</v>
      </c>
      <c r="BF1636">
        <f t="shared" si="374"/>
        <v>0</v>
      </c>
      <c r="BG1636">
        <f t="shared" si="375"/>
        <v>113</v>
      </c>
      <c r="BH1636">
        <f t="shared" si="376"/>
        <v>31.388888888888889</v>
      </c>
    </row>
    <row r="1637" spans="2:60">
      <c r="B1637" s="7" t="s">
        <v>54</v>
      </c>
      <c r="C1637" s="7">
        <v>1629</v>
      </c>
      <c r="D1637" s="7">
        <v>152</v>
      </c>
      <c r="E1637" s="13">
        <v>112</v>
      </c>
      <c r="F1637" s="35">
        <f t="shared" si="371"/>
        <v>-0.51388888888888928</v>
      </c>
      <c r="G1637" s="35">
        <f t="shared" si="372"/>
        <v>-1.8500000000000014</v>
      </c>
      <c r="H1637" s="24">
        <f t="shared" si="365"/>
        <v>31.111111111111111</v>
      </c>
      <c r="I1637" s="24">
        <f>$AW$28*$AW$26*9.81</f>
        <v>179.05212</v>
      </c>
      <c r="J1637" s="24">
        <f>0.5*$AW$30*$AW$29*$AW$27*(H1637^2)</f>
        <v>311.2407407407407</v>
      </c>
      <c r="K1637" s="24">
        <f>$AW$26*F1637</f>
        <v>-721.50000000000057</v>
      </c>
      <c r="L1637" s="24">
        <f t="shared" si="366"/>
        <v>-231.20713925925986</v>
      </c>
      <c r="M1637" s="24">
        <f t="shared" si="367"/>
        <v>-7193.1109991769736</v>
      </c>
      <c r="N1637" s="24">
        <f t="shared" si="368"/>
        <v>-7.1931109991769739</v>
      </c>
      <c r="O1637" s="24">
        <v>6301507.1003133375</v>
      </c>
      <c r="P1637" s="24">
        <v>-3946198.7499999986</v>
      </c>
      <c r="S1637" s="47">
        <f>C1638-C1637</f>
        <v>1</v>
      </c>
      <c r="T1637" s="47">
        <v>-7193.1109991769736</v>
      </c>
      <c r="U1637" s="47">
        <f>M1637*S1637</f>
        <v>-7193.1109991769736</v>
      </c>
      <c r="V1637" s="47">
        <f t="shared" si="369"/>
        <v>6301507.1003133375</v>
      </c>
      <c r="W1637" s="47">
        <f>$AW$26*F1637</f>
        <v>-721.50000000000057</v>
      </c>
      <c r="X1637" s="47">
        <f>IF(W1637&lt;0, W1637, 0)</f>
        <v>-721.50000000000057</v>
      </c>
      <c r="Y1637" s="47">
        <f>X1637*H1637</f>
        <v>-22446.666666666682</v>
      </c>
      <c r="Z1637" s="47">
        <f t="shared" si="364"/>
        <v>-22446.666666666682</v>
      </c>
      <c r="AA1637" s="47">
        <f t="shared" si="373"/>
        <v>-69117.750000000015</v>
      </c>
      <c r="AB1637" s="47">
        <v>-3946198.7499999986</v>
      </c>
      <c r="AC1637" s="47">
        <f t="shared" si="370"/>
        <v>22446.666666666682</v>
      </c>
      <c r="AD1637" s="47">
        <f>(AC1637*S1637)*($AW$31/100)</f>
        <v>17957.333333333347</v>
      </c>
      <c r="AE1637" s="47">
        <f>AE1636+AD1637</f>
        <v>55294.200000000012</v>
      </c>
      <c r="AF1637" s="47">
        <v>3156958.9999999981</v>
      </c>
      <c r="BF1637">
        <f t="shared" si="374"/>
        <v>0</v>
      </c>
      <c r="BG1637">
        <f t="shared" si="375"/>
        <v>114.1</v>
      </c>
      <c r="BH1637">
        <f t="shared" si="376"/>
        <v>31.694444444444443</v>
      </c>
    </row>
    <row r="1638" spans="2:60">
      <c r="B1638" s="7" t="s">
        <v>54</v>
      </c>
      <c r="C1638" s="7">
        <v>1630</v>
      </c>
      <c r="D1638" s="7">
        <v>153</v>
      </c>
      <c r="E1638" s="13">
        <v>110.1</v>
      </c>
      <c r="F1638" s="35">
        <f t="shared" si="371"/>
        <v>-0.51388888888888928</v>
      </c>
      <c r="G1638" s="35">
        <f t="shared" si="372"/>
        <v>-1.8500000000000014</v>
      </c>
      <c r="H1638" s="24">
        <f t="shared" si="365"/>
        <v>30.583333333333332</v>
      </c>
      <c r="I1638" s="24">
        <f>$AW$28*$AW$26*9.81</f>
        <v>179.05212</v>
      </c>
      <c r="J1638" s="24">
        <f>0.5*$AW$30*$AW$29*$AW$27*(H1638^2)</f>
        <v>300.77035807291662</v>
      </c>
      <c r="K1638" s="24">
        <f>$AW$26*F1638</f>
        <v>-721.50000000000057</v>
      </c>
      <c r="L1638" s="24">
        <f t="shared" si="366"/>
        <v>-241.67752192708394</v>
      </c>
      <c r="M1638" s="24">
        <f t="shared" si="367"/>
        <v>-7391.3042122699835</v>
      </c>
      <c r="N1638" s="24">
        <f t="shared" si="368"/>
        <v>-7.3913042122699837</v>
      </c>
      <c r="O1638" s="24">
        <v>6294115.7961010672</v>
      </c>
      <c r="P1638" s="24">
        <v>-3968264.6249999986</v>
      </c>
      <c r="S1638" s="47">
        <f>C1639-C1638</f>
        <v>1</v>
      </c>
      <c r="T1638" s="47">
        <v>-7391.3042122699835</v>
      </c>
      <c r="U1638" s="47">
        <f>M1638*S1638</f>
        <v>-7391.3042122699835</v>
      </c>
      <c r="V1638" s="47">
        <f t="shared" si="369"/>
        <v>6294115.7961010672</v>
      </c>
      <c r="W1638" s="47">
        <f>$AW$26*F1638</f>
        <v>-721.50000000000057</v>
      </c>
      <c r="X1638" s="47">
        <f>IF(W1638&lt;0, W1638, 0)</f>
        <v>-721.50000000000057</v>
      </c>
      <c r="Y1638" s="47">
        <f>X1638*H1638</f>
        <v>-22065.875000000018</v>
      </c>
      <c r="Z1638" s="47">
        <f t="shared" si="364"/>
        <v>-22065.875000000018</v>
      </c>
      <c r="AA1638" s="47">
        <f t="shared" si="373"/>
        <v>-91183.625000000029</v>
      </c>
      <c r="AB1638" s="47">
        <v>-3968264.6249999986</v>
      </c>
      <c r="AC1638" s="47">
        <f t="shared" si="370"/>
        <v>22065.875000000018</v>
      </c>
      <c r="AD1638" s="47">
        <f>(AC1638*S1638)*($AW$31/100)</f>
        <v>17652.700000000015</v>
      </c>
      <c r="AE1638" s="47">
        <f>AE1637+AD1638</f>
        <v>72946.900000000023</v>
      </c>
      <c r="AF1638" s="47">
        <v>3174611.6999999983</v>
      </c>
      <c r="BF1638">
        <f t="shared" si="374"/>
        <v>0</v>
      </c>
      <c r="BG1638">
        <f t="shared" si="375"/>
        <v>115.1</v>
      </c>
      <c r="BH1638">
        <f t="shared" si="376"/>
        <v>31.972222222222221</v>
      </c>
    </row>
    <row r="1639" spans="2:60">
      <c r="B1639" s="7" t="s">
        <v>54</v>
      </c>
      <c r="C1639" s="7">
        <v>1631</v>
      </c>
      <c r="D1639" s="7">
        <v>154</v>
      </c>
      <c r="E1639" s="13">
        <v>108.3</v>
      </c>
      <c r="F1639" s="35">
        <f t="shared" si="371"/>
        <v>-0.43055555555555475</v>
      </c>
      <c r="G1639" s="35">
        <f t="shared" si="372"/>
        <v>-1.5499999999999972</v>
      </c>
      <c r="H1639" s="24">
        <f t="shared" si="365"/>
        <v>30.083333333333332</v>
      </c>
      <c r="I1639" s="24">
        <f>$AW$28*$AW$26*9.81</f>
        <v>179.05212</v>
      </c>
      <c r="J1639" s="24">
        <f>0.5*$AW$30*$AW$29*$AW$27*(H1639^2)</f>
        <v>291.01629557291659</v>
      </c>
      <c r="K1639" s="24">
        <f>$AW$26*F1639</f>
        <v>-604.49999999999886</v>
      </c>
      <c r="L1639" s="24">
        <f t="shared" si="366"/>
        <v>-134.43158442708227</v>
      </c>
      <c r="M1639" s="24">
        <f t="shared" si="367"/>
        <v>-4044.150164848058</v>
      </c>
      <c r="N1639" s="24">
        <f t="shared" si="368"/>
        <v>-4.044150164848058</v>
      </c>
      <c r="O1639" s="24">
        <v>6290071.645936219</v>
      </c>
      <c r="P1639" s="24">
        <v>-3986449.9999999986</v>
      </c>
      <c r="S1639" s="47">
        <f>C1640-C1639</f>
        <v>1</v>
      </c>
      <c r="T1639" s="47">
        <v>-4044.150164848058</v>
      </c>
      <c r="U1639" s="47">
        <f>M1639*S1639</f>
        <v>-4044.150164848058</v>
      </c>
      <c r="V1639" s="47">
        <f t="shared" si="369"/>
        <v>6290071.645936219</v>
      </c>
      <c r="W1639" s="47">
        <f>$AW$26*F1639</f>
        <v>-604.49999999999886</v>
      </c>
      <c r="X1639" s="47">
        <f>IF(W1639&lt;0, W1639, 0)</f>
        <v>-604.49999999999886</v>
      </c>
      <c r="Y1639" s="47">
        <f>X1639*H1639</f>
        <v>-18185.374999999964</v>
      </c>
      <c r="Z1639" s="47">
        <f t="shared" si="364"/>
        <v>-18185.374999999964</v>
      </c>
      <c r="AA1639" s="47">
        <f t="shared" si="373"/>
        <v>-109369</v>
      </c>
      <c r="AB1639" s="47">
        <v>-3986449.9999999986</v>
      </c>
      <c r="AC1639" s="47">
        <f t="shared" si="370"/>
        <v>18185.374999999964</v>
      </c>
      <c r="AD1639" s="47">
        <f>(AC1639*S1639)*($AW$31/100)</f>
        <v>14548.299999999972</v>
      </c>
      <c r="AE1639" s="47">
        <f>AE1638+AD1639</f>
        <v>87495.2</v>
      </c>
      <c r="AF1639" s="47">
        <v>3189159.9999999981</v>
      </c>
      <c r="BF1639">
        <f t="shared" si="374"/>
        <v>0</v>
      </c>
      <c r="BG1639">
        <f t="shared" si="375"/>
        <v>115.9</v>
      </c>
      <c r="BH1639">
        <f t="shared" si="376"/>
        <v>32.194444444444443</v>
      </c>
    </row>
    <row r="1640" spans="2:60">
      <c r="B1640" s="7" t="s">
        <v>54</v>
      </c>
      <c r="C1640" s="7">
        <v>1632</v>
      </c>
      <c r="D1640" s="7">
        <v>155</v>
      </c>
      <c r="E1640" s="13">
        <v>107</v>
      </c>
      <c r="F1640" s="35">
        <f t="shared" si="371"/>
        <v>-0.30555555555555597</v>
      </c>
      <c r="G1640" s="35">
        <f t="shared" si="372"/>
        <v>-1.1000000000000014</v>
      </c>
      <c r="H1640" s="24">
        <f t="shared" si="365"/>
        <v>29.722222222222221</v>
      </c>
      <c r="I1640" s="24">
        <f>$AW$28*$AW$26*9.81</f>
        <v>179.05212</v>
      </c>
      <c r="J1640" s="24">
        <f>0.5*$AW$30*$AW$29*$AW$27*(H1640^2)</f>
        <v>284.07168692129625</v>
      </c>
      <c r="K1640" s="24">
        <f>$AW$26*F1640</f>
        <v>-429.00000000000057</v>
      </c>
      <c r="L1640" s="24">
        <f t="shared" si="366"/>
        <v>34.123806921295682</v>
      </c>
      <c r="M1640" s="24">
        <f t="shared" si="367"/>
        <v>1014.235372382955</v>
      </c>
      <c r="N1640" s="24">
        <f t="shared" si="368"/>
        <v>1.0142353723829549</v>
      </c>
      <c r="O1640" s="24">
        <v>6291085.8813086022</v>
      </c>
      <c r="P1640" s="24">
        <v>-3999200.8333333321</v>
      </c>
      <c r="S1640" s="47">
        <f>C1641-C1640</f>
        <v>1</v>
      </c>
      <c r="T1640" s="47">
        <v>1014.235372382955</v>
      </c>
      <c r="U1640" s="47">
        <f>M1640*S1640</f>
        <v>1014.235372382955</v>
      </c>
      <c r="V1640" s="47">
        <f t="shared" si="369"/>
        <v>6291085.8813086022</v>
      </c>
      <c r="W1640" s="47">
        <f>$AW$26*F1640</f>
        <v>-429.00000000000057</v>
      </c>
      <c r="X1640" s="47">
        <f>IF(W1640&lt;0, W1640, 0)</f>
        <v>-429.00000000000057</v>
      </c>
      <c r="Y1640" s="47">
        <f>X1640*H1640</f>
        <v>-12750.83333333335</v>
      </c>
      <c r="Z1640" s="47">
        <f t="shared" si="364"/>
        <v>-12750.83333333335</v>
      </c>
      <c r="AA1640" s="47">
        <f t="shared" si="373"/>
        <v>-122119.83333333334</v>
      </c>
      <c r="AB1640" s="47">
        <v>-3999200.8333333321</v>
      </c>
      <c r="AC1640" s="47">
        <f t="shared" si="370"/>
        <v>12750.83333333335</v>
      </c>
      <c r="AD1640" s="47">
        <f>(AC1640*S1640)*($AW$31/100)</f>
        <v>10200.666666666681</v>
      </c>
      <c r="AE1640" s="47">
        <f>AE1639+AD1640</f>
        <v>97695.866666666683</v>
      </c>
      <c r="AF1640" s="47">
        <v>3199360.6666666646</v>
      </c>
      <c r="BF1640">
        <f t="shared" si="374"/>
        <v>0</v>
      </c>
      <c r="BG1640">
        <f t="shared" si="375"/>
        <v>116.5</v>
      </c>
      <c r="BH1640">
        <f t="shared" si="376"/>
        <v>32.361111111111107</v>
      </c>
    </row>
    <row r="1641" spans="2:60">
      <c r="B1641" s="7" t="s">
        <v>54</v>
      </c>
      <c r="C1641" s="7">
        <v>1633</v>
      </c>
      <c r="D1641" s="7">
        <v>156</v>
      </c>
      <c r="E1641" s="13">
        <v>106.1</v>
      </c>
      <c r="F1641" s="35">
        <f t="shared" si="371"/>
        <v>-0.16666666666666705</v>
      </c>
      <c r="G1641" s="35">
        <f t="shared" si="372"/>
        <v>-0.60000000000000142</v>
      </c>
      <c r="H1641" s="24">
        <f t="shared" si="365"/>
        <v>29.472222222222221</v>
      </c>
      <c r="I1641" s="24">
        <f>$AW$28*$AW$26*9.81</f>
        <v>179.05212</v>
      </c>
      <c r="J1641" s="24">
        <f>0.5*$AW$30*$AW$29*$AW$27*(H1641^2)</f>
        <v>279.31300853587959</v>
      </c>
      <c r="K1641" s="24">
        <f>$AW$26*F1641</f>
        <v>-234.00000000000054</v>
      </c>
      <c r="L1641" s="24">
        <f t="shared" si="366"/>
        <v>224.36512853587905</v>
      </c>
      <c r="M1641" s="24">
        <f t="shared" si="367"/>
        <v>6612.5389271268796</v>
      </c>
      <c r="N1641" s="24">
        <f t="shared" si="368"/>
        <v>6.61253892712688</v>
      </c>
      <c r="O1641" s="24">
        <v>6297698.4202357288</v>
      </c>
      <c r="P1641" s="24">
        <v>-4006097.3333333321</v>
      </c>
      <c r="S1641" s="47">
        <f>C1642-C1641</f>
        <v>1</v>
      </c>
      <c r="T1641" s="47">
        <v>6612.5389271268796</v>
      </c>
      <c r="U1641" s="47">
        <f>M1641*S1641</f>
        <v>6612.5389271268796</v>
      </c>
      <c r="V1641" s="47">
        <f t="shared" si="369"/>
        <v>6297698.4202357288</v>
      </c>
      <c r="W1641" s="47">
        <f>$AW$26*F1641</f>
        <v>-234.00000000000054</v>
      </c>
      <c r="X1641" s="47">
        <f>IF(W1641&lt;0, W1641, 0)</f>
        <v>-234.00000000000054</v>
      </c>
      <c r="Y1641" s="47">
        <f>X1641*H1641</f>
        <v>-6896.5000000000155</v>
      </c>
      <c r="Z1641" s="47">
        <f t="shared" si="364"/>
        <v>-6896.5000000000155</v>
      </c>
      <c r="AA1641" s="47">
        <f t="shared" si="373"/>
        <v>-129016.33333333336</v>
      </c>
      <c r="AB1641" s="47">
        <v>-4006097.3333333321</v>
      </c>
      <c r="AC1641" s="47">
        <f t="shared" si="370"/>
        <v>6896.5000000000155</v>
      </c>
      <c r="AD1641" s="47">
        <f>(AC1641*S1641)*($AW$31/100)</f>
        <v>5517.2000000000126</v>
      </c>
      <c r="AE1641" s="47">
        <f>AE1640+AD1641</f>
        <v>103213.06666666669</v>
      </c>
      <c r="AF1641" s="47">
        <v>3204877.8666666648</v>
      </c>
      <c r="BF1641">
        <f t="shared" si="374"/>
        <v>0</v>
      </c>
      <c r="BG1641">
        <f t="shared" si="375"/>
        <v>116.7</v>
      </c>
      <c r="BH1641">
        <f t="shared" si="376"/>
        <v>32.416666666666664</v>
      </c>
    </row>
    <row r="1642" spans="2:60">
      <c r="B1642" s="7" t="s">
        <v>54</v>
      </c>
      <c r="C1642" s="7">
        <v>1634</v>
      </c>
      <c r="D1642" s="7">
        <v>157</v>
      </c>
      <c r="E1642" s="13">
        <v>105.8</v>
      </c>
      <c r="F1642" s="35">
        <f t="shared" si="371"/>
        <v>-5.5555555555554373E-2</v>
      </c>
      <c r="G1642" s="35">
        <f t="shared" si="372"/>
        <v>-0.19999999999999574</v>
      </c>
      <c r="H1642" s="24">
        <f t="shared" si="365"/>
        <v>29.388888888888886</v>
      </c>
      <c r="I1642" s="24">
        <f>$AW$28*$AW$26*9.81</f>
        <v>179.05212</v>
      </c>
      <c r="J1642" s="24">
        <f>0.5*$AW$30*$AW$29*$AW$27*(H1642^2)</f>
        <v>277.73571469907398</v>
      </c>
      <c r="K1642" s="24">
        <f>$AW$26*F1642</f>
        <v>-77.999999999998337</v>
      </c>
      <c r="L1642" s="24">
        <f t="shared" si="366"/>
        <v>378.78783469907563</v>
      </c>
      <c r="M1642" s="24">
        <f t="shared" si="367"/>
        <v>11132.153586433944</v>
      </c>
      <c r="N1642" s="24">
        <f t="shared" si="368"/>
        <v>11.132153586433944</v>
      </c>
      <c r="O1642" s="24">
        <v>6308830.573822163</v>
      </c>
      <c r="P1642" s="24">
        <v>-4008389.6666666656</v>
      </c>
      <c r="S1642" s="47">
        <f>C1643-C1642</f>
        <v>1</v>
      </c>
      <c r="T1642" s="47">
        <v>11132.153586433944</v>
      </c>
      <c r="U1642" s="47">
        <f>M1642*S1642</f>
        <v>11132.153586433944</v>
      </c>
      <c r="V1642" s="47">
        <f t="shared" si="369"/>
        <v>6308830.573822163</v>
      </c>
      <c r="W1642" s="47">
        <f>$AW$26*F1642</f>
        <v>-77.999999999998337</v>
      </c>
      <c r="X1642" s="47">
        <f>IF(W1642&lt;0, W1642, 0)</f>
        <v>-77.999999999998337</v>
      </c>
      <c r="Y1642" s="47">
        <f>X1642*H1642</f>
        <v>-2292.3333333332844</v>
      </c>
      <c r="Z1642" s="47">
        <f t="shared" si="364"/>
        <v>-2292.3333333332844</v>
      </c>
      <c r="AA1642" s="47">
        <f t="shared" si="373"/>
        <v>-131308.66666666663</v>
      </c>
      <c r="AB1642" s="47">
        <v>-4008389.6666666656</v>
      </c>
      <c r="AC1642" s="47">
        <f t="shared" si="370"/>
        <v>2292.3333333332844</v>
      </c>
      <c r="AD1642" s="47">
        <f>(AC1642*S1642)*($AW$31/100)</f>
        <v>1833.8666666666277</v>
      </c>
      <c r="AE1642" s="47">
        <f>AE1641+AD1642</f>
        <v>105046.93333333332</v>
      </c>
      <c r="AF1642" s="47">
        <v>3206711.7333333315</v>
      </c>
      <c r="BF1642">
        <f t="shared" si="374"/>
        <v>0</v>
      </c>
      <c r="BG1642">
        <f t="shared" si="375"/>
        <v>116.6</v>
      </c>
      <c r="BH1642">
        <f t="shared" si="376"/>
        <v>32.388888888888886</v>
      </c>
    </row>
    <row r="1643" spans="2:60">
      <c r="B1643" s="7" t="s">
        <v>54</v>
      </c>
      <c r="C1643" s="7">
        <v>1635</v>
      </c>
      <c r="D1643" s="7">
        <v>158</v>
      </c>
      <c r="E1643" s="13">
        <v>105.7</v>
      </c>
      <c r="F1643" s="35">
        <f t="shared" si="371"/>
        <v>-1.3888888888888099E-2</v>
      </c>
      <c r="G1643" s="35">
        <f t="shared" si="372"/>
        <v>-4.9999999999997158E-2</v>
      </c>
      <c r="H1643" s="24">
        <f t="shared" si="365"/>
        <v>29.361111111111111</v>
      </c>
      <c r="I1643" s="24">
        <f>$AW$28*$AW$26*9.81</f>
        <v>179.05212</v>
      </c>
      <c r="J1643" s="24">
        <f>0.5*$AW$30*$AW$29*$AW$27*(H1643^2)</f>
        <v>277.2109425636574</v>
      </c>
      <c r="K1643" s="24">
        <f>$AW$26*F1643</f>
        <v>-19.499999999998892</v>
      </c>
      <c r="L1643" s="24">
        <f t="shared" si="366"/>
        <v>436.76306256365854</v>
      </c>
      <c r="M1643" s="24">
        <f t="shared" si="367"/>
        <v>12823.848809160752</v>
      </c>
      <c r="N1643" s="24">
        <f t="shared" si="368"/>
        <v>12.823848809160753</v>
      </c>
      <c r="O1643" s="24">
        <v>6321654.4226313233</v>
      </c>
      <c r="P1643" s="24">
        <v>-4008962.2083333321</v>
      </c>
      <c r="S1643" s="47">
        <f>C1644-C1643</f>
        <v>1</v>
      </c>
      <c r="T1643" s="47">
        <v>12823.848809160752</v>
      </c>
      <c r="U1643" s="47">
        <f>M1643*S1643</f>
        <v>12823.848809160752</v>
      </c>
      <c r="V1643" s="47">
        <f t="shared" si="369"/>
        <v>6321654.4226313233</v>
      </c>
      <c r="W1643" s="47">
        <f>$AW$26*F1643</f>
        <v>-19.499999999998892</v>
      </c>
      <c r="X1643" s="47">
        <f>IF(W1643&lt;0, W1643, 0)</f>
        <v>-19.499999999998892</v>
      </c>
      <c r="Y1643" s="47">
        <f>X1643*H1643</f>
        <v>-572.54166666663411</v>
      </c>
      <c r="Z1643" s="47">
        <f t="shared" si="364"/>
        <v>-572.54166666663411</v>
      </c>
      <c r="AA1643" s="47">
        <f t="shared" si="373"/>
        <v>-131881.20833333326</v>
      </c>
      <c r="AB1643" s="47">
        <v>-4008962.2083333321</v>
      </c>
      <c r="AC1643" s="47">
        <f t="shared" si="370"/>
        <v>572.54166666663411</v>
      </c>
      <c r="AD1643" s="47">
        <f>(AC1643*S1643)*($AW$31/100)</f>
        <v>458.03333333330733</v>
      </c>
      <c r="AE1643" s="47">
        <f>AE1642+AD1643</f>
        <v>105504.96666666663</v>
      </c>
      <c r="AF1643" s="47">
        <v>3207169.7666666647</v>
      </c>
      <c r="BF1643">
        <f t="shared" si="374"/>
        <v>0</v>
      </c>
      <c r="BG1643">
        <f t="shared" si="375"/>
        <v>116.2</v>
      </c>
      <c r="BH1643">
        <f t="shared" si="376"/>
        <v>32.277777777777779</v>
      </c>
    </row>
    <row r="1644" spans="2:60">
      <c r="B1644" s="7" t="s">
        <v>54</v>
      </c>
      <c r="C1644" s="7">
        <v>1636</v>
      </c>
      <c r="D1644" s="7">
        <v>159</v>
      </c>
      <c r="E1644" s="13">
        <v>105.7</v>
      </c>
      <c r="F1644" s="35">
        <f t="shared" si="371"/>
        <v>-1.3888888888890073E-2</v>
      </c>
      <c r="G1644" s="35">
        <f t="shared" si="372"/>
        <v>-5.0000000000004263E-2</v>
      </c>
      <c r="H1644" s="24">
        <f t="shared" si="365"/>
        <v>29.361111111111111</v>
      </c>
      <c r="I1644" s="24">
        <f>$AW$28*$AW$26*9.81</f>
        <v>179.05212</v>
      </c>
      <c r="J1644" s="24">
        <f>0.5*$AW$30*$AW$29*$AW$27*(H1644^2)</f>
        <v>277.2109425636574</v>
      </c>
      <c r="K1644" s="24">
        <f>$AW$26*F1644</f>
        <v>-19.500000000001663</v>
      </c>
      <c r="L1644" s="24">
        <f t="shared" si="366"/>
        <v>436.76306256365575</v>
      </c>
      <c r="M1644" s="24">
        <f t="shared" si="367"/>
        <v>12823.84880916067</v>
      </c>
      <c r="N1644" s="24">
        <f t="shared" si="368"/>
        <v>12.823848809160671</v>
      </c>
      <c r="O1644" s="24">
        <v>6334478.2714404836</v>
      </c>
      <c r="P1644" s="24">
        <v>-4009534.7499999986</v>
      </c>
      <c r="S1644" s="47">
        <f>C1645-C1644</f>
        <v>1</v>
      </c>
      <c r="T1644" s="47">
        <v>12823.84880916067</v>
      </c>
      <c r="U1644" s="47">
        <f>M1644*S1644</f>
        <v>12823.84880916067</v>
      </c>
      <c r="V1644" s="47">
        <f t="shared" si="369"/>
        <v>6334478.2714404836</v>
      </c>
      <c r="W1644" s="47">
        <f>$AW$26*F1644</f>
        <v>-19.500000000001663</v>
      </c>
      <c r="X1644" s="47">
        <f>IF(W1644&lt;0, W1644, 0)</f>
        <v>-19.500000000001663</v>
      </c>
      <c r="Y1644" s="47">
        <f>X1644*H1644</f>
        <v>-572.54166666671551</v>
      </c>
      <c r="Z1644" s="47">
        <f t="shared" si="364"/>
        <v>-572.54166666671551</v>
      </c>
      <c r="AA1644" s="47">
        <f t="shared" si="373"/>
        <v>-132453.74999999997</v>
      </c>
      <c r="AB1644" s="47">
        <v>-4009534.7499999986</v>
      </c>
      <c r="AC1644" s="47">
        <f t="shared" si="370"/>
        <v>572.54166666671551</v>
      </c>
      <c r="AD1644" s="47">
        <f>(AC1644*S1644)*($AW$31/100)</f>
        <v>458.03333333337241</v>
      </c>
      <c r="AE1644" s="47">
        <f>AE1643+AD1644</f>
        <v>105963</v>
      </c>
      <c r="AF1644" s="47">
        <v>3207627.799999998</v>
      </c>
      <c r="BF1644">
        <f t="shared" si="374"/>
        <v>0</v>
      </c>
      <c r="BG1644">
        <f t="shared" si="375"/>
        <v>115.2</v>
      </c>
      <c r="BH1644">
        <f t="shared" si="376"/>
        <v>32</v>
      </c>
    </row>
    <row r="1645" spans="2:60">
      <c r="B1645" s="7" t="s">
        <v>54</v>
      </c>
      <c r="C1645" s="7">
        <v>1637</v>
      </c>
      <c r="D1645" s="7">
        <v>160</v>
      </c>
      <c r="E1645" s="13">
        <v>105.6</v>
      </c>
      <c r="F1645" s="35">
        <f t="shared" si="371"/>
        <v>-5.5555555555556344E-2</v>
      </c>
      <c r="G1645" s="35">
        <f t="shared" si="372"/>
        <v>-0.20000000000000284</v>
      </c>
      <c r="H1645" s="24">
        <f t="shared" si="365"/>
        <v>29.333333333333332</v>
      </c>
      <c r="I1645" s="24">
        <f>$AW$28*$AW$26*9.81</f>
        <v>179.05212</v>
      </c>
      <c r="J1645" s="24">
        <f>0.5*$AW$30*$AW$29*$AW$27*(H1645^2)</f>
        <v>276.68666666666661</v>
      </c>
      <c r="K1645" s="24">
        <f>$AW$26*F1645</f>
        <v>-78.000000000001108</v>
      </c>
      <c r="L1645" s="24">
        <f t="shared" si="366"/>
        <v>377.73878666666553</v>
      </c>
      <c r="M1645" s="24">
        <f t="shared" si="367"/>
        <v>11080.337742222189</v>
      </c>
      <c r="N1645" s="24">
        <f t="shared" si="368"/>
        <v>11.08033774222219</v>
      </c>
      <c r="O1645" s="24">
        <v>6345558.6091827061</v>
      </c>
      <c r="P1645" s="24">
        <v>-4011822.7499999986</v>
      </c>
      <c r="S1645" s="47">
        <f>C1646-C1645</f>
        <v>1</v>
      </c>
      <c r="T1645" s="47">
        <v>11080.337742222189</v>
      </c>
      <c r="U1645" s="47">
        <f>M1645*S1645</f>
        <v>11080.337742222189</v>
      </c>
      <c r="V1645" s="47">
        <f t="shared" si="369"/>
        <v>6345558.6091827061</v>
      </c>
      <c r="W1645" s="47">
        <f>$AW$26*F1645</f>
        <v>-78.000000000001108</v>
      </c>
      <c r="X1645" s="47">
        <f>IF(W1645&lt;0, W1645, 0)</f>
        <v>-78.000000000001108</v>
      </c>
      <c r="Y1645" s="47">
        <f>X1645*H1645</f>
        <v>-2288.0000000000323</v>
      </c>
      <c r="Z1645" s="47">
        <f t="shared" si="364"/>
        <v>-2288.0000000000323</v>
      </c>
      <c r="AA1645" s="47">
        <f t="shared" si="373"/>
        <v>-134741.75</v>
      </c>
      <c r="AB1645" s="47">
        <v>-4011822.7499999986</v>
      </c>
      <c r="AC1645" s="47">
        <f t="shared" si="370"/>
        <v>2288.0000000000323</v>
      </c>
      <c r="AD1645" s="47">
        <f>(AC1645*S1645)*($AW$31/100)</f>
        <v>1830.400000000026</v>
      </c>
      <c r="AE1645" s="47">
        <f>AE1644+AD1645</f>
        <v>107793.40000000002</v>
      </c>
      <c r="AF1645" s="47">
        <v>3209458.1999999979</v>
      </c>
      <c r="BF1645">
        <f t="shared" si="374"/>
        <v>0</v>
      </c>
      <c r="BG1645">
        <f t="shared" si="375"/>
        <v>113.8</v>
      </c>
      <c r="BH1645">
        <f t="shared" si="376"/>
        <v>31.611111111111111</v>
      </c>
    </row>
    <row r="1646" spans="2:60">
      <c r="B1646" s="7" t="s">
        <v>54</v>
      </c>
      <c r="C1646" s="7">
        <v>1638</v>
      </c>
      <c r="D1646" s="7">
        <v>161</v>
      </c>
      <c r="E1646" s="13">
        <v>105.3</v>
      </c>
      <c r="F1646" s="35">
        <f t="shared" si="371"/>
        <v>-9.7222222222220642E-2</v>
      </c>
      <c r="G1646" s="35">
        <f t="shared" si="372"/>
        <v>-0.34999999999999432</v>
      </c>
      <c r="H1646" s="24">
        <f t="shared" si="365"/>
        <v>29.25</v>
      </c>
      <c r="I1646" s="24">
        <f>$AW$28*$AW$26*9.81</f>
        <v>179.05212</v>
      </c>
      <c r="J1646" s="24">
        <f>0.5*$AW$30*$AW$29*$AW$27*(H1646^2)</f>
        <v>275.11681640625</v>
      </c>
      <c r="K1646" s="24">
        <f>$AW$26*F1646</f>
        <v>-136.49999999999778</v>
      </c>
      <c r="L1646" s="24">
        <f t="shared" si="366"/>
        <v>317.66893640625221</v>
      </c>
      <c r="M1646" s="24">
        <f t="shared" si="367"/>
        <v>9291.816389882877</v>
      </c>
      <c r="N1646" s="24">
        <f t="shared" si="368"/>
        <v>9.2918163898828769</v>
      </c>
      <c r="O1646" s="24">
        <v>6354850.425572589</v>
      </c>
      <c r="P1646" s="24">
        <v>-4015815.3749999986</v>
      </c>
      <c r="S1646" s="47">
        <f>C1647-C1646</f>
        <v>1</v>
      </c>
      <c r="T1646" s="47">
        <v>9291.816389882877</v>
      </c>
      <c r="U1646" s="47">
        <f>M1646*S1646</f>
        <v>9291.816389882877</v>
      </c>
      <c r="V1646" s="47">
        <f t="shared" si="369"/>
        <v>6354850.425572589</v>
      </c>
      <c r="W1646" s="47">
        <f>$AW$26*F1646</f>
        <v>-136.49999999999778</v>
      </c>
      <c r="X1646" s="47">
        <f>IF(W1646&lt;0, W1646, 0)</f>
        <v>-136.49999999999778</v>
      </c>
      <c r="Y1646" s="47">
        <f>X1646*H1646</f>
        <v>-3992.624999999935</v>
      </c>
      <c r="Z1646" s="47">
        <f t="shared" si="364"/>
        <v>-3992.624999999935</v>
      </c>
      <c r="AA1646" s="47">
        <f t="shared" si="373"/>
        <v>-138734.37499999994</v>
      </c>
      <c r="AB1646" s="47">
        <v>-4015815.3749999986</v>
      </c>
      <c r="AC1646" s="47">
        <f t="shared" si="370"/>
        <v>3992.624999999935</v>
      </c>
      <c r="AD1646" s="47">
        <f>(AC1646*S1646)*($AW$31/100)</f>
        <v>3194.0999999999481</v>
      </c>
      <c r="AE1646" s="47">
        <f>AE1645+AD1646</f>
        <v>110987.49999999997</v>
      </c>
      <c r="AF1646" s="47">
        <v>3212652.299999998</v>
      </c>
      <c r="BF1646">
        <f t="shared" si="374"/>
        <v>0</v>
      </c>
      <c r="BG1646">
        <f t="shared" si="375"/>
        <v>112</v>
      </c>
      <c r="BH1646">
        <f t="shared" si="376"/>
        <v>31.111111111111111</v>
      </c>
    </row>
    <row r="1647" spans="2:60">
      <c r="B1647" s="7" t="s">
        <v>54</v>
      </c>
      <c r="C1647" s="7">
        <v>1639</v>
      </c>
      <c r="D1647" s="7">
        <v>162</v>
      </c>
      <c r="E1647" s="13">
        <v>104.9</v>
      </c>
      <c r="F1647" s="35">
        <f t="shared" si="371"/>
        <v>-0.12499999999999881</v>
      </c>
      <c r="G1647" s="35">
        <f t="shared" si="372"/>
        <v>-0.44999999999999574</v>
      </c>
      <c r="H1647" s="24">
        <f t="shared" si="365"/>
        <v>29.138888888888889</v>
      </c>
      <c r="I1647" s="24">
        <f>$AW$28*$AW$26*9.81</f>
        <v>179.05212</v>
      </c>
      <c r="J1647" s="24">
        <f>0.5*$AW$30*$AW$29*$AW$27*(H1647^2)</f>
        <v>273.03063006365738</v>
      </c>
      <c r="K1647" s="24">
        <f>$AW$26*F1647</f>
        <v>-175.49999999999832</v>
      </c>
      <c r="L1647" s="24">
        <f t="shared" si="366"/>
        <v>276.58275006365909</v>
      </c>
      <c r="M1647" s="24">
        <f t="shared" si="367"/>
        <v>8059.3140226882888</v>
      </c>
      <c r="N1647" s="24">
        <f t="shared" si="368"/>
        <v>8.0593140226882891</v>
      </c>
      <c r="O1647" s="24">
        <v>6362909.7395952772</v>
      </c>
      <c r="P1647" s="24">
        <v>-4020929.2499999986</v>
      </c>
      <c r="S1647" s="47">
        <f>C1648-C1647</f>
        <v>1</v>
      </c>
      <c r="T1647" s="47">
        <v>8059.3140226882888</v>
      </c>
      <c r="U1647" s="47">
        <f>M1647*S1647</f>
        <v>8059.3140226882888</v>
      </c>
      <c r="V1647" s="47">
        <f t="shared" si="369"/>
        <v>6362909.7395952772</v>
      </c>
      <c r="W1647" s="47">
        <f>$AW$26*F1647</f>
        <v>-175.49999999999832</v>
      </c>
      <c r="X1647" s="47">
        <f>IF(W1647&lt;0, W1647, 0)</f>
        <v>-175.49999999999832</v>
      </c>
      <c r="Y1647" s="47">
        <f>X1647*H1647</f>
        <v>-5113.8749999999509</v>
      </c>
      <c r="Z1647" s="47">
        <f t="shared" si="364"/>
        <v>-5113.8749999999509</v>
      </c>
      <c r="AA1647" s="47">
        <f t="shared" si="373"/>
        <v>-143848.24999999988</v>
      </c>
      <c r="AB1647" s="47">
        <v>-4020929.2499999986</v>
      </c>
      <c r="AC1647" s="47">
        <f t="shared" si="370"/>
        <v>5113.8749999999509</v>
      </c>
      <c r="AD1647" s="47">
        <f>(AC1647*S1647)*($AW$31/100)</f>
        <v>4091.0999999999608</v>
      </c>
      <c r="AE1647" s="47">
        <f>AE1646+AD1647</f>
        <v>115078.59999999993</v>
      </c>
      <c r="AF1647" s="47">
        <v>3216743.399999998</v>
      </c>
      <c r="BF1647">
        <f t="shared" si="374"/>
        <v>0</v>
      </c>
      <c r="BG1647">
        <f t="shared" si="375"/>
        <v>110.1</v>
      </c>
      <c r="BH1647">
        <f t="shared" si="376"/>
        <v>30.583333333333332</v>
      </c>
    </row>
    <row r="1648" spans="2:60">
      <c r="B1648" s="7" t="s">
        <v>54</v>
      </c>
      <c r="C1648" s="7">
        <v>1640</v>
      </c>
      <c r="D1648" s="7">
        <v>163</v>
      </c>
      <c r="E1648" s="13">
        <v>104.4</v>
      </c>
      <c r="F1648" s="35">
        <f t="shared" si="371"/>
        <v>-0.12500000000000078</v>
      </c>
      <c r="G1648" s="35">
        <f t="shared" si="372"/>
        <v>-0.45000000000000284</v>
      </c>
      <c r="H1648" s="24">
        <f t="shared" si="365"/>
        <v>29</v>
      </c>
      <c r="I1648" s="24">
        <f>$AW$28*$AW$26*9.81</f>
        <v>179.05212</v>
      </c>
      <c r="J1648" s="24">
        <f>0.5*$AW$30*$AW$29*$AW$27*(H1648^2)</f>
        <v>270.43406249999998</v>
      </c>
      <c r="K1648" s="24">
        <f>$AW$26*F1648</f>
        <v>-175.50000000000108</v>
      </c>
      <c r="L1648" s="24">
        <f t="shared" si="366"/>
        <v>273.9861824999989</v>
      </c>
      <c r="M1648" s="24">
        <f t="shared" si="367"/>
        <v>7945.5992924999682</v>
      </c>
      <c r="N1648" s="24">
        <f t="shared" si="368"/>
        <v>7.9455992924999679</v>
      </c>
      <c r="O1648" s="24">
        <v>6370855.3388877772</v>
      </c>
      <c r="P1648" s="24">
        <v>-4026018.7499999986</v>
      </c>
      <c r="S1648" s="47">
        <f>C1649-C1648</f>
        <v>1</v>
      </c>
      <c r="T1648" s="47">
        <v>7945.5992924999682</v>
      </c>
      <c r="U1648" s="47">
        <f>M1648*S1648</f>
        <v>7945.5992924999682</v>
      </c>
      <c r="V1648" s="47">
        <f t="shared" si="369"/>
        <v>6370855.3388877772</v>
      </c>
      <c r="W1648" s="47">
        <f>$AW$26*F1648</f>
        <v>-175.50000000000108</v>
      </c>
      <c r="X1648" s="47">
        <f>IF(W1648&lt;0, W1648, 0)</f>
        <v>-175.50000000000108</v>
      </c>
      <c r="Y1648" s="47">
        <f>X1648*H1648</f>
        <v>-5089.5000000000309</v>
      </c>
      <c r="Z1648" s="47">
        <f t="shared" si="364"/>
        <v>-5089.5000000000309</v>
      </c>
      <c r="AA1648" s="47">
        <f t="shared" si="373"/>
        <v>-148937.74999999991</v>
      </c>
      <c r="AB1648" s="47">
        <v>-4026018.7499999986</v>
      </c>
      <c r="AC1648" s="47">
        <f t="shared" si="370"/>
        <v>5089.5000000000309</v>
      </c>
      <c r="AD1648" s="47">
        <f>(AC1648*S1648)*($AW$31/100)</f>
        <v>4071.6000000000249</v>
      </c>
      <c r="AE1648" s="47">
        <f>AE1647+AD1648</f>
        <v>119150.19999999995</v>
      </c>
      <c r="AF1648" s="47">
        <v>3220814.9999999981</v>
      </c>
      <c r="BF1648">
        <f t="shared" si="374"/>
        <v>0</v>
      </c>
      <c r="BG1648">
        <f t="shared" si="375"/>
        <v>108.3</v>
      </c>
      <c r="BH1648">
        <f t="shared" si="376"/>
        <v>30.083333333333332</v>
      </c>
    </row>
    <row r="1649" spans="2:60">
      <c r="B1649" s="7" t="s">
        <v>54</v>
      </c>
      <c r="C1649" s="7">
        <v>1641</v>
      </c>
      <c r="D1649" s="7">
        <v>164</v>
      </c>
      <c r="E1649" s="13">
        <v>104</v>
      </c>
      <c r="F1649" s="35">
        <f t="shared" si="371"/>
        <v>-8.3333333333334522E-2</v>
      </c>
      <c r="G1649" s="35">
        <f t="shared" si="372"/>
        <v>-0.30000000000000426</v>
      </c>
      <c r="H1649" s="24">
        <f t="shared" si="365"/>
        <v>28.888888888888889</v>
      </c>
      <c r="I1649" s="24">
        <f>$AW$28*$AW$26*9.81</f>
        <v>179.05212</v>
      </c>
      <c r="J1649" s="24">
        <f>0.5*$AW$30*$AW$29*$AW$27*(H1649^2)</f>
        <v>268.3657407407407</v>
      </c>
      <c r="K1649" s="24">
        <f>$AW$26*F1649</f>
        <v>-117.00000000000166</v>
      </c>
      <c r="L1649" s="24">
        <f t="shared" si="366"/>
        <v>330.41786074073906</v>
      </c>
      <c r="M1649" s="24">
        <f t="shared" si="367"/>
        <v>9545.4048658435731</v>
      </c>
      <c r="N1649" s="24">
        <f t="shared" si="368"/>
        <v>9.5454048658435724</v>
      </c>
      <c r="O1649" s="24">
        <v>6380400.7437536204</v>
      </c>
      <c r="P1649" s="24">
        <v>-4029398.7499999986</v>
      </c>
      <c r="S1649" s="47">
        <f>C1650-C1649</f>
        <v>1</v>
      </c>
      <c r="T1649" s="47">
        <v>9545.4048658435731</v>
      </c>
      <c r="U1649" s="47">
        <f>M1649*S1649</f>
        <v>9545.4048658435731</v>
      </c>
      <c r="V1649" s="47">
        <f t="shared" si="369"/>
        <v>6380400.7437536204</v>
      </c>
      <c r="W1649" s="47">
        <f>$AW$26*F1649</f>
        <v>-117.00000000000166</v>
      </c>
      <c r="X1649" s="47">
        <f>IF(W1649&lt;0, W1649, 0)</f>
        <v>-117.00000000000166</v>
      </c>
      <c r="Y1649" s="47">
        <f>X1649*H1649</f>
        <v>-3380.0000000000482</v>
      </c>
      <c r="Z1649" s="47">
        <f t="shared" si="364"/>
        <v>-3380.0000000000482</v>
      </c>
      <c r="AA1649" s="47">
        <f t="shared" si="373"/>
        <v>-152317.74999999997</v>
      </c>
      <c r="AB1649" s="47">
        <v>-4029398.7499999986</v>
      </c>
      <c r="AC1649" s="47">
        <f t="shared" si="370"/>
        <v>3380.0000000000482</v>
      </c>
      <c r="AD1649" s="47">
        <f>(AC1649*S1649)*($AW$31/100)</f>
        <v>2704.0000000000387</v>
      </c>
      <c r="AE1649" s="47">
        <f>AE1648+AD1649</f>
        <v>121854.2</v>
      </c>
      <c r="AF1649" s="47">
        <v>3223518.9999999981</v>
      </c>
      <c r="BF1649">
        <f t="shared" si="374"/>
        <v>0</v>
      </c>
      <c r="BG1649">
        <f t="shared" si="375"/>
        <v>107</v>
      </c>
      <c r="BH1649">
        <f t="shared" si="376"/>
        <v>29.722222222222221</v>
      </c>
    </row>
    <row r="1650" spans="2:60">
      <c r="B1650" s="7" t="s">
        <v>54</v>
      </c>
      <c r="C1650" s="7">
        <v>1642</v>
      </c>
      <c r="D1650" s="7">
        <v>165</v>
      </c>
      <c r="E1650" s="13">
        <v>103.8</v>
      </c>
      <c r="F1650" s="35">
        <f t="shared" si="371"/>
        <v>-1.3888888888888099E-2</v>
      </c>
      <c r="G1650" s="35">
        <f t="shared" si="372"/>
        <v>-4.9999999999997158E-2</v>
      </c>
      <c r="H1650" s="24">
        <f t="shared" si="365"/>
        <v>28.833333333333332</v>
      </c>
      <c r="I1650" s="24">
        <f>$AW$28*$AW$26*9.81</f>
        <v>179.05212</v>
      </c>
      <c r="J1650" s="24">
        <f>0.5*$AW$30*$AW$29*$AW$27*(H1650^2)</f>
        <v>267.33455729166661</v>
      </c>
      <c r="K1650" s="24">
        <f>$AW$26*F1650</f>
        <v>-19.499999999998892</v>
      </c>
      <c r="L1650" s="24">
        <f t="shared" si="366"/>
        <v>426.88667729166775</v>
      </c>
      <c r="M1650" s="24">
        <f t="shared" si="367"/>
        <v>12308.565861909752</v>
      </c>
      <c r="N1650" s="24">
        <f t="shared" si="368"/>
        <v>12.308565861909752</v>
      </c>
      <c r="O1650" s="24">
        <v>6392709.3096155301</v>
      </c>
      <c r="P1650" s="24">
        <v>-4029960.9999999986</v>
      </c>
      <c r="S1650" s="47">
        <f>C1651-C1650</f>
        <v>1</v>
      </c>
      <c r="T1650" s="47">
        <v>12308.565861909752</v>
      </c>
      <c r="U1650" s="47">
        <f>M1650*S1650</f>
        <v>12308.565861909752</v>
      </c>
      <c r="V1650" s="47">
        <f t="shared" si="369"/>
        <v>6392709.3096155301</v>
      </c>
      <c r="W1650" s="47">
        <f>$AW$26*F1650</f>
        <v>-19.499999999998892</v>
      </c>
      <c r="X1650" s="47">
        <f>IF(W1650&lt;0, W1650, 0)</f>
        <v>-19.499999999998892</v>
      </c>
      <c r="Y1650" s="47">
        <f>X1650*H1650</f>
        <v>-562.24999999996805</v>
      </c>
      <c r="Z1650" s="47">
        <f t="shared" si="364"/>
        <v>-562.24999999996805</v>
      </c>
      <c r="AA1650" s="47">
        <f t="shared" si="373"/>
        <v>-152879.99999999994</v>
      </c>
      <c r="AB1650" s="47">
        <v>-4029960.9999999986</v>
      </c>
      <c r="AC1650" s="47">
        <f t="shared" si="370"/>
        <v>562.24999999996805</v>
      </c>
      <c r="AD1650" s="47">
        <f>(AC1650*S1650)*($AW$31/100)</f>
        <v>449.79999999997449</v>
      </c>
      <c r="AE1650" s="47">
        <f>AE1649+AD1650</f>
        <v>122303.99999999997</v>
      </c>
      <c r="AF1650" s="47">
        <v>3223968.799999998</v>
      </c>
      <c r="BF1650">
        <f t="shared" si="374"/>
        <v>0</v>
      </c>
      <c r="BG1650">
        <f t="shared" si="375"/>
        <v>106.1</v>
      </c>
      <c r="BH1650">
        <f t="shared" si="376"/>
        <v>29.472222222222221</v>
      </c>
    </row>
    <row r="1651" spans="2:60">
      <c r="B1651" s="7" t="s">
        <v>54</v>
      </c>
      <c r="C1651" s="7">
        <v>1643</v>
      </c>
      <c r="D1651" s="7">
        <v>166</v>
      </c>
      <c r="E1651" s="13">
        <v>103.9</v>
      </c>
      <c r="F1651" s="35">
        <f t="shared" si="371"/>
        <v>8.3333333333334522E-2</v>
      </c>
      <c r="G1651" s="35">
        <f t="shared" si="372"/>
        <v>0.30000000000000426</v>
      </c>
      <c r="H1651" s="24">
        <f t="shared" si="365"/>
        <v>28.861111111111111</v>
      </c>
      <c r="I1651" s="24">
        <f>$AW$28*$AW$26*9.81</f>
        <v>179.05212</v>
      </c>
      <c r="J1651" s="24">
        <f>0.5*$AW$30*$AW$29*$AW$27*(H1651^2)</f>
        <v>267.84990089699068</v>
      </c>
      <c r="K1651" s="24">
        <f>$AW$26*F1651</f>
        <v>117.00000000000166</v>
      </c>
      <c r="L1651" s="24">
        <f t="shared" si="366"/>
        <v>563.90202089699233</v>
      </c>
      <c r="M1651" s="24">
        <f t="shared" si="367"/>
        <v>16274.838880888195</v>
      </c>
      <c r="N1651" s="24">
        <f t="shared" si="368"/>
        <v>16.274838880888197</v>
      </c>
      <c r="O1651" s="24">
        <v>6408984.1484964183</v>
      </c>
      <c r="P1651" s="24">
        <v>-4029960.9999999986</v>
      </c>
      <c r="S1651" s="47">
        <f>C1652-C1651</f>
        <v>1</v>
      </c>
      <c r="T1651" s="47">
        <v>16274.838880888195</v>
      </c>
      <c r="U1651" s="47">
        <f>M1651*S1651</f>
        <v>16274.838880888195</v>
      </c>
      <c r="V1651" s="47">
        <f t="shared" si="369"/>
        <v>6408984.1484964183</v>
      </c>
      <c r="W1651" s="47">
        <f>$AW$26*F1651</f>
        <v>117.00000000000166</v>
      </c>
      <c r="X1651" s="47">
        <f>IF(W1651&lt;0, W1651, 0)</f>
        <v>0</v>
      </c>
      <c r="Y1651" s="47">
        <f>X1651*H1651</f>
        <v>0</v>
      </c>
      <c r="Z1651" s="47">
        <f t="shared" si="364"/>
        <v>0</v>
      </c>
      <c r="AA1651" s="47">
        <v>0</v>
      </c>
      <c r="AB1651" s="47">
        <v>-4029960.9999999986</v>
      </c>
      <c r="AC1651" s="47">
        <f t="shared" si="370"/>
        <v>0</v>
      </c>
      <c r="AD1651" s="47">
        <f>(AC1651*S1651)*($AW$31/100)</f>
        <v>0</v>
      </c>
      <c r="AE1651" s="47">
        <v>0</v>
      </c>
      <c r="AF1651" s="47">
        <v>3223968.799999998</v>
      </c>
      <c r="BF1651">
        <f t="shared" si="374"/>
        <v>0</v>
      </c>
      <c r="BG1651">
        <f t="shared" si="375"/>
        <v>105.8</v>
      </c>
      <c r="BH1651">
        <f t="shared" si="376"/>
        <v>29.388888888888886</v>
      </c>
    </row>
    <row r="1652" spans="2:60">
      <c r="B1652" s="7" t="s">
        <v>54</v>
      </c>
      <c r="C1652" s="7">
        <v>1644</v>
      </c>
      <c r="D1652" s="7">
        <v>167</v>
      </c>
      <c r="E1652" s="13">
        <v>104.4</v>
      </c>
      <c r="F1652" s="35">
        <f t="shared" si="371"/>
        <v>0.16666666666666508</v>
      </c>
      <c r="G1652" s="35">
        <f t="shared" si="372"/>
        <v>0.59999999999999432</v>
      </c>
      <c r="H1652" s="24">
        <f t="shared" si="365"/>
        <v>29</v>
      </c>
      <c r="I1652" s="24">
        <f>$AW$28*$AW$26*9.81</f>
        <v>179.05212</v>
      </c>
      <c r="J1652" s="24">
        <f>0.5*$AW$30*$AW$29*$AW$27*(H1652^2)</f>
        <v>270.43406249999998</v>
      </c>
      <c r="K1652" s="24">
        <f>$AW$26*F1652</f>
        <v>233.99999999999775</v>
      </c>
      <c r="L1652" s="24">
        <f t="shared" si="366"/>
        <v>683.48618249999777</v>
      </c>
      <c r="M1652" s="24">
        <f t="shared" si="367"/>
        <v>19821.099292499934</v>
      </c>
      <c r="N1652" s="24">
        <f t="shared" si="368"/>
        <v>19.821099292499934</v>
      </c>
      <c r="O1652" s="24">
        <v>6428805.2477889182</v>
      </c>
      <c r="P1652" s="24">
        <v>-4029960.9999999986</v>
      </c>
      <c r="S1652" s="47">
        <f>C1653-C1652</f>
        <v>1</v>
      </c>
      <c r="T1652" s="47">
        <v>19821.099292499934</v>
      </c>
      <c r="U1652" s="47">
        <f>M1652*S1652</f>
        <v>19821.099292499934</v>
      </c>
      <c r="V1652" s="47">
        <f t="shared" si="369"/>
        <v>6428805.2477889182</v>
      </c>
      <c r="W1652" s="47">
        <f>$AW$26*F1652</f>
        <v>233.99999999999775</v>
      </c>
      <c r="X1652" s="47">
        <f>IF(W1652&lt;0, W1652, 0)</f>
        <v>0</v>
      </c>
      <c r="Y1652" s="47">
        <f>X1652*H1652</f>
        <v>0</v>
      </c>
      <c r="Z1652" s="47">
        <f t="shared" si="364"/>
        <v>0</v>
      </c>
      <c r="AA1652" s="47">
        <f t="shared" ref="AA1652:AA1690" si="377">AA1651+Z1652</f>
        <v>0</v>
      </c>
      <c r="AB1652" s="47">
        <v>-4029960.9999999986</v>
      </c>
      <c r="AC1652" s="47">
        <f t="shared" si="370"/>
        <v>0</v>
      </c>
      <c r="AD1652" s="47">
        <f>(AC1652*S1652)*($AW$31/100)</f>
        <v>0</v>
      </c>
      <c r="AE1652" s="47">
        <f>AE1651+AD1652</f>
        <v>0</v>
      </c>
      <c r="AF1652" s="47">
        <v>3223968.799999998</v>
      </c>
      <c r="BF1652">
        <f t="shared" si="374"/>
        <v>0</v>
      </c>
      <c r="BG1652">
        <f t="shared" si="375"/>
        <v>105.7</v>
      </c>
      <c r="BH1652">
        <f t="shared" si="376"/>
        <v>29.361111111111111</v>
      </c>
    </row>
    <row r="1653" spans="2:60">
      <c r="B1653" s="7" t="s">
        <v>54</v>
      </c>
      <c r="C1653" s="7">
        <v>1645</v>
      </c>
      <c r="D1653" s="7">
        <v>168</v>
      </c>
      <c r="E1653" s="13">
        <v>105.1</v>
      </c>
      <c r="F1653" s="35">
        <f t="shared" si="371"/>
        <v>0.23611111111110952</v>
      </c>
      <c r="G1653" s="35">
        <f t="shared" si="372"/>
        <v>0.84999999999999432</v>
      </c>
      <c r="H1653" s="24">
        <f t="shared" si="365"/>
        <v>29.194444444444443</v>
      </c>
      <c r="I1653" s="24">
        <f>$AW$28*$AW$26*9.81</f>
        <v>179.05212</v>
      </c>
      <c r="J1653" s="24">
        <f>0.5*$AW$30*$AW$29*$AW$27*(H1653^2)</f>
        <v>274.07273075810178</v>
      </c>
      <c r="K1653" s="24">
        <f>$AW$26*F1653</f>
        <v>331.49999999999778</v>
      </c>
      <c r="L1653" s="24">
        <f t="shared" si="366"/>
        <v>784.62485075809957</v>
      </c>
      <c r="M1653" s="24">
        <f t="shared" si="367"/>
        <v>22906.686615187849</v>
      </c>
      <c r="N1653" s="24">
        <f t="shared" si="368"/>
        <v>22.906686615187848</v>
      </c>
      <c r="O1653" s="24">
        <v>6451711.9344041059</v>
      </c>
      <c r="P1653" s="24">
        <v>-4029960.9999999986</v>
      </c>
      <c r="S1653" s="47">
        <f>C1654-C1653</f>
        <v>1</v>
      </c>
      <c r="T1653" s="47">
        <v>22906.686615187849</v>
      </c>
      <c r="U1653" s="47">
        <f>M1653*S1653</f>
        <v>22906.686615187849</v>
      </c>
      <c r="V1653" s="47">
        <f t="shared" si="369"/>
        <v>6451711.9344041059</v>
      </c>
      <c r="W1653" s="47">
        <f>$AW$26*F1653</f>
        <v>331.49999999999778</v>
      </c>
      <c r="X1653" s="47">
        <f>IF(W1653&lt;0, W1653, 0)</f>
        <v>0</v>
      </c>
      <c r="Y1653" s="47">
        <f>X1653*H1653</f>
        <v>0</v>
      </c>
      <c r="Z1653" s="47">
        <f t="shared" si="364"/>
        <v>0</v>
      </c>
      <c r="AA1653" s="47">
        <f t="shared" si="377"/>
        <v>0</v>
      </c>
      <c r="AB1653" s="47">
        <v>-4029960.9999999986</v>
      </c>
      <c r="AC1653" s="47">
        <f t="shared" si="370"/>
        <v>0</v>
      </c>
      <c r="AD1653" s="47">
        <f>(AC1653*S1653)*($AW$31/100)</f>
        <v>0</v>
      </c>
      <c r="AE1653" s="47">
        <f>AE1652+AD1653</f>
        <v>0</v>
      </c>
      <c r="AF1653" s="47">
        <v>3223968.799999998</v>
      </c>
      <c r="BF1653">
        <f t="shared" si="374"/>
        <v>0</v>
      </c>
      <c r="BG1653">
        <f t="shared" si="375"/>
        <v>105.7</v>
      </c>
      <c r="BH1653">
        <f t="shared" si="376"/>
        <v>29.361111111111111</v>
      </c>
    </row>
    <row r="1654" spans="2:60">
      <c r="B1654" s="7" t="s">
        <v>54</v>
      </c>
      <c r="C1654" s="7">
        <v>1646</v>
      </c>
      <c r="D1654" s="7">
        <v>169</v>
      </c>
      <c r="E1654" s="13">
        <v>106.1</v>
      </c>
      <c r="F1654" s="35">
        <f t="shared" si="371"/>
        <v>0.29166666666666785</v>
      </c>
      <c r="G1654" s="35">
        <f t="shared" si="372"/>
        <v>1.0500000000000043</v>
      </c>
      <c r="H1654" s="24">
        <f t="shared" si="365"/>
        <v>29.472222222222221</v>
      </c>
      <c r="I1654" s="24">
        <f>$AW$28*$AW$26*9.81</f>
        <v>179.05212</v>
      </c>
      <c r="J1654" s="24">
        <f>0.5*$AW$30*$AW$29*$AW$27*(H1654^2)</f>
        <v>279.31300853587959</v>
      </c>
      <c r="K1654" s="24">
        <f>$AW$26*F1654</f>
        <v>409.50000000000165</v>
      </c>
      <c r="L1654" s="24">
        <f t="shared" si="366"/>
        <v>867.86512853588124</v>
      </c>
      <c r="M1654" s="24">
        <f t="shared" si="367"/>
        <v>25577.913927126945</v>
      </c>
      <c r="N1654" s="24">
        <f t="shared" si="368"/>
        <v>25.577913927126946</v>
      </c>
      <c r="O1654" s="24">
        <v>6477289.8483312326</v>
      </c>
      <c r="P1654" s="24">
        <v>-4029960.9999999986</v>
      </c>
      <c r="S1654" s="47">
        <f>C1655-C1654</f>
        <v>1</v>
      </c>
      <c r="T1654" s="47">
        <v>25577.913927126945</v>
      </c>
      <c r="U1654" s="47">
        <f>M1654*S1654</f>
        <v>25577.913927126945</v>
      </c>
      <c r="V1654" s="47">
        <f t="shared" si="369"/>
        <v>6477289.8483312326</v>
      </c>
      <c r="W1654" s="47">
        <f>$AW$26*F1654</f>
        <v>409.50000000000165</v>
      </c>
      <c r="X1654" s="47">
        <f>IF(W1654&lt;0, W1654, 0)</f>
        <v>0</v>
      </c>
      <c r="Y1654" s="47">
        <f>X1654*H1654</f>
        <v>0</v>
      </c>
      <c r="Z1654" s="47">
        <f t="shared" si="364"/>
        <v>0</v>
      </c>
      <c r="AA1654" s="47">
        <f t="shared" si="377"/>
        <v>0</v>
      </c>
      <c r="AB1654" s="47">
        <v>-4029960.9999999986</v>
      </c>
      <c r="AC1654" s="47">
        <f t="shared" si="370"/>
        <v>0</v>
      </c>
      <c r="AD1654" s="47">
        <f>(AC1654*S1654)*($AW$31/100)</f>
        <v>0</v>
      </c>
      <c r="AE1654" s="47">
        <f>AE1653+AD1654</f>
        <v>0</v>
      </c>
      <c r="AF1654" s="47">
        <v>3223968.799999998</v>
      </c>
      <c r="BF1654">
        <f t="shared" si="374"/>
        <v>0</v>
      </c>
      <c r="BG1654">
        <f t="shared" si="375"/>
        <v>105.6</v>
      </c>
      <c r="BH1654">
        <f t="shared" si="376"/>
        <v>29.333333333333332</v>
      </c>
    </row>
    <row r="1655" spans="2:60">
      <c r="B1655" s="7" t="s">
        <v>54</v>
      </c>
      <c r="C1655" s="7">
        <v>1647</v>
      </c>
      <c r="D1655" s="7">
        <v>170</v>
      </c>
      <c r="E1655" s="13">
        <v>107.2</v>
      </c>
      <c r="F1655" s="35">
        <f t="shared" si="371"/>
        <v>0.33333333333333409</v>
      </c>
      <c r="G1655" s="35">
        <f t="shared" si="372"/>
        <v>1.2000000000000028</v>
      </c>
      <c r="H1655" s="24">
        <f t="shared" si="365"/>
        <v>29.777777777777779</v>
      </c>
      <c r="I1655" s="24">
        <f>$AW$28*$AW$26*9.81</f>
        <v>179.05212</v>
      </c>
      <c r="J1655" s="24">
        <f>0.5*$AW$30*$AW$29*$AW$27*(H1655^2)</f>
        <v>285.13462962962961</v>
      </c>
      <c r="K1655" s="24">
        <f>$AW$26*F1655</f>
        <v>468.00000000000108</v>
      </c>
      <c r="L1655" s="24">
        <f t="shared" si="366"/>
        <v>932.18674962963064</v>
      </c>
      <c r="M1655" s="24">
        <f t="shared" si="367"/>
        <v>27758.449877860112</v>
      </c>
      <c r="N1655" s="24">
        <f t="shared" si="368"/>
        <v>27.758449877860112</v>
      </c>
      <c r="O1655" s="24">
        <v>6505048.2982090926</v>
      </c>
      <c r="P1655" s="24">
        <v>-4029960.9999999986</v>
      </c>
      <c r="S1655" s="47">
        <f>C1656-C1655</f>
        <v>1</v>
      </c>
      <c r="T1655" s="47">
        <v>27758.449877860112</v>
      </c>
      <c r="U1655" s="47">
        <f>M1655*S1655</f>
        <v>27758.449877860112</v>
      </c>
      <c r="V1655" s="47">
        <f t="shared" si="369"/>
        <v>6505048.2982090926</v>
      </c>
      <c r="W1655" s="47">
        <f>$AW$26*F1655</f>
        <v>468.00000000000108</v>
      </c>
      <c r="X1655" s="47">
        <f>IF(W1655&lt;0, W1655, 0)</f>
        <v>0</v>
      </c>
      <c r="Y1655" s="47">
        <f>X1655*H1655</f>
        <v>0</v>
      </c>
      <c r="Z1655" s="47">
        <f t="shared" si="364"/>
        <v>0</v>
      </c>
      <c r="AA1655" s="47">
        <f t="shared" si="377"/>
        <v>0</v>
      </c>
      <c r="AB1655" s="47">
        <v>-4029960.9999999986</v>
      </c>
      <c r="AC1655" s="47">
        <f t="shared" si="370"/>
        <v>0</v>
      </c>
      <c r="AD1655" s="47">
        <f>(AC1655*S1655)*($AW$31/100)</f>
        <v>0</v>
      </c>
      <c r="AE1655" s="47">
        <f>AE1654+AD1655</f>
        <v>0</v>
      </c>
      <c r="AF1655" s="47">
        <v>3223968.799999998</v>
      </c>
      <c r="BF1655">
        <f t="shared" si="374"/>
        <v>0</v>
      </c>
      <c r="BG1655">
        <f t="shared" si="375"/>
        <v>105.3</v>
      </c>
      <c r="BH1655">
        <f t="shared" si="376"/>
        <v>29.25</v>
      </c>
    </row>
    <row r="1656" spans="2:60">
      <c r="B1656" s="7" t="s">
        <v>54</v>
      </c>
      <c r="C1656" s="7">
        <v>1648</v>
      </c>
      <c r="D1656" s="7">
        <v>171</v>
      </c>
      <c r="E1656" s="13">
        <v>108.5</v>
      </c>
      <c r="F1656" s="35">
        <f t="shared" si="371"/>
        <v>0.37500000000000039</v>
      </c>
      <c r="G1656" s="35">
        <f t="shared" si="372"/>
        <v>1.3500000000000014</v>
      </c>
      <c r="H1656" s="24">
        <f t="shared" si="365"/>
        <v>30.138888888888889</v>
      </c>
      <c r="I1656" s="24">
        <f>$AW$28*$AW$26*9.81</f>
        <v>179.05212</v>
      </c>
      <c r="J1656" s="24">
        <f>0.5*$AW$30*$AW$29*$AW$27*(H1656^2)</f>
        <v>292.09214048032408</v>
      </c>
      <c r="K1656" s="24">
        <f>$AW$26*F1656</f>
        <v>526.50000000000057</v>
      </c>
      <c r="L1656" s="24">
        <f t="shared" si="366"/>
        <v>997.64426048032465</v>
      </c>
      <c r="M1656" s="24">
        <f t="shared" si="367"/>
        <v>30067.889517254229</v>
      </c>
      <c r="N1656" s="24">
        <f t="shared" si="368"/>
        <v>30.06788951725423</v>
      </c>
      <c r="O1656" s="24">
        <v>6535116.1877263468</v>
      </c>
      <c r="P1656" s="24">
        <v>-4029960.9999999986</v>
      </c>
      <c r="S1656" s="47">
        <f>C1657-C1656</f>
        <v>1</v>
      </c>
      <c r="T1656" s="47">
        <v>30067.889517254229</v>
      </c>
      <c r="U1656" s="47">
        <f>M1656*S1656</f>
        <v>30067.889517254229</v>
      </c>
      <c r="V1656" s="47">
        <f t="shared" si="369"/>
        <v>6535116.1877263468</v>
      </c>
      <c r="W1656" s="47">
        <f>$AW$26*F1656</f>
        <v>526.50000000000057</v>
      </c>
      <c r="X1656" s="47">
        <f>IF(W1656&lt;0, W1656, 0)</f>
        <v>0</v>
      </c>
      <c r="Y1656" s="47">
        <f>X1656*H1656</f>
        <v>0</v>
      </c>
      <c r="Z1656" s="47">
        <f t="shared" si="364"/>
        <v>0</v>
      </c>
      <c r="AA1656" s="47">
        <f t="shared" si="377"/>
        <v>0</v>
      </c>
      <c r="AB1656" s="47">
        <v>-4029960.9999999986</v>
      </c>
      <c r="AC1656" s="47">
        <f t="shared" si="370"/>
        <v>0</v>
      </c>
      <c r="AD1656" s="47">
        <f>(AC1656*S1656)*($AW$31/100)</f>
        <v>0</v>
      </c>
      <c r="AE1656" s="47">
        <f>AE1655+AD1656</f>
        <v>0</v>
      </c>
      <c r="AF1656" s="47">
        <v>3223968.799999998</v>
      </c>
      <c r="BF1656">
        <f t="shared" si="374"/>
        <v>0</v>
      </c>
      <c r="BG1656">
        <f t="shared" si="375"/>
        <v>104.9</v>
      </c>
      <c r="BH1656">
        <f t="shared" si="376"/>
        <v>29.138888888888889</v>
      </c>
    </row>
    <row r="1657" spans="2:60">
      <c r="B1657" s="7" t="s">
        <v>54</v>
      </c>
      <c r="C1657" s="7">
        <v>1649</v>
      </c>
      <c r="D1657" s="7">
        <v>172</v>
      </c>
      <c r="E1657" s="13">
        <v>109.9</v>
      </c>
      <c r="F1657" s="35">
        <f t="shared" si="371"/>
        <v>0.38888888888888851</v>
      </c>
      <c r="G1657" s="35">
        <f t="shared" si="372"/>
        <v>1.3999999999999986</v>
      </c>
      <c r="H1657" s="24">
        <f t="shared" si="365"/>
        <v>30.527777777777779</v>
      </c>
      <c r="I1657" s="24">
        <f>$AW$28*$AW$26*9.81</f>
        <v>179.05212</v>
      </c>
      <c r="J1657" s="24">
        <f>0.5*$AW$30*$AW$29*$AW$27*(H1657^2)</f>
        <v>299.67863353587961</v>
      </c>
      <c r="K1657" s="24">
        <f>$AW$26*F1657</f>
        <v>545.99999999999943</v>
      </c>
      <c r="L1657" s="24">
        <f t="shared" si="366"/>
        <v>1024.7307535358791</v>
      </c>
      <c r="M1657" s="24">
        <f t="shared" si="367"/>
        <v>31282.752725998089</v>
      </c>
      <c r="N1657" s="24">
        <f t="shared" si="368"/>
        <v>31.28275272599809</v>
      </c>
      <c r="O1657" s="24">
        <v>6566398.9404523447</v>
      </c>
      <c r="P1657" s="24">
        <v>-4029960.9999999986</v>
      </c>
      <c r="S1657" s="47">
        <f>C1658-C1657</f>
        <v>1</v>
      </c>
      <c r="T1657" s="47">
        <v>31282.752725998089</v>
      </c>
      <c r="U1657" s="47">
        <f>M1657*S1657</f>
        <v>31282.752725998089</v>
      </c>
      <c r="V1657" s="47">
        <f t="shared" si="369"/>
        <v>6566398.9404523447</v>
      </c>
      <c r="W1657" s="47">
        <f>$AW$26*F1657</f>
        <v>545.99999999999943</v>
      </c>
      <c r="X1657" s="47">
        <f>IF(W1657&lt;0, W1657, 0)</f>
        <v>0</v>
      </c>
      <c r="Y1657" s="47">
        <f>X1657*H1657</f>
        <v>0</v>
      </c>
      <c r="Z1657" s="47">
        <f t="shared" si="364"/>
        <v>0</v>
      </c>
      <c r="AA1657" s="47">
        <f t="shared" si="377"/>
        <v>0</v>
      </c>
      <c r="AB1657" s="47">
        <v>-4029960.9999999986</v>
      </c>
      <c r="AC1657" s="47">
        <f t="shared" si="370"/>
        <v>0</v>
      </c>
      <c r="AD1657" s="47">
        <f>(AC1657*S1657)*($AW$31/100)</f>
        <v>0</v>
      </c>
      <c r="AE1657" s="47">
        <f>AE1656+AD1657</f>
        <v>0</v>
      </c>
      <c r="AF1657" s="47">
        <v>3223968.799999998</v>
      </c>
      <c r="BF1657">
        <f t="shared" si="374"/>
        <v>0</v>
      </c>
      <c r="BG1657">
        <f t="shared" si="375"/>
        <v>104.4</v>
      </c>
      <c r="BH1657">
        <f t="shared" si="376"/>
        <v>29</v>
      </c>
    </row>
    <row r="1658" spans="2:60">
      <c r="B1658" s="7" t="s">
        <v>54</v>
      </c>
      <c r="C1658" s="7">
        <v>1650</v>
      </c>
      <c r="D1658" s="7">
        <v>173</v>
      </c>
      <c r="E1658" s="13">
        <v>111.3</v>
      </c>
      <c r="F1658" s="35">
        <f t="shared" si="371"/>
        <v>0.38888888888888851</v>
      </c>
      <c r="G1658" s="35">
        <f t="shared" si="372"/>
        <v>1.3999999999999986</v>
      </c>
      <c r="H1658" s="24">
        <f t="shared" si="365"/>
        <v>30.916666666666664</v>
      </c>
      <c r="I1658" s="24">
        <f>$AW$28*$AW$26*9.81</f>
        <v>179.05212</v>
      </c>
      <c r="J1658" s="24">
        <f>0.5*$AW$30*$AW$29*$AW$27*(H1658^2)</f>
        <v>307.36238932291656</v>
      </c>
      <c r="K1658" s="24">
        <f>$AW$26*F1658</f>
        <v>545.99999999999943</v>
      </c>
      <c r="L1658" s="24">
        <f t="shared" si="366"/>
        <v>1032.414509322916</v>
      </c>
      <c r="M1658" s="24">
        <f t="shared" si="367"/>
        <v>31918.815246566817</v>
      </c>
      <c r="N1658" s="24">
        <f t="shared" si="368"/>
        <v>31.918815246566819</v>
      </c>
      <c r="O1658" s="24">
        <v>6598317.7556989118</v>
      </c>
      <c r="P1658" s="24">
        <v>-4029960.9999999986</v>
      </c>
      <c r="S1658" s="47">
        <f>C1659-C1658</f>
        <v>1</v>
      </c>
      <c r="T1658" s="47">
        <v>31918.815246566817</v>
      </c>
      <c r="U1658" s="47">
        <f>M1658*S1658</f>
        <v>31918.815246566817</v>
      </c>
      <c r="V1658" s="47">
        <f t="shared" si="369"/>
        <v>6598317.7556989118</v>
      </c>
      <c r="W1658" s="47">
        <f>$AW$26*F1658</f>
        <v>545.99999999999943</v>
      </c>
      <c r="X1658" s="47">
        <f>IF(W1658&lt;0, W1658, 0)</f>
        <v>0</v>
      </c>
      <c r="Y1658" s="47">
        <f>X1658*H1658</f>
        <v>0</v>
      </c>
      <c r="Z1658" s="47">
        <f t="shared" si="364"/>
        <v>0</v>
      </c>
      <c r="AA1658" s="47">
        <f t="shared" si="377"/>
        <v>0</v>
      </c>
      <c r="AB1658" s="47">
        <v>-4029960.9999999986</v>
      </c>
      <c r="AC1658" s="47">
        <f t="shared" si="370"/>
        <v>0</v>
      </c>
      <c r="AD1658" s="47">
        <f>(AC1658*S1658)*($AW$31/100)</f>
        <v>0</v>
      </c>
      <c r="AE1658" s="47">
        <f>AE1657+AD1658</f>
        <v>0</v>
      </c>
      <c r="AF1658" s="47">
        <v>3223968.799999998</v>
      </c>
      <c r="BF1658">
        <f t="shared" si="374"/>
        <v>0</v>
      </c>
      <c r="BG1658">
        <f t="shared" si="375"/>
        <v>104</v>
      </c>
      <c r="BH1658">
        <f t="shared" si="376"/>
        <v>28.888888888888889</v>
      </c>
    </row>
    <row r="1659" spans="2:60">
      <c r="B1659" s="7" t="s">
        <v>54</v>
      </c>
      <c r="C1659" s="7">
        <v>1651</v>
      </c>
      <c r="D1659" s="7">
        <v>174</v>
      </c>
      <c r="E1659" s="13">
        <v>112.7</v>
      </c>
      <c r="F1659" s="35">
        <f t="shared" si="371"/>
        <v>0.36111111111111227</v>
      </c>
      <c r="G1659" s="35">
        <f t="shared" si="372"/>
        <v>1.3000000000000043</v>
      </c>
      <c r="H1659" s="24">
        <f t="shared" si="365"/>
        <v>31.305555555555557</v>
      </c>
      <c r="I1659" s="24">
        <f>$AW$28*$AW$26*9.81</f>
        <v>179.05212</v>
      </c>
      <c r="J1659" s="24">
        <f>0.5*$AW$30*$AW$29*$AW$27*(H1659^2)</f>
        <v>315.14340784143519</v>
      </c>
      <c r="K1659" s="24">
        <f>$AW$26*F1659</f>
        <v>507.00000000000165</v>
      </c>
      <c r="L1659" s="24">
        <f t="shared" si="366"/>
        <v>1001.1955278414368</v>
      </c>
      <c r="M1659" s="24">
        <f t="shared" si="367"/>
        <v>31342.982218813871</v>
      </c>
      <c r="N1659" s="24">
        <f t="shared" si="368"/>
        <v>31.342982218813873</v>
      </c>
      <c r="O1659" s="24">
        <v>6629660.7379177259</v>
      </c>
      <c r="P1659" s="24">
        <v>-4029960.9999999986</v>
      </c>
      <c r="S1659" s="47">
        <f>C1660-C1659</f>
        <v>1</v>
      </c>
      <c r="T1659" s="47">
        <v>31342.982218813871</v>
      </c>
      <c r="U1659" s="47">
        <f>M1659*S1659</f>
        <v>31342.982218813871</v>
      </c>
      <c r="V1659" s="47">
        <f t="shared" si="369"/>
        <v>6629660.7379177259</v>
      </c>
      <c r="W1659" s="47">
        <f>$AW$26*F1659</f>
        <v>507.00000000000165</v>
      </c>
      <c r="X1659" s="47">
        <f>IF(W1659&lt;0, W1659, 0)</f>
        <v>0</v>
      </c>
      <c r="Y1659" s="47">
        <f>X1659*H1659</f>
        <v>0</v>
      </c>
      <c r="Z1659" s="47">
        <f t="shared" si="364"/>
        <v>0</v>
      </c>
      <c r="AA1659" s="47">
        <f t="shared" si="377"/>
        <v>0</v>
      </c>
      <c r="AB1659" s="47">
        <v>-4029960.9999999986</v>
      </c>
      <c r="AC1659" s="47">
        <f t="shared" si="370"/>
        <v>0</v>
      </c>
      <c r="AD1659" s="47">
        <f>(AC1659*S1659)*($AW$31/100)</f>
        <v>0</v>
      </c>
      <c r="AE1659" s="47">
        <f>AE1658+AD1659</f>
        <v>0</v>
      </c>
      <c r="AF1659" s="47">
        <v>3223968.799999998</v>
      </c>
      <c r="BF1659">
        <f t="shared" si="374"/>
        <v>0</v>
      </c>
      <c r="BG1659">
        <f t="shared" si="375"/>
        <v>103.8</v>
      </c>
      <c r="BH1659">
        <f t="shared" si="376"/>
        <v>28.833333333333332</v>
      </c>
    </row>
    <row r="1660" spans="2:60">
      <c r="B1660" s="7" t="s">
        <v>54</v>
      </c>
      <c r="C1660" s="7">
        <v>1652</v>
      </c>
      <c r="D1660" s="7">
        <v>175</v>
      </c>
      <c r="E1660" s="13">
        <v>113.9</v>
      </c>
      <c r="F1660" s="35">
        <f t="shared" si="371"/>
        <v>0.31944444444444403</v>
      </c>
      <c r="G1660" s="35">
        <f t="shared" si="372"/>
        <v>1.1499999999999986</v>
      </c>
      <c r="H1660" s="24">
        <f t="shared" si="365"/>
        <v>31.638888888888889</v>
      </c>
      <c r="I1660" s="24">
        <f>$AW$28*$AW$26*9.81</f>
        <v>179.05212</v>
      </c>
      <c r="J1660" s="24">
        <f>0.5*$AW$30*$AW$29*$AW$27*(H1660^2)</f>
        <v>321.89026548032405</v>
      </c>
      <c r="K1660" s="24">
        <f>$AW$26*F1660</f>
        <v>448.49999999999943</v>
      </c>
      <c r="L1660" s="24">
        <f t="shared" si="366"/>
        <v>949.44238548032354</v>
      </c>
      <c r="M1660" s="24">
        <f t="shared" si="367"/>
        <v>30039.30214061357</v>
      </c>
      <c r="N1660" s="24">
        <f t="shared" si="368"/>
        <v>30.039302140613572</v>
      </c>
      <c r="O1660" s="24">
        <v>6659700.0400583399</v>
      </c>
      <c r="P1660" s="24">
        <v>-4029960.9999999986</v>
      </c>
      <c r="S1660" s="47">
        <f>C1661-C1660</f>
        <v>1</v>
      </c>
      <c r="T1660" s="47">
        <v>30039.30214061357</v>
      </c>
      <c r="U1660" s="47">
        <f>M1660*S1660</f>
        <v>30039.30214061357</v>
      </c>
      <c r="V1660" s="47">
        <f t="shared" si="369"/>
        <v>6659700.0400583399</v>
      </c>
      <c r="W1660" s="47">
        <f>$AW$26*F1660</f>
        <v>448.49999999999943</v>
      </c>
      <c r="X1660" s="47">
        <f>IF(W1660&lt;0, W1660, 0)</f>
        <v>0</v>
      </c>
      <c r="Y1660" s="47">
        <f>X1660*H1660</f>
        <v>0</v>
      </c>
      <c r="Z1660" s="47">
        <f t="shared" si="364"/>
        <v>0</v>
      </c>
      <c r="AA1660" s="47">
        <f t="shared" si="377"/>
        <v>0</v>
      </c>
      <c r="AB1660" s="47">
        <v>-4029960.9999999986</v>
      </c>
      <c r="AC1660" s="47">
        <f t="shared" si="370"/>
        <v>0</v>
      </c>
      <c r="AD1660" s="47">
        <f>(AC1660*S1660)*($AW$31/100)</f>
        <v>0</v>
      </c>
      <c r="AE1660" s="47">
        <f>AE1659+AD1660</f>
        <v>0</v>
      </c>
      <c r="AF1660" s="47">
        <v>3223968.799999998</v>
      </c>
      <c r="BF1660">
        <f t="shared" si="374"/>
        <v>0</v>
      </c>
      <c r="BG1660">
        <f t="shared" si="375"/>
        <v>103.9</v>
      </c>
      <c r="BH1660">
        <f t="shared" si="376"/>
        <v>28.861111111111111</v>
      </c>
    </row>
    <row r="1661" spans="2:60">
      <c r="B1661" s="7" t="s">
        <v>54</v>
      </c>
      <c r="C1661" s="7">
        <v>1653</v>
      </c>
      <c r="D1661" s="7">
        <v>176</v>
      </c>
      <c r="E1661" s="13">
        <v>115</v>
      </c>
      <c r="F1661" s="35">
        <f t="shared" si="371"/>
        <v>0.29166666666666585</v>
      </c>
      <c r="G1661" s="35">
        <f t="shared" si="372"/>
        <v>1.0499999999999972</v>
      </c>
      <c r="H1661" s="24">
        <f t="shared" si="365"/>
        <v>31.944444444444443</v>
      </c>
      <c r="I1661" s="24">
        <f>$AW$28*$AW$26*9.81</f>
        <v>179.05212</v>
      </c>
      <c r="J1661" s="24">
        <f>0.5*$AW$30*$AW$29*$AW$27*(H1661^2)</f>
        <v>328.13765914351848</v>
      </c>
      <c r="K1661" s="24">
        <f>$AW$26*F1661</f>
        <v>409.49999999999886</v>
      </c>
      <c r="L1661" s="24">
        <f t="shared" si="366"/>
        <v>916.6897791435174</v>
      </c>
      <c r="M1661" s="24">
        <f t="shared" si="367"/>
        <v>29283.145722640136</v>
      </c>
      <c r="N1661" s="24">
        <f t="shared" si="368"/>
        <v>29.283145722640135</v>
      </c>
      <c r="O1661" s="24">
        <v>6688983.1857809797</v>
      </c>
      <c r="P1661" s="24">
        <v>-4029960.9999999986</v>
      </c>
      <c r="S1661" s="47">
        <f>C1662-C1661</f>
        <v>1</v>
      </c>
      <c r="T1661" s="47">
        <v>29283.145722640136</v>
      </c>
      <c r="U1661" s="47">
        <f>M1661*S1661</f>
        <v>29283.145722640136</v>
      </c>
      <c r="V1661" s="47">
        <f t="shared" si="369"/>
        <v>6688983.1857809797</v>
      </c>
      <c r="W1661" s="47">
        <f>$AW$26*F1661</f>
        <v>409.49999999999886</v>
      </c>
      <c r="X1661" s="47">
        <f>IF(W1661&lt;0, W1661, 0)</f>
        <v>0</v>
      </c>
      <c r="Y1661" s="47">
        <f>X1661*H1661</f>
        <v>0</v>
      </c>
      <c r="Z1661" s="47">
        <f t="shared" si="364"/>
        <v>0</v>
      </c>
      <c r="AA1661" s="47">
        <f t="shared" si="377"/>
        <v>0</v>
      </c>
      <c r="AB1661" s="47">
        <v>-4029960.9999999986</v>
      </c>
      <c r="AC1661" s="47">
        <f t="shared" si="370"/>
        <v>0</v>
      </c>
      <c r="AD1661" s="47">
        <f>(AC1661*S1661)*($AW$31/100)</f>
        <v>0</v>
      </c>
      <c r="AE1661" s="47">
        <f>AE1660+AD1661</f>
        <v>0</v>
      </c>
      <c r="AF1661" s="47">
        <v>3223968.799999998</v>
      </c>
      <c r="BF1661">
        <f t="shared" si="374"/>
        <v>0</v>
      </c>
      <c r="BG1661">
        <f t="shared" si="375"/>
        <v>104.4</v>
      </c>
      <c r="BH1661">
        <f t="shared" si="376"/>
        <v>29</v>
      </c>
    </row>
    <row r="1662" spans="2:60">
      <c r="B1662" s="7" t="s">
        <v>54</v>
      </c>
      <c r="C1662" s="7">
        <v>1654</v>
      </c>
      <c r="D1662" s="7">
        <v>177</v>
      </c>
      <c r="E1662" s="13">
        <v>116</v>
      </c>
      <c r="F1662" s="35">
        <f t="shared" si="371"/>
        <v>0.24999999999999961</v>
      </c>
      <c r="G1662" s="35">
        <f t="shared" si="372"/>
        <v>0.89999999999999858</v>
      </c>
      <c r="H1662" s="24">
        <f t="shared" si="365"/>
        <v>32.222222222222221</v>
      </c>
      <c r="I1662" s="24">
        <f>$AW$28*$AW$26*9.81</f>
        <v>179.05212</v>
      </c>
      <c r="J1662" s="24">
        <f>0.5*$AW$30*$AW$29*$AW$27*(H1662^2)</f>
        <v>333.86921296296293</v>
      </c>
      <c r="K1662" s="24">
        <f>$AW$26*F1662</f>
        <v>350.99999999999943</v>
      </c>
      <c r="L1662" s="24">
        <f t="shared" si="366"/>
        <v>863.92133296296231</v>
      </c>
      <c r="M1662" s="24">
        <f t="shared" si="367"/>
        <v>27837.465173251006</v>
      </c>
      <c r="N1662" s="24">
        <f t="shared" si="368"/>
        <v>27.837465173251008</v>
      </c>
      <c r="O1662" s="24">
        <v>6716820.6509542307</v>
      </c>
      <c r="P1662" s="24">
        <v>-4029960.9999999986</v>
      </c>
      <c r="S1662" s="47">
        <f>C1663-C1662</f>
        <v>1</v>
      </c>
      <c r="T1662" s="47">
        <v>27837.465173251006</v>
      </c>
      <c r="U1662" s="47">
        <f>M1662*S1662</f>
        <v>27837.465173251006</v>
      </c>
      <c r="V1662" s="47">
        <f t="shared" si="369"/>
        <v>6716820.6509542307</v>
      </c>
      <c r="W1662" s="47">
        <f>$AW$26*F1662</f>
        <v>350.99999999999943</v>
      </c>
      <c r="X1662" s="47">
        <f>IF(W1662&lt;0, W1662, 0)</f>
        <v>0</v>
      </c>
      <c r="Y1662" s="47">
        <f>X1662*H1662</f>
        <v>0</v>
      </c>
      <c r="Z1662" s="47">
        <f t="shared" si="364"/>
        <v>0</v>
      </c>
      <c r="AA1662" s="47">
        <f t="shared" si="377"/>
        <v>0</v>
      </c>
      <c r="AB1662" s="47">
        <v>-4029960.9999999986</v>
      </c>
      <c r="AC1662" s="47">
        <f t="shared" si="370"/>
        <v>0</v>
      </c>
      <c r="AD1662" s="47">
        <f>(AC1662*S1662)*($AW$31/100)</f>
        <v>0</v>
      </c>
      <c r="AE1662" s="47">
        <f>AE1661+AD1662</f>
        <v>0</v>
      </c>
      <c r="AF1662" s="47">
        <v>3223968.799999998</v>
      </c>
      <c r="BF1662">
        <f t="shared" si="374"/>
        <v>0</v>
      </c>
      <c r="BG1662">
        <f t="shared" si="375"/>
        <v>105.1</v>
      </c>
      <c r="BH1662">
        <f t="shared" si="376"/>
        <v>29.194444444444443</v>
      </c>
    </row>
    <row r="1663" spans="2:60">
      <c r="B1663" s="7" t="s">
        <v>54</v>
      </c>
      <c r="C1663" s="7">
        <v>1655</v>
      </c>
      <c r="D1663" s="7">
        <v>178</v>
      </c>
      <c r="E1663" s="13">
        <v>116.8</v>
      </c>
      <c r="F1663" s="35">
        <f t="shared" si="371"/>
        <v>0.22222222222222143</v>
      </c>
      <c r="G1663" s="35">
        <f t="shared" si="372"/>
        <v>0.79999999999999716</v>
      </c>
      <c r="H1663" s="24">
        <f t="shared" si="365"/>
        <v>32.444444444444443</v>
      </c>
      <c r="I1663" s="24">
        <f>$AW$28*$AW$26*9.81</f>
        <v>179.05212</v>
      </c>
      <c r="J1663" s="24">
        <f>0.5*$AW$30*$AW$29*$AW$27*(H1663^2)</f>
        <v>338.49018518518511</v>
      </c>
      <c r="K1663" s="24">
        <f>$AW$26*F1663</f>
        <v>311.99999999999886</v>
      </c>
      <c r="L1663" s="24">
        <f t="shared" si="366"/>
        <v>829.54230518518398</v>
      </c>
      <c r="M1663" s="24">
        <f t="shared" si="367"/>
        <v>26914.039234897078</v>
      </c>
      <c r="N1663" s="24">
        <f t="shared" si="368"/>
        <v>26.914039234897079</v>
      </c>
      <c r="O1663" s="24">
        <v>6743734.6901891278</v>
      </c>
      <c r="P1663" s="24">
        <v>-4029960.9999999986</v>
      </c>
      <c r="S1663" s="47">
        <f>C1664-C1663</f>
        <v>1</v>
      </c>
      <c r="T1663" s="47">
        <v>26914.039234897078</v>
      </c>
      <c r="U1663" s="47">
        <f>M1663*S1663</f>
        <v>26914.039234897078</v>
      </c>
      <c r="V1663" s="47">
        <f t="shared" si="369"/>
        <v>6743734.6901891278</v>
      </c>
      <c r="W1663" s="47">
        <f>$AW$26*F1663</f>
        <v>311.99999999999886</v>
      </c>
      <c r="X1663" s="47">
        <f>IF(W1663&lt;0, W1663, 0)</f>
        <v>0</v>
      </c>
      <c r="Y1663" s="47">
        <f>X1663*H1663</f>
        <v>0</v>
      </c>
      <c r="Z1663" s="47">
        <f t="shared" si="364"/>
        <v>0</v>
      </c>
      <c r="AA1663" s="47">
        <f t="shared" si="377"/>
        <v>0</v>
      </c>
      <c r="AB1663" s="47">
        <v>-4029960.9999999986</v>
      </c>
      <c r="AC1663" s="47">
        <f t="shared" si="370"/>
        <v>0</v>
      </c>
      <c r="AD1663" s="47">
        <f>(AC1663*S1663)*($AW$31/100)</f>
        <v>0</v>
      </c>
      <c r="AE1663" s="47">
        <f>AE1662+AD1663</f>
        <v>0</v>
      </c>
      <c r="AF1663" s="47">
        <v>3223968.799999998</v>
      </c>
      <c r="BF1663">
        <f t="shared" si="374"/>
        <v>0</v>
      </c>
      <c r="BG1663">
        <f t="shared" si="375"/>
        <v>106.1</v>
      </c>
      <c r="BH1663">
        <f t="shared" si="376"/>
        <v>29.472222222222221</v>
      </c>
    </row>
    <row r="1664" spans="2:60">
      <c r="B1664" s="7" t="s">
        <v>54</v>
      </c>
      <c r="C1664" s="7">
        <v>1656</v>
      </c>
      <c r="D1664" s="7">
        <v>179</v>
      </c>
      <c r="E1664" s="13">
        <v>117.6</v>
      </c>
      <c r="F1664" s="35">
        <f t="shared" si="371"/>
        <v>0.2222222222222234</v>
      </c>
      <c r="G1664" s="35">
        <f t="shared" si="372"/>
        <v>0.80000000000000426</v>
      </c>
      <c r="H1664" s="24">
        <f t="shared" si="365"/>
        <v>32.666666666666664</v>
      </c>
      <c r="I1664" s="24">
        <f>$AW$28*$AW$26*9.81</f>
        <v>179.05212</v>
      </c>
      <c r="J1664" s="24">
        <f>0.5*$AW$30*$AW$29*$AW$27*(H1664^2)</f>
        <v>343.14291666666657</v>
      </c>
      <c r="K1664" s="24">
        <f>$AW$26*F1664</f>
        <v>312.00000000000165</v>
      </c>
      <c r="L1664" s="24">
        <f t="shared" si="366"/>
        <v>834.1950366666681</v>
      </c>
      <c r="M1664" s="24">
        <f t="shared" si="367"/>
        <v>27250.371197777822</v>
      </c>
      <c r="N1664" s="24">
        <f t="shared" si="368"/>
        <v>27.250371197777824</v>
      </c>
      <c r="O1664" s="24">
        <v>6770985.0613869056</v>
      </c>
      <c r="P1664" s="24">
        <v>-4029960.9999999986</v>
      </c>
      <c r="S1664" s="47">
        <f>C1665-C1664</f>
        <v>1</v>
      </c>
      <c r="T1664" s="47">
        <v>27250.371197777822</v>
      </c>
      <c r="U1664" s="47">
        <f>M1664*S1664</f>
        <v>27250.371197777822</v>
      </c>
      <c r="V1664" s="47">
        <f t="shared" si="369"/>
        <v>6770985.0613869056</v>
      </c>
      <c r="W1664" s="47">
        <f>$AW$26*F1664</f>
        <v>312.00000000000165</v>
      </c>
      <c r="X1664" s="47">
        <f>IF(W1664&lt;0, W1664, 0)</f>
        <v>0</v>
      </c>
      <c r="Y1664" s="47">
        <f>X1664*H1664</f>
        <v>0</v>
      </c>
      <c r="Z1664" s="47">
        <f t="shared" si="364"/>
        <v>0</v>
      </c>
      <c r="AA1664" s="47">
        <f t="shared" si="377"/>
        <v>0</v>
      </c>
      <c r="AB1664" s="47">
        <v>-4029960.9999999986</v>
      </c>
      <c r="AC1664" s="47">
        <f t="shared" si="370"/>
        <v>0</v>
      </c>
      <c r="AD1664" s="47">
        <f>(AC1664*S1664)*($AW$31/100)</f>
        <v>0</v>
      </c>
      <c r="AE1664" s="47">
        <f>AE1663+AD1664</f>
        <v>0</v>
      </c>
      <c r="AF1664" s="47">
        <v>3223968.799999998</v>
      </c>
      <c r="BF1664">
        <f t="shared" si="374"/>
        <v>0</v>
      </c>
      <c r="BG1664">
        <f t="shared" si="375"/>
        <v>107.2</v>
      </c>
      <c r="BH1664">
        <f t="shared" si="376"/>
        <v>29.777777777777779</v>
      </c>
    </row>
    <row r="1665" spans="2:60">
      <c r="B1665" s="7" t="s">
        <v>54</v>
      </c>
      <c r="C1665" s="7">
        <v>1657</v>
      </c>
      <c r="D1665" s="7">
        <v>180</v>
      </c>
      <c r="E1665" s="13">
        <v>118.4</v>
      </c>
      <c r="F1665" s="35">
        <f t="shared" si="371"/>
        <v>0.2222222222222234</v>
      </c>
      <c r="G1665" s="35">
        <f t="shared" si="372"/>
        <v>0.80000000000000426</v>
      </c>
      <c r="H1665" s="24">
        <f t="shared" si="365"/>
        <v>32.888888888888893</v>
      </c>
      <c r="I1665" s="24">
        <f>$AW$28*$AW$26*9.81</f>
        <v>179.05212</v>
      </c>
      <c r="J1665" s="24">
        <f>0.5*$AW$30*$AW$29*$AW$27*(H1665^2)</f>
        <v>347.82740740740746</v>
      </c>
      <c r="K1665" s="24">
        <f>$AW$26*F1665</f>
        <v>312.00000000000165</v>
      </c>
      <c r="L1665" s="24">
        <f t="shared" si="366"/>
        <v>838.87952740740911</v>
      </c>
      <c r="M1665" s="24">
        <f t="shared" si="367"/>
        <v>27589.815568065904</v>
      </c>
      <c r="N1665" s="24">
        <f t="shared" si="368"/>
        <v>27.589815568065905</v>
      </c>
      <c r="O1665" s="24">
        <v>6798574.8769549718</v>
      </c>
      <c r="P1665" s="24">
        <v>-4029960.9999999986</v>
      </c>
      <c r="S1665" s="47">
        <f>C1666-C1665</f>
        <v>1</v>
      </c>
      <c r="T1665" s="47">
        <v>27589.815568065904</v>
      </c>
      <c r="U1665" s="47">
        <f>M1665*S1665</f>
        <v>27589.815568065904</v>
      </c>
      <c r="V1665" s="47">
        <f t="shared" si="369"/>
        <v>6798574.8769549718</v>
      </c>
      <c r="W1665" s="47">
        <f>$AW$26*F1665</f>
        <v>312.00000000000165</v>
      </c>
      <c r="X1665" s="47">
        <f>IF(W1665&lt;0, W1665, 0)</f>
        <v>0</v>
      </c>
      <c r="Y1665" s="47">
        <f>X1665*H1665</f>
        <v>0</v>
      </c>
      <c r="Z1665" s="47">
        <f t="shared" si="364"/>
        <v>0</v>
      </c>
      <c r="AA1665" s="47">
        <f t="shared" si="377"/>
        <v>0</v>
      </c>
      <c r="AB1665" s="47">
        <v>-4029960.9999999986</v>
      </c>
      <c r="AC1665" s="47">
        <f t="shared" si="370"/>
        <v>0</v>
      </c>
      <c r="AD1665" s="47">
        <f>(AC1665*S1665)*($AW$31/100)</f>
        <v>0</v>
      </c>
      <c r="AE1665" s="47">
        <f>AE1664+AD1665</f>
        <v>0</v>
      </c>
      <c r="AF1665" s="47">
        <v>3223968.799999998</v>
      </c>
      <c r="BF1665">
        <f t="shared" si="374"/>
        <v>0</v>
      </c>
      <c r="BG1665">
        <f t="shared" si="375"/>
        <v>108.5</v>
      </c>
      <c r="BH1665">
        <f t="shared" si="376"/>
        <v>30.138888888888889</v>
      </c>
    </row>
    <row r="1666" spans="2:60">
      <c r="B1666" s="7" t="s">
        <v>54</v>
      </c>
      <c r="C1666" s="7">
        <v>1658</v>
      </c>
      <c r="D1666" s="7">
        <v>181</v>
      </c>
      <c r="E1666" s="13">
        <v>119.2</v>
      </c>
      <c r="F1666" s="35">
        <f t="shared" si="371"/>
        <v>0.22222222222222143</v>
      </c>
      <c r="G1666" s="35">
        <f t="shared" si="372"/>
        <v>0.79999999999999716</v>
      </c>
      <c r="H1666" s="24">
        <f t="shared" si="365"/>
        <v>33.111111111111114</v>
      </c>
      <c r="I1666" s="24">
        <f>$AW$28*$AW$26*9.81</f>
        <v>179.05212</v>
      </c>
      <c r="J1666" s="24">
        <f>0.5*$AW$30*$AW$29*$AW$27*(H1666^2)</f>
        <v>352.54365740740747</v>
      </c>
      <c r="K1666" s="24">
        <f>$AW$26*F1666</f>
        <v>311.99999999999886</v>
      </c>
      <c r="L1666" s="24">
        <f t="shared" si="366"/>
        <v>843.59577740740633</v>
      </c>
      <c r="M1666" s="24">
        <f t="shared" si="367"/>
        <v>27932.393518600791</v>
      </c>
      <c r="N1666" s="24">
        <f t="shared" si="368"/>
        <v>27.93239351860079</v>
      </c>
      <c r="O1666" s="24">
        <v>6826507.2704735724</v>
      </c>
      <c r="P1666" s="24">
        <v>-4029960.9999999986</v>
      </c>
      <c r="S1666" s="47">
        <f>C1667-C1666</f>
        <v>1</v>
      </c>
      <c r="T1666" s="47">
        <v>27932.393518600791</v>
      </c>
      <c r="U1666" s="47">
        <f>M1666*S1666</f>
        <v>27932.393518600791</v>
      </c>
      <c r="V1666" s="47">
        <f t="shared" si="369"/>
        <v>6826507.2704735724</v>
      </c>
      <c r="W1666" s="47">
        <f>$AW$26*F1666</f>
        <v>311.99999999999886</v>
      </c>
      <c r="X1666" s="47">
        <f>IF(W1666&lt;0, W1666, 0)</f>
        <v>0</v>
      </c>
      <c r="Y1666" s="47">
        <f>X1666*H1666</f>
        <v>0</v>
      </c>
      <c r="Z1666" s="47">
        <f t="shared" si="364"/>
        <v>0</v>
      </c>
      <c r="AA1666" s="47">
        <f t="shared" si="377"/>
        <v>0</v>
      </c>
      <c r="AB1666" s="47">
        <v>-4029960.9999999986</v>
      </c>
      <c r="AC1666" s="47">
        <f t="shared" si="370"/>
        <v>0</v>
      </c>
      <c r="AD1666" s="47">
        <f>(AC1666*S1666)*($AW$31/100)</f>
        <v>0</v>
      </c>
      <c r="AE1666" s="47">
        <f>AE1665+AD1666</f>
        <v>0</v>
      </c>
      <c r="AF1666" s="47">
        <v>3223968.799999998</v>
      </c>
      <c r="BF1666">
        <f t="shared" si="374"/>
        <v>0</v>
      </c>
      <c r="BG1666">
        <f t="shared" si="375"/>
        <v>109.9</v>
      </c>
      <c r="BH1666">
        <f t="shared" si="376"/>
        <v>30.527777777777779</v>
      </c>
    </row>
    <row r="1667" spans="2:60">
      <c r="B1667" s="7" t="s">
        <v>54</v>
      </c>
      <c r="C1667" s="7">
        <v>1659</v>
      </c>
      <c r="D1667" s="7">
        <v>182</v>
      </c>
      <c r="E1667" s="13">
        <v>120</v>
      </c>
      <c r="F1667" s="35">
        <f t="shared" si="371"/>
        <v>0.22222222222222143</v>
      </c>
      <c r="G1667" s="35">
        <f t="shared" si="372"/>
        <v>0.79999999999999716</v>
      </c>
      <c r="H1667" s="24">
        <f t="shared" si="365"/>
        <v>33.333333333333336</v>
      </c>
      <c r="I1667" s="24">
        <f>$AW$28*$AW$26*9.81</f>
        <v>179.05212</v>
      </c>
      <c r="J1667" s="24">
        <f>0.5*$AW$30*$AW$29*$AW$27*(H1667^2)</f>
        <v>357.29166666666669</v>
      </c>
      <c r="K1667" s="24">
        <f>$AW$26*F1667</f>
        <v>311.99999999999886</v>
      </c>
      <c r="L1667" s="24">
        <f t="shared" si="366"/>
        <v>848.34378666666555</v>
      </c>
      <c r="M1667" s="24">
        <f t="shared" si="367"/>
        <v>28278.126222222189</v>
      </c>
      <c r="N1667" s="24">
        <f t="shared" si="368"/>
        <v>28.278126222222188</v>
      </c>
      <c r="O1667" s="24">
        <v>6854785.3966957945</v>
      </c>
      <c r="P1667" s="24">
        <v>-4029960.9999999986</v>
      </c>
      <c r="S1667" s="47">
        <f>C1668-C1667</f>
        <v>1</v>
      </c>
      <c r="T1667" s="47">
        <v>28278.126222222189</v>
      </c>
      <c r="U1667" s="47">
        <f>M1667*S1667</f>
        <v>28278.126222222189</v>
      </c>
      <c r="V1667" s="47">
        <f t="shared" si="369"/>
        <v>6854785.3966957945</v>
      </c>
      <c r="W1667" s="47">
        <f>$AW$26*F1667</f>
        <v>311.99999999999886</v>
      </c>
      <c r="X1667" s="47">
        <f>IF(W1667&lt;0, W1667, 0)</f>
        <v>0</v>
      </c>
      <c r="Y1667" s="47">
        <f>X1667*H1667</f>
        <v>0</v>
      </c>
      <c r="Z1667" s="47">
        <f t="shared" si="364"/>
        <v>0</v>
      </c>
      <c r="AA1667" s="47">
        <f t="shared" si="377"/>
        <v>0</v>
      </c>
      <c r="AB1667" s="47">
        <v>-4029960.9999999986</v>
      </c>
      <c r="AC1667" s="47">
        <f t="shared" si="370"/>
        <v>0</v>
      </c>
      <c r="AD1667" s="47">
        <f>(AC1667*S1667)*($AW$31/100)</f>
        <v>0</v>
      </c>
      <c r="AE1667" s="47">
        <f>AE1666+AD1667</f>
        <v>0</v>
      </c>
      <c r="AF1667" s="47">
        <v>3223968.799999998</v>
      </c>
      <c r="BF1667">
        <f t="shared" si="374"/>
        <v>0</v>
      </c>
      <c r="BG1667">
        <f t="shared" si="375"/>
        <v>111.3</v>
      </c>
      <c r="BH1667">
        <f t="shared" si="376"/>
        <v>30.916666666666664</v>
      </c>
    </row>
    <row r="1668" spans="2:60">
      <c r="B1668" s="7" t="s">
        <v>54</v>
      </c>
      <c r="C1668" s="7">
        <v>1660</v>
      </c>
      <c r="D1668" s="7">
        <v>183</v>
      </c>
      <c r="E1668" s="13">
        <v>120.8</v>
      </c>
      <c r="F1668" s="35">
        <f t="shared" si="371"/>
        <v>0.22222222222222143</v>
      </c>
      <c r="G1668" s="35">
        <f t="shared" si="372"/>
        <v>0.79999999999999716</v>
      </c>
      <c r="H1668" s="24">
        <f t="shared" si="365"/>
        <v>33.555555555555557</v>
      </c>
      <c r="I1668" s="24">
        <f>$AW$28*$AW$26*9.81</f>
        <v>179.05212</v>
      </c>
      <c r="J1668" s="24">
        <f>0.5*$AW$30*$AW$29*$AW$27*(H1668^2)</f>
        <v>362.07143518518524</v>
      </c>
      <c r="K1668" s="24">
        <f>$AW$26*F1668</f>
        <v>311.99999999999886</v>
      </c>
      <c r="L1668" s="24">
        <f t="shared" si="366"/>
        <v>853.12355518518416</v>
      </c>
      <c r="M1668" s="24">
        <f t="shared" si="367"/>
        <v>28627.034851769513</v>
      </c>
      <c r="N1668" s="24">
        <f t="shared" si="368"/>
        <v>28.627034851769512</v>
      </c>
      <c r="O1668" s="24">
        <v>6883412.4315475645</v>
      </c>
      <c r="P1668" s="24">
        <v>-4029960.9999999986</v>
      </c>
      <c r="S1668" s="47">
        <f>C1669-C1668</f>
        <v>1</v>
      </c>
      <c r="T1668" s="47">
        <v>28627.034851769513</v>
      </c>
      <c r="U1668" s="47">
        <f>M1668*S1668</f>
        <v>28627.034851769513</v>
      </c>
      <c r="V1668" s="47">
        <f t="shared" si="369"/>
        <v>6883412.4315475645</v>
      </c>
      <c r="W1668" s="47">
        <f>$AW$26*F1668</f>
        <v>311.99999999999886</v>
      </c>
      <c r="X1668" s="47">
        <f>IF(W1668&lt;0, W1668, 0)</f>
        <v>0</v>
      </c>
      <c r="Y1668" s="47">
        <f>X1668*H1668</f>
        <v>0</v>
      </c>
      <c r="Z1668" s="47">
        <f t="shared" si="364"/>
        <v>0</v>
      </c>
      <c r="AA1668" s="47">
        <f t="shared" si="377"/>
        <v>0</v>
      </c>
      <c r="AB1668" s="47">
        <v>-4029960.9999999986</v>
      </c>
      <c r="AC1668" s="47">
        <f t="shared" si="370"/>
        <v>0</v>
      </c>
      <c r="AD1668" s="47">
        <f>(AC1668*S1668)*($AW$31/100)</f>
        <v>0</v>
      </c>
      <c r="AE1668" s="47">
        <f>AE1667+AD1668</f>
        <v>0</v>
      </c>
      <c r="AF1668" s="47">
        <v>3223968.799999998</v>
      </c>
      <c r="BF1668">
        <f t="shared" si="374"/>
        <v>0</v>
      </c>
      <c r="BG1668">
        <f t="shared" si="375"/>
        <v>112.7</v>
      </c>
      <c r="BH1668">
        <f t="shared" si="376"/>
        <v>31.305555555555557</v>
      </c>
    </row>
    <row r="1669" spans="2:60">
      <c r="B1669" s="7" t="s">
        <v>54</v>
      </c>
      <c r="C1669" s="7">
        <v>1661</v>
      </c>
      <c r="D1669" s="7">
        <v>184</v>
      </c>
      <c r="E1669" s="13">
        <v>121.6</v>
      </c>
      <c r="F1669" s="35">
        <f t="shared" si="371"/>
        <v>0.20833333333333331</v>
      </c>
      <c r="G1669" s="35">
        <f t="shared" si="372"/>
        <v>0.75</v>
      </c>
      <c r="H1669" s="24">
        <f t="shared" si="365"/>
        <v>33.777777777777779</v>
      </c>
      <c r="I1669" s="24">
        <f>$AW$28*$AW$26*9.81</f>
        <v>179.05212</v>
      </c>
      <c r="J1669" s="24">
        <f>0.5*$AW$30*$AW$29*$AW$27*(H1669^2)</f>
        <v>366.88296296296295</v>
      </c>
      <c r="K1669" s="24">
        <f>$AW$26*F1669</f>
        <v>292.5</v>
      </c>
      <c r="L1669" s="24">
        <f t="shared" si="366"/>
        <v>838.43508296296295</v>
      </c>
      <c r="M1669" s="24">
        <f t="shared" si="367"/>
        <v>28320.473913415637</v>
      </c>
      <c r="N1669" s="24">
        <f t="shared" si="368"/>
        <v>28.320473913415636</v>
      </c>
      <c r="O1669" s="24">
        <v>6911732.9054609798</v>
      </c>
      <c r="P1669" s="24">
        <v>-4029960.9999999986</v>
      </c>
      <c r="S1669" s="47">
        <f>C1670-C1669</f>
        <v>1</v>
      </c>
      <c r="T1669" s="47">
        <v>28320.473913415637</v>
      </c>
      <c r="U1669" s="47">
        <f>M1669*S1669</f>
        <v>28320.473913415637</v>
      </c>
      <c r="V1669" s="47">
        <f t="shared" si="369"/>
        <v>6911732.9054609798</v>
      </c>
      <c r="W1669" s="47">
        <f>$AW$26*F1669</f>
        <v>292.5</v>
      </c>
      <c r="X1669" s="47">
        <f>IF(W1669&lt;0, W1669, 0)</f>
        <v>0</v>
      </c>
      <c r="Y1669" s="47">
        <f>X1669*H1669</f>
        <v>0</v>
      </c>
      <c r="Z1669" s="47">
        <f t="shared" si="364"/>
        <v>0</v>
      </c>
      <c r="AA1669" s="47">
        <f t="shared" si="377"/>
        <v>0</v>
      </c>
      <c r="AB1669" s="47">
        <v>-4029960.9999999986</v>
      </c>
      <c r="AC1669" s="47">
        <f t="shared" si="370"/>
        <v>0</v>
      </c>
      <c r="AD1669" s="47">
        <f>(AC1669*S1669)*($AW$31/100)</f>
        <v>0</v>
      </c>
      <c r="AE1669" s="47">
        <f>AE1668+AD1669</f>
        <v>0</v>
      </c>
      <c r="AF1669" s="47">
        <v>3223968.799999998</v>
      </c>
      <c r="BF1669">
        <f t="shared" si="374"/>
        <v>0</v>
      </c>
      <c r="BG1669">
        <f t="shared" si="375"/>
        <v>113.9</v>
      </c>
      <c r="BH1669">
        <f t="shared" si="376"/>
        <v>31.638888888888889</v>
      </c>
    </row>
    <row r="1670" spans="2:60">
      <c r="B1670" s="7" t="s">
        <v>54</v>
      </c>
      <c r="C1670" s="7">
        <v>1662</v>
      </c>
      <c r="D1670" s="7">
        <v>185</v>
      </c>
      <c r="E1670" s="13">
        <v>122.3</v>
      </c>
      <c r="F1670" s="35">
        <f t="shared" si="371"/>
        <v>0.20833333333333331</v>
      </c>
      <c r="G1670" s="35">
        <f t="shared" si="372"/>
        <v>0.75</v>
      </c>
      <c r="H1670" s="24">
        <f t="shared" si="365"/>
        <v>33.972222222222221</v>
      </c>
      <c r="I1670" s="24">
        <f>$AW$28*$AW$26*9.81</f>
        <v>179.05212</v>
      </c>
      <c r="J1670" s="24">
        <f>0.5*$AW$30*$AW$29*$AW$27*(H1670^2)</f>
        <v>371.11910228587959</v>
      </c>
      <c r="K1670" s="24">
        <f>$AW$26*F1670</f>
        <v>292.5</v>
      </c>
      <c r="L1670" s="24">
        <f t="shared" si="366"/>
        <v>842.67122228587959</v>
      </c>
      <c r="M1670" s="24">
        <f t="shared" si="367"/>
        <v>28627.41402376752</v>
      </c>
      <c r="N1670" s="24">
        <f t="shared" si="368"/>
        <v>28.627414023767521</v>
      </c>
      <c r="O1670" s="24">
        <v>6940360.319484747</v>
      </c>
      <c r="P1670" s="24">
        <v>-4029960.9999999986</v>
      </c>
      <c r="S1670" s="47">
        <f>C1671-C1670</f>
        <v>1</v>
      </c>
      <c r="T1670" s="47">
        <v>28627.41402376752</v>
      </c>
      <c r="U1670" s="47">
        <f>M1670*S1670</f>
        <v>28627.41402376752</v>
      </c>
      <c r="V1670" s="47">
        <f t="shared" si="369"/>
        <v>6940360.319484747</v>
      </c>
      <c r="W1670" s="47">
        <f>$AW$26*F1670</f>
        <v>292.5</v>
      </c>
      <c r="X1670" s="47">
        <f>IF(W1670&lt;0, W1670, 0)</f>
        <v>0</v>
      </c>
      <c r="Y1670" s="47">
        <f>X1670*H1670</f>
        <v>0</v>
      </c>
      <c r="Z1670" s="47">
        <f t="shared" si="364"/>
        <v>0</v>
      </c>
      <c r="AA1670" s="47">
        <f t="shared" si="377"/>
        <v>0</v>
      </c>
      <c r="AB1670" s="47">
        <v>-4029960.9999999986</v>
      </c>
      <c r="AC1670" s="47">
        <f t="shared" si="370"/>
        <v>0</v>
      </c>
      <c r="AD1670" s="47">
        <f>(AC1670*S1670)*($AW$31/100)</f>
        <v>0</v>
      </c>
      <c r="AE1670" s="47">
        <f>AE1669+AD1670</f>
        <v>0</v>
      </c>
      <c r="AF1670" s="47">
        <v>3223968.799999998</v>
      </c>
      <c r="BF1670">
        <f t="shared" si="374"/>
        <v>0</v>
      </c>
      <c r="BG1670">
        <f t="shared" si="375"/>
        <v>115</v>
      </c>
      <c r="BH1670">
        <f t="shared" si="376"/>
        <v>31.944444444444443</v>
      </c>
    </row>
    <row r="1671" spans="2:60">
      <c r="B1671" s="7" t="s">
        <v>54</v>
      </c>
      <c r="C1671" s="7">
        <v>1663</v>
      </c>
      <c r="D1671" s="7">
        <v>186</v>
      </c>
      <c r="E1671" s="13">
        <v>123.1</v>
      </c>
      <c r="F1671" s="35">
        <f t="shared" si="371"/>
        <v>0.20833333333333331</v>
      </c>
      <c r="G1671" s="35">
        <f t="shared" si="372"/>
        <v>0.75</v>
      </c>
      <c r="H1671" s="24">
        <f t="shared" si="365"/>
        <v>34.194444444444443</v>
      </c>
      <c r="I1671" s="24">
        <f>$AW$28*$AW$26*9.81</f>
        <v>179.05212</v>
      </c>
      <c r="J1671" s="24">
        <f>0.5*$AW$30*$AW$29*$AW$27*(H1671^2)</f>
        <v>375.99017867476846</v>
      </c>
      <c r="K1671" s="24">
        <f>$AW$26*F1671</f>
        <v>292.5</v>
      </c>
      <c r="L1671" s="24">
        <f t="shared" si="366"/>
        <v>847.54229867476852</v>
      </c>
      <c r="M1671" s="24">
        <f t="shared" si="367"/>
        <v>28981.238046351111</v>
      </c>
      <c r="N1671" s="24">
        <f t="shared" si="368"/>
        <v>28.981238046351113</v>
      </c>
      <c r="O1671" s="24">
        <v>6969341.5575310979</v>
      </c>
      <c r="P1671" s="24">
        <v>-4029960.9999999986</v>
      </c>
      <c r="S1671" s="47">
        <f>C1672-C1671</f>
        <v>1</v>
      </c>
      <c r="T1671" s="47">
        <v>28981.238046351111</v>
      </c>
      <c r="U1671" s="47">
        <f>M1671*S1671</f>
        <v>28981.238046351111</v>
      </c>
      <c r="V1671" s="47">
        <f t="shared" si="369"/>
        <v>6969341.5575310979</v>
      </c>
      <c r="W1671" s="47">
        <f>$AW$26*F1671</f>
        <v>292.5</v>
      </c>
      <c r="X1671" s="47">
        <f>IF(W1671&lt;0, W1671, 0)</f>
        <v>0</v>
      </c>
      <c r="Y1671" s="47">
        <f>X1671*H1671</f>
        <v>0</v>
      </c>
      <c r="Z1671" s="47">
        <f t="shared" si="364"/>
        <v>0</v>
      </c>
      <c r="AA1671" s="47">
        <f t="shared" si="377"/>
        <v>0</v>
      </c>
      <c r="AB1671" s="47">
        <v>-4029960.9999999986</v>
      </c>
      <c r="AC1671" s="47">
        <f t="shared" si="370"/>
        <v>0</v>
      </c>
      <c r="AD1671" s="47">
        <f>(AC1671*S1671)*($AW$31/100)</f>
        <v>0</v>
      </c>
      <c r="AE1671" s="47">
        <f>AE1670+AD1671</f>
        <v>0</v>
      </c>
      <c r="AF1671" s="47">
        <v>3223968.799999998</v>
      </c>
      <c r="BF1671">
        <f t="shared" si="374"/>
        <v>0</v>
      </c>
      <c r="BG1671">
        <f t="shared" si="375"/>
        <v>116</v>
      </c>
      <c r="BH1671">
        <f t="shared" si="376"/>
        <v>32.222222222222221</v>
      </c>
    </row>
    <row r="1672" spans="2:60">
      <c r="B1672" s="7" t="s">
        <v>54</v>
      </c>
      <c r="C1672" s="7">
        <v>1664</v>
      </c>
      <c r="D1672" s="7">
        <v>187</v>
      </c>
      <c r="E1672" s="13">
        <v>123.8</v>
      </c>
      <c r="F1672" s="35">
        <f t="shared" si="371"/>
        <v>0.18055555555555713</v>
      </c>
      <c r="G1672" s="35">
        <f t="shared" si="372"/>
        <v>0.65000000000000568</v>
      </c>
      <c r="H1672" s="24">
        <f t="shared" si="365"/>
        <v>34.388888888888886</v>
      </c>
      <c r="I1672" s="24">
        <f>$AW$28*$AW$26*9.81</f>
        <v>179.05212</v>
      </c>
      <c r="J1672" s="24">
        <f>0.5*$AW$30*$AW$29*$AW$27*(H1672^2)</f>
        <v>380.27842303240732</v>
      </c>
      <c r="K1672" s="24">
        <f>$AW$26*F1672</f>
        <v>253.50000000000222</v>
      </c>
      <c r="L1672" s="24">
        <f t="shared" si="366"/>
        <v>812.83054303240965</v>
      </c>
      <c r="M1672" s="24">
        <f t="shared" si="367"/>
        <v>27952.339229836751</v>
      </c>
      <c r="N1672" s="24">
        <f t="shared" si="368"/>
        <v>27.952339229836749</v>
      </c>
      <c r="O1672" s="24">
        <v>6997293.896760935</v>
      </c>
      <c r="P1672" s="24">
        <v>-4029960.9999999986</v>
      </c>
      <c r="S1672" s="47">
        <f>C1673-C1672</f>
        <v>1</v>
      </c>
      <c r="T1672" s="47">
        <v>27952.339229836751</v>
      </c>
      <c r="U1672" s="47">
        <f>M1672*S1672</f>
        <v>27952.339229836751</v>
      </c>
      <c r="V1672" s="47">
        <f t="shared" si="369"/>
        <v>6997293.896760935</v>
      </c>
      <c r="W1672" s="47">
        <f>$AW$26*F1672</f>
        <v>253.50000000000222</v>
      </c>
      <c r="X1672" s="47">
        <f>IF(W1672&lt;0, W1672, 0)</f>
        <v>0</v>
      </c>
      <c r="Y1672" s="47">
        <f>X1672*H1672</f>
        <v>0</v>
      </c>
      <c r="Z1672" s="47">
        <f t="shared" ref="Z1672:Z1735" si="378">Y1672*S1672</f>
        <v>0</v>
      </c>
      <c r="AA1672" s="47">
        <f t="shared" si="377"/>
        <v>0</v>
      </c>
      <c r="AB1672" s="47">
        <v>-4029960.9999999986</v>
      </c>
      <c r="AC1672" s="47">
        <f t="shared" si="370"/>
        <v>0</v>
      </c>
      <c r="AD1672" s="47">
        <f>(AC1672*S1672)*($AW$31/100)</f>
        <v>0</v>
      </c>
      <c r="AE1672" s="47">
        <f>AE1671+AD1672</f>
        <v>0</v>
      </c>
      <c r="AF1672" s="47">
        <v>3223968.799999998</v>
      </c>
      <c r="BF1672">
        <f t="shared" si="374"/>
        <v>0</v>
      </c>
      <c r="BG1672">
        <f t="shared" si="375"/>
        <v>116.8</v>
      </c>
      <c r="BH1672">
        <f t="shared" si="376"/>
        <v>32.444444444444443</v>
      </c>
    </row>
    <row r="1673" spans="2:60">
      <c r="B1673" s="7" t="s">
        <v>54</v>
      </c>
      <c r="C1673" s="7">
        <v>1665</v>
      </c>
      <c r="D1673" s="7">
        <v>188</v>
      </c>
      <c r="E1673" s="13">
        <v>124.4</v>
      </c>
      <c r="F1673" s="35">
        <f t="shared" si="371"/>
        <v>0.16666666666666705</v>
      </c>
      <c r="G1673" s="35">
        <f t="shared" si="372"/>
        <v>0.60000000000000142</v>
      </c>
      <c r="H1673" s="24">
        <f t="shared" ref="H1673:H1736" si="379">E1673/3.6</f>
        <v>34.555555555555557</v>
      </c>
      <c r="I1673" s="24">
        <f>$AW$28*$AW$26*9.81</f>
        <v>179.05212</v>
      </c>
      <c r="J1673" s="24">
        <f>0.5*$AW$30*$AW$29*$AW$27*(H1673^2)</f>
        <v>383.97341435185189</v>
      </c>
      <c r="K1673" s="24">
        <f>$AW$26*F1673</f>
        <v>234.00000000000054</v>
      </c>
      <c r="L1673" s="24">
        <f t="shared" ref="L1673:L1736" si="380">I1673+J1673+K1673</f>
        <v>797.02553435185246</v>
      </c>
      <c r="M1673" s="24">
        <f t="shared" ref="M1673:M1736" si="381">L1673*H1673</f>
        <v>27541.660131491793</v>
      </c>
      <c r="N1673" s="24">
        <f t="shared" ref="N1673:N1736" si="382">M1673/1000</f>
        <v>27.541660131491792</v>
      </c>
      <c r="O1673" s="24">
        <v>7024835.5568924267</v>
      </c>
      <c r="P1673" s="24">
        <v>-4029960.9999999986</v>
      </c>
      <c r="S1673" s="47">
        <f>C1674-C1673</f>
        <v>1</v>
      </c>
      <c r="T1673" s="47">
        <v>27541.660131491793</v>
      </c>
      <c r="U1673" s="47">
        <f>M1673*S1673</f>
        <v>27541.660131491793</v>
      </c>
      <c r="V1673" s="47">
        <f t="shared" ref="V1673:V1736" si="383">V1672+U1673</f>
        <v>7024835.5568924267</v>
      </c>
      <c r="W1673" s="47">
        <f>$AW$26*F1673</f>
        <v>234.00000000000054</v>
      </c>
      <c r="X1673" s="47">
        <f>IF(W1673&lt;0, W1673, 0)</f>
        <v>0</v>
      </c>
      <c r="Y1673" s="47">
        <f>X1673*H1673</f>
        <v>0</v>
      </c>
      <c r="Z1673" s="47">
        <f t="shared" si="378"/>
        <v>0</v>
      </c>
      <c r="AA1673" s="47">
        <f t="shared" si="377"/>
        <v>0</v>
      </c>
      <c r="AB1673" s="47">
        <v>-4029960.9999999986</v>
      </c>
      <c r="AC1673" s="47">
        <f t="shared" ref="AC1673:AC1736" si="384">ABS(Y1673)</f>
        <v>0</v>
      </c>
      <c r="AD1673" s="47">
        <f>(AC1673*S1673)*($AW$31/100)</f>
        <v>0</v>
      </c>
      <c r="AE1673" s="47">
        <f>AE1672+AD1673</f>
        <v>0</v>
      </c>
      <c r="AF1673" s="47">
        <v>3223968.799999998</v>
      </c>
      <c r="BF1673">
        <f t="shared" si="374"/>
        <v>0</v>
      </c>
      <c r="BG1673">
        <f t="shared" si="375"/>
        <v>117.6</v>
      </c>
      <c r="BH1673">
        <f t="shared" si="376"/>
        <v>32.666666666666664</v>
      </c>
    </row>
    <row r="1674" spans="2:60">
      <c r="B1674" s="7" t="s">
        <v>54</v>
      </c>
      <c r="C1674" s="7">
        <v>1666</v>
      </c>
      <c r="D1674" s="7">
        <v>189</v>
      </c>
      <c r="E1674" s="13">
        <v>125</v>
      </c>
      <c r="F1674" s="35">
        <f t="shared" ref="F1674:F1737" si="385">($E1675-$E1673)/2/3.6</f>
        <v>0.1388888888888889</v>
      </c>
      <c r="G1674" s="35">
        <f t="shared" ref="G1674:G1737" si="386">($E1675-$E1673)/2</f>
        <v>0.5</v>
      </c>
      <c r="H1674" s="24">
        <f t="shared" si="379"/>
        <v>34.722222222222221</v>
      </c>
      <c r="I1674" s="24">
        <f>$AW$28*$AW$26*9.81</f>
        <v>179.05212</v>
      </c>
      <c r="J1674" s="24">
        <f>0.5*$AW$30*$AW$29*$AW$27*(H1674^2)</f>
        <v>387.68627025462956</v>
      </c>
      <c r="K1674" s="24">
        <f>$AW$26*F1674</f>
        <v>195</v>
      </c>
      <c r="L1674" s="24">
        <f t="shared" si="380"/>
        <v>761.73839025462962</v>
      </c>
      <c r="M1674" s="24">
        <f t="shared" si="381"/>
        <v>26449.249661619084</v>
      </c>
      <c r="N1674" s="24">
        <f t="shared" si="382"/>
        <v>26.449249661619085</v>
      </c>
      <c r="O1674" s="24">
        <v>7051284.8065540455</v>
      </c>
      <c r="P1674" s="24">
        <v>-4029960.9999999986</v>
      </c>
      <c r="S1674" s="47">
        <f>C1675-C1674</f>
        <v>1</v>
      </c>
      <c r="T1674" s="47">
        <v>26449.249661619084</v>
      </c>
      <c r="U1674" s="47">
        <f>M1674*S1674</f>
        <v>26449.249661619084</v>
      </c>
      <c r="V1674" s="47">
        <f t="shared" si="383"/>
        <v>7051284.8065540455</v>
      </c>
      <c r="W1674" s="47">
        <f>$AW$26*F1674</f>
        <v>195</v>
      </c>
      <c r="X1674" s="47">
        <f>IF(W1674&lt;0, W1674, 0)</f>
        <v>0</v>
      </c>
      <c r="Y1674" s="47">
        <f>X1674*H1674</f>
        <v>0</v>
      </c>
      <c r="Z1674" s="47">
        <f t="shared" si="378"/>
        <v>0</v>
      </c>
      <c r="AA1674" s="47">
        <f t="shared" si="377"/>
        <v>0</v>
      </c>
      <c r="AB1674" s="47">
        <v>-4029960.9999999986</v>
      </c>
      <c r="AC1674" s="47">
        <f t="shared" si="384"/>
        <v>0</v>
      </c>
      <c r="AD1674" s="47">
        <f>(AC1674*S1674)*($AW$31/100)</f>
        <v>0</v>
      </c>
      <c r="AE1674" s="47">
        <f>AE1673+AD1674</f>
        <v>0</v>
      </c>
      <c r="AF1674" s="47">
        <v>3223968.799999998</v>
      </c>
      <c r="BF1674">
        <f t="shared" si="374"/>
        <v>0</v>
      </c>
      <c r="BG1674">
        <f t="shared" si="375"/>
        <v>118.4</v>
      </c>
      <c r="BH1674">
        <f t="shared" si="376"/>
        <v>32.888888888888893</v>
      </c>
    </row>
    <row r="1675" spans="2:60">
      <c r="B1675" s="7" t="s">
        <v>54</v>
      </c>
      <c r="C1675" s="7">
        <v>1667</v>
      </c>
      <c r="D1675" s="7">
        <v>190</v>
      </c>
      <c r="E1675" s="13">
        <v>125.4</v>
      </c>
      <c r="F1675" s="35">
        <f t="shared" si="385"/>
        <v>0.11111111111111072</v>
      </c>
      <c r="G1675" s="35">
        <f t="shared" si="386"/>
        <v>0.39999999999999858</v>
      </c>
      <c r="H1675" s="24">
        <f t="shared" si="379"/>
        <v>34.833333333333336</v>
      </c>
      <c r="I1675" s="24">
        <f>$AW$28*$AW$26*9.81</f>
        <v>179.05212</v>
      </c>
      <c r="J1675" s="24">
        <f>0.5*$AW$30*$AW$29*$AW$27*(H1675^2)</f>
        <v>390.17143229166669</v>
      </c>
      <c r="K1675" s="24">
        <f>$AW$26*F1675</f>
        <v>155.99999999999943</v>
      </c>
      <c r="L1675" s="24">
        <f t="shared" si="380"/>
        <v>725.22355229166612</v>
      </c>
      <c r="M1675" s="24">
        <f t="shared" si="381"/>
        <v>25261.953738159704</v>
      </c>
      <c r="N1675" s="24">
        <f t="shared" si="382"/>
        <v>25.261953738159704</v>
      </c>
      <c r="O1675" s="24">
        <v>7076546.760292205</v>
      </c>
      <c r="P1675" s="24">
        <v>-4029960.9999999986</v>
      </c>
      <c r="S1675" s="47">
        <f>C1676-C1675</f>
        <v>1</v>
      </c>
      <c r="T1675" s="47">
        <v>25261.953738159704</v>
      </c>
      <c r="U1675" s="47">
        <f>M1675*S1675</f>
        <v>25261.953738159704</v>
      </c>
      <c r="V1675" s="47">
        <f t="shared" si="383"/>
        <v>7076546.760292205</v>
      </c>
      <c r="W1675" s="47">
        <f>$AW$26*F1675</f>
        <v>155.99999999999943</v>
      </c>
      <c r="X1675" s="47">
        <f>IF(W1675&lt;0, W1675, 0)</f>
        <v>0</v>
      </c>
      <c r="Y1675" s="47">
        <f>X1675*H1675</f>
        <v>0</v>
      </c>
      <c r="Z1675" s="47">
        <f t="shared" si="378"/>
        <v>0</v>
      </c>
      <c r="AA1675" s="47">
        <f t="shared" si="377"/>
        <v>0</v>
      </c>
      <c r="AB1675" s="47">
        <v>-4029960.9999999986</v>
      </c>
      <c r="AC1675" s="47">
        <f t="shared" si="384"/>
        <v>0</v>
      </c>
      <c r="AD1675" s="47">
        <f>(AC1675*S1675)*($AW$31/100)</f>
        <v>0</v>
      </c>
      <c r="AE1675" s="47">
        <f>AE1674+AD1675</f>
        <v>0</v>
      </c>
      <c r="AF1675" s="47">
        <v>3223968.799999998</v>
      </c>
      <c r="BF1675">
        <f t="shared" si="374"/>
        <v>0</v>
      </c>
      <c r="BG1675">
        <f t="shared" si="375"/>
        <v>119.2</v>
      </c>
      <c r="BH1675">
        <f t="shared" si="376"/>
        <v>33.111111111111114</v>
      </c>
    </row>
    <row r="1676" spans="2:60">
      <c r="B1676" s="7" t="s">
        <v>54</v>
      </c>
      <c r="C1676" s="7">
        <v>1668</v>
      </c>
      <c r="D1676" s="7">
        <v>191</v>
      </c>
      <c r="E1676" s="13">
        <v>125.8</v>
      </c>
      <c r="F1676" s="35">
        <f t="shared" si="385"/>
        <v>9.7222222222220642E-2</v>
      </c>
      <c r="G1676" s="35">
        <f t="shared" si="386"/>
        <v>0.34999999999999432</v>
      </c>
      <c r="H1676" s="24">
        <f t="shared" si="379"/>
        <v>34.944444444444443</v>
      </c>
      <c r="I1676" s="24">
        <f>$AW$28*$AW$26*9.81</f>
        <v>179.05212</v>
      </c>
      <c r="J1676" s="24">
        <f>0.5*$AW$30*$AW$29*$AW$27*(H1676^2)</f>
        <v>392.66453414351844</v>
      </c>
      <c r="K1676" s="24">
        <f>$AW$26*F1676</f>
        <v>136.49999999999778</v>
      </c>
      <c r="L1676" s="24">
        <f t="shared" si="380"/>
        <v>708.21665414351628</v>
      </c>
      <c r="M1676" s="24">
        <f t="shared" si="381"/>
        <v>24748.237525348428</v>
      </c>
      <c r="N1676" s="24">
        <f t="shared" si="382"/>
        <v>24.748237525348429</v>
      </c>
      <c r="O1676" s="24">
        <v>7101294.9978175536</v>
      </c>
      <c r="P1676" s="24">
        <v>-4029960.9999999986</v>
      </c>
      <c r="S1676" s="47">
        <f>C1677-C1676</f>
        <v>1</v>
      </c>
      <c r="T1676" s="47">
        <v>24748.237525348428</v>
      </c>
      <c r="U1676" s="47">
        <f>M1676*S1676</f>
        <v>24748.237525348428</v>
      </c>
      <c r="V1676" s="47">
        <f t="shared" si="383"/>
        <v>7101294.9978175536</v>
      </c>
      <c r="W1676" s="47">
        <f>$AW$26*F1676</f>
        <v>136.49999999999778</v>
      </c>
      <c r="X1676" s="47">
        <f>IF(W1676&lt;0, W1676, 0)</f>
        <v>0</v>
      </c>
      <c r="Y1676" s="47">
        <f>X1676*H1676</f>
        <v>0</v>
      </c>
      <c r="Z1676" s="47">
        <f t="shared" si="378"/>
        <v>0</v>
      </c>
      <c r="AA1676" s="47">
        <f t="shared" si="377"/>
        <v>0</v>
      </c>
      <c r="AB1676" s="47">
        <v>-4029960.9999999986</v>
      </c>
      <c r="AC1676" s="47">
        <f t="shared" si="384"/>
        <v>0</v>
      </c>
      <c r="AD1676" s="47">
        <f>(AC1676*S1676)*($AW$31/100)</f>
        <v>0</v>
      </c>
      <c r="AE1676" s="47">
        <f>AE1675+AD1676</f>
        <v>0</v>
      </c>
      <c r="AF1676" s="47">
        <v>3223968.799999998</v>
      </c>
      <c r="BF1676">
        <f t="shared" si="374"/>
        <v>0</v>
      </c>
      <c r="BG1676">
        <f t="shared" si="375"/>
        <v>120</v>
      </c>
      <c r="BH1676">
        <f t="shared" si="376"/>
        <v>33.333333333333336</v>
      </c>
    </row>
    <row r="1677" spans="2:60">
      <c r="B1677" s="7" t="s">
        <v>54</v>
      </c>
      <c r="C1677" s="7">
        <v>1669</v>
      </c>
      <c r="D1677" s="7">
        <v>192</v>
      </c>
      <c r="E1677" s="13">
        <v>126.1</v>
      </c>
      <c r="F1677" s="35">
        <f t="shared" si="385"/>
        <v>8.3333333333334522E-2</v>
      </c>
      <c r="G1677" s="35">
        <f t="shared" si="386"/>
        <v>0.30000000000000426</v>
      </c>
      <c r="H1677" s="24">
        <f t="shared" si="379"/>
        <v>35.027777777777779</v>
      </c>
      <c r="I1677" s="24">
        <f>$AW$28*$AW$26*9.81</f>
        <v>179.05212</v>
      </c>
      <c r="J1677" s="24">
        <f>0.5*$AW$30*$AW$29*$AW$27*(H1677^2)</f>
        <v>394.53957103587959</v>
      </c>
      <c r="K1677" s="24">
        <f>$AW$26*F1677</f>
        <v>117.00000000000166</v>
      </c>
      <c r="L1677" s="24">
        <f t="shared" si="380"/>
        <v>690.59169103588135</v>
      </c>
      <c r="M1677" s="24">
        <f t="shared" si="381"/>
        <v>24189.892288784624</v>
      </c>
      <c r="N1677" s="24">
        <f t="shared" si="382"/>
        <v>24.189892288784623</v>
      </c>
      <c r="O1677" s="24">
        <v>7125484.8901063381</v>
      </c>
      <c r="P1677" s="24">
        <v>-4029960.9999999986</v>
      </c>
      <c r="S1677" s="47">
        <f>C1678-C1677</f>
        <v>1</v>
      </c>
      <c r="T1677" s="47">
        <v>24189.892288784624</v>
      </c>
      <c r="U1677" s="47">
        <f>M1677*S1677</f>
        <v>24189.892288784624</v>
      </c>
      <c r="V1677" s="47">
        <f t="shared" si="383"/>
        <v>7125484.8901063381</v>
      </c>
      <c r="W1677" s="47">
        <f>$AW$26*F1677</f>
        <v>117.00000000000166</v>
      </c>
      <c r="X1677" s="47">
        <f>IF(W1677&lt;0, W1677, 0)</f>
        <v>0</v>
      </c>
      <c r="Y1677" s="47">
        <f>X1677*H1677</f>
        <v>0</v>
      </c>
      <c r="Z1677" s="47">
        <f t="shared" si="378"/>
        <v>0</v>
      </c>
      <c r="AA1677" s="47">
        <f t="shared" si="377"/>
        <v>0</v>
      </c>
      <c r="AB1677" s="47">
        <v>-4029960.9999999986</v>
      </c>
      <c r="AC1677" s="47">
        <f t="shared" si="384"/>
        <v>0</v>
      </c>
      <c r="AD1677" s="47">
        <f>(AC1677*S1677)*($AW$31/100)</f>
        <v>0</v>
      </c>
      <c r="AE1677" s="47">
        <f>AE1676+AD1677</f>
        <v>0</v>
      </c>
      <c r="AF1677" s="47">
        <v>3223968.799999998</v>
      </c>
      <c r="BF1677">
        <f t="shared" si="374"/>
        <v>0</v>
      </c>
      <c r="BG1677">
        <f t="shared" si="375"/>
        <v>120.8</v>
      </c>
      <c r="BH1677">
        <f t="shared" si="376"/>
        <v>33.555555555555557</v>
      </c>
    </row>
    <row r="1678" spans="2:60">
      <c r="B1678" s="7" t="s">
        <v>54</v>
      </c>
      <c r="C1678" s="7">
        <v>1670</v>
      </c>
      <c r="D1678" s="7">
        <v>193</v>
      </c>
      <c r="E1678" s="13">
        <v>126.4</v>
      </c>
      <c r="F1678" s="35">
        <f t="shared" si="385"/>
        <v>6.9444444444444448E-2</v>
      </c>
      <c r="G1678" s="35">
        <f t="shared" si="386"/>
        <v>0.25</v>
      </c>
      <c r="H1678" s="24">
        <f t="shared" si="379"/>
        <v>35.111111111111114</v>
      </c>
      <c r="I1678" s="24">
        <f>$AW$28*$AW$26*9.81</f>
        <v>179.05212</v>
      </c>
      <c r="J1678" s="24">
        <f>0.5*$AW$30*$AW$29*$AW$27*(H1678^2)</f>
        <v>396.4190740740741</v>
      </c>
      <c r="K1678" s="24">
        <f>$AW$26*F1678</f>
        <v>97.5</v>
      </c>
      <c r="L1678" s="24">
        <f t="shared" si="380"/>
        <v>672.97119407407411</v>
      </c>
      <c r="M1678" s="24">
        <f t="shared" si="381"/>
        <v>23628.766369711939</v>
      </c>
      <c r="N1678" s="24">
        <f t="shared" si="382"/>
        <v>23.62876636971194</v>
      </c>
      <c r="O1678" s="24">
        <v>7149113.6564760497</v>
      </c>
      <c r="P1678" s="24">
        <v>-4029960.9999999986</v>
      </c>
      <c r="S1678" s="47">
        <f>C1679-C1678</f>
        <v>1</v>
      </c>
      <c r="T1678" s="47">
        <v>23628.766369711939</v>
      </c>
      <c r="U1678" s="47">
        <f>M1678*S1678</f>
        <v>23628.766369711939</v>
      </c>
      <c r="V1678" s="47">
        <f t="shared" si="383"/>
        <v>7149113.6564760497</v>
      </c>
      <c r="W1678" s="47">
        <f>$AW$26*F1678</f>
        <v>97.5</v>
      </c>
      <c r="X1678" s="47">
        <f>IF(W1678&lt;0, W1678, 0)</f>
        <v>0</v>
      </c>
      <c r="Y1678" s="47">
        <f>X1678*H1678</f>
        <v>0</v>
      </c>
      <c r="Z1678" s="47">
        <f t="shared" si="378"/>
        <v>0</v>
      </c>
      <c r="AA1678" s="47">
        <f t="shared" si="377"/>
        <v>0</v>
      </c>
      <c r="AB1678" s="47">
        <v>-4029960.9999999986</v>
      </c>
      <c r="AC1678" s="47">
        <f t="shared" si="384"/>
        <v>0</v>
      </c>
      <c r="AD1678" s="47">
        <f>(AC1678*S1678)*($AW$31/100)</f>
        <v>0</v>
      </c>
      <c r="AE1678" s="47">
        <f>AE1677+AD1678</f>
        <v>0</v>
      </c>
      <c r="AF1678" s="47">
        <v>3223968.799999998</v>
      </c>
      <c r="BF1678">
        <f t="shared" si="374"/>
        <v>0</v>
      </c>
      <c r="BG1678">
        <f t="shared" si="375"/>
        <v>121.6</v>
      </c>
      <c r="BH1678">
        <f t="shared" si="376"/>
        <v>33.777777777777779</v>
      </c>
    </row>
    <row r="1679" spans="2:60">
      <c r="B1679" s="7" t="s">
        <v>54</v>
      </c>
      <c r="C1679" s="7">
        <v>1671</v>
      </c>
      <c r="D1679" s="7">
        <v>194</v>
      </c>
      <c r="E1679" s="13">
        <v>126.6</v>
      </c>
      <c r="F1679" s="35">
        <f t="shared" si="385"/>
        <v>4.1666666666666269E-2</v>
      </c>
      <c r="G1679" s="35">
        <f t="shared" si="386"/>
        <v>0.14999999999999858</v>
      </c>
      <c r="H1679" s="24">
        <f t="shared" si="379"/>
        <v>35.166666666666664</v>
      </c>
      <c r="I1679" s="24">
        <f>$AW$28*$AW$26*9.81</f>
        <v>179.05212</v>
      </c>
      <c r="J1679" s="24">
        <f>0.5*$AW$30*$AW$29*$AW$27*(H1679^2)</f>
        <v>397.67455729166659</v>
      </c>
      <c r="K1679" s="24">
        <f>$AW$26*F1679</f>
        <v>58.499999999999439</v>
      </c>
      <c r="L1679" s="24">
        <f t="shared" si="380"/>
        <v>635.22667729166608</v>
      </c>
      <c r="M1679" s="24">
        <f t="shared" si="381"/>
        <v>22338.804818090255</v>
      </c>
      <c r="N1679" s="24">
        <f t="shared" si="382"/>
        <v>22.338804818090257</v>
      </c>
      <c r="O1679" s="24">
        <v>7171452.4612941397</v>
      </c>
      <c r="P1679" s="24">
        <v>-4029960.9999999986</v>
      </c>
      <c r="S1679" s="47">
        <f>C1680-C1679</f>
        <v>1</v>
      </c>
      <c r="T1679" s="47">
        <v>22338.804818090255</v>
      </c>
      <c r="U1679" s="47">
        <f>M1679*S1679</f>
        <v>22338.804818090255</v>
      </c>
      <c r="V1679" s="47">
        <f t="shared" si="383"/>
        <v>7171452.4612941397</v>
      </c>
      <c r="W1679" s="47">
        <f>$AW$26*F1679</f>
        <v>58.499999999999439</v>
      </c>
      <c r="X1679" s="47">
        <f>IF(W1679&lt;0, W1679, 0)</f>
        <v>0</v>
      </c>
      <c r="Y1679" s="47">
        <f>X1679*H1679</f>
        <v>0</v>
      </c>
      <c r="Z1679" s="47">
        <f t="shared" si="378"/>
        <v>0</v>
      </c>
      <c r="AA1679" s="47">
        <f t="shared" si="377"/>
        <v>0</v>
      </c>
      <c r="AB1679" s="47">
        <v>-4029960.9999999986</v>
      </c>
      <c r="AC1679" s="47">
        <f t="shared" si="384"/>
        <v>0</v>
      </c>
      <c r="AD1679" s="47">
        <f>(AC1679*S1679)*($AW$31/100)</f>
        <v>0</v>
      </c>
      <c r="AE1679" s="47">
        <f>AE1678+AD1679</f>
        <v>0</v>
      </c>
      <c r="AF1679" s="47">
        <v>3223968.799999998</v>
      </c>
      <c r="BF1679">
        <f t="shared" si="374"/>
        <v>0</v>
      </c>
      <c r="BG1679">
        <f t="shared" si="375"/>
        <v>122.3</v>
      </c>
      <c r="BH1679">
        <f t="shared" si="376"/>
        <v>33.972222222222221</v>
      </c>
    </row>
    <row r="1680" spans="2:60">
      <c r="B1680" s="7" t="s">
        <v>54</v>
      </c>
      <c r="C1680" s="7">
        <v>1672</v>
      </c>
      <c r="D1680" s="7">
        <v>195</v>
      </c>
      <c r="E1680" s="13">
        <v>126.7</v>
      </c>
      <c r="F1680" s="35">
        <f t="shared" si="385"/>
        <v>2.7777777777778172E-2</v>
      </c>
      <c r="G1680" s="35">
        <f t="shared" si="386"/>
        <v>0.10000000000000142</v>
      </c>
      <c r="H1680" s="24">
        <f t="shared" si="379"/>
        <v>35.194444444444443</v>
      </c>
      <c r="I1680" s="24">
        <f>$AW$28*$AW$26*9.81</f>
        <v>179.05212</v>
      </c>
      <c r="J1680" s="24">
        <f>0.5*$AW$30*$AW$29*$AW$27*(H1680^2)</f>
        <v>398.30304325810181</v>
      </c>
      <c r="K1680" s="24">
        <f>$AW$26*F1680</f>
        <v>39.000000000000554</v>
      </c>
      <c r="L1680" s="24">
        <f t="shared" si="380"/>
        <v>616.35516325810238</v>
      </c>
      <c r="M1680" s="24">
        <f t="shared" si="381"/>
        <v>21692.277551333769</v>
      </c>
      <c r="N1680" s="24">
        <f t="shared" si="382"/>
        <v>21.69227755133377</v>
      </c>
      <c r="O1680" s="24">
        <v>7193144.7388454732</v>
      </c>
      <c r="P1680" s="24">
        <v>-4029960.9999999986</v>
      </c>
      <c r="S1680" s="47">
        <f>C1681-C1680</f>
        <v>1</v>
      </c>
      <c r="T1680" s="47">
        <v>21692.277551333769</v>
      </c>
      <c r="U1680" s="47">
        <f>M1680*S1680</f>
        <v>21692.277551333769</v>
      </c>
      <c r="V1680" s="47">
        <f t="shared" si="383"/>
        <v>7193144.7388454732</v>
      </c>
      <c r="W1680" s="47">
        <f>$AW$26*F1680</f>
        <v>39.000000000000554</v>
      </c>
      <c r="X1680" s="47">
        <f>IF(W1680&lt;0, W1680, 0)</f>
        <v>0</v>
      </c>
      <c r="Y1680" s="47">
        <f>X1680*H1680</f>
        <v>0</v>
      </c>
      <c r="Z1680" s="47">
        <f t="shared" si="378"/>
        <v>0</v>
      </c>
      <c r="AA1680" s="47">
        <f t="shared" si="377"/>
        <v>0</v>
      </c>
      <c r="AB1680" s="47">
        <v>-4029960.9999999986</v>
      </c>
      <c r="AC1680" s="47">
        <f t="shared" si="384"/>
        <v>0</v>
      </c>
      <c r="AD1680" s="47">
        <f>(AC1680*S1680)*($AW$31/100)</f>
        <v>0</v>
      </c>
      <c r="AE1680" s="47">
        <f>AE1679+AD1680</f>
        <v>0</v>
      </c>
      <c r="AF1680" s="47">
        <v>3223968.799999998</v>
      </c>
      <c r="BF1680">
        <f t="shared" si="374"/>
        <v>0</v>
      </c>
      <c r="BG1680">
        <f t="shared" si="375"/>
        <v>123.1</v>
      </c>
      <c r="BH1680">
        <f t="shared" si="376"/>
        <v>34.194444444444443</v>
      </c>
    </row>
    <row r="1681" spans="2:60">
      <c r="B1681" s="7" t="s">
        <v>54</v>
      </c>
      <c r="C1681" s="7">
        <v>1673</v>
      </c>
      <c r="D1681" s="7">
        <v>196</v>
      </c>
      <c r="E1681" s="13">
        <v>126.8</v>
      </c>
      <c r="F1681" s="35">
        <f t="shared" si="385"/>
        <v>2.7777777777778172E-2</v>
      </c>
      <c r="G1681" s="35">
        <f t="shared" si="386"/>
        <v>0.10000000000000142</v>
      </c>
      <c r="H1681" s="24">
        <f t="shared" si="379"/>
        <v>35.222222222222221</v>
      </c>
      <c r="I1681" s="24">
        <f>$AW$28*$AW$26*9.81</f>
        <v>179.05212</v>
      </c>
      <c r="J1681" s="24">
        <f>0.5*$AW$30*$AW$29*$AW$27*(H1681^2)</f>
        <v>398.93202546296288</v>
      </c>
      <c r="K1681" s="24">
        <f>$AW$26*F1681</f>
        <v>39.000000000000554</v>
      </c>
      <c r="L1681" s="24">
        <f t="shared" si="380"/>
        <v>616.98414546296351</v>
      </c>
      <c r="M1681" s="24">
        <f t="shared" si="381"/>
        <v>21731.55267908438</v>
      </c>
      <c r="N1681" s="24">
        <f t="shared" si="382"/>
        <v>21.73155267908438</v>
      </c>
      <c r="O1681" s="24">
        <v>7214876.2915245574</v>
      </c>
      <c r="P1681" s="24">
        <v>-4029960.9999999986</v>
      </c>
      <c r="S1681" s="47">
        <f>C1682-C1681</f>
        <v>1</v>
      </c>
      <c r="T1681" s="47">
        <v>21731.55267908438</v>
      </c>
      <c r="U1681" s="47">
        <f>M1681*S1681</f>
        <v>21731.55267908438</v>
      </c>
      <c r="V1681" s="47">
        <f t="shared" si="383"/>
        <v>7214876.2915245574</v>
      </c>
      <c r="W1681" s="47">
        <f>$AW$26*F1681</f>
        <v>39.000000000000554</v>
      </c>
      <c r="X1681" s="47">
        <f>IF(W1681&lt;0, W1681, 0)</f>
        <v>0</v>
      </c>
      <c r="Y1681" s="47">
        <f>X1681*H1681</f>
        <v>0</v>
      </c>
      <c r="Z1681" s="47">
        <f t="shared" si="378"/>
        <v>0</v>
      </c>
      <c r="AA1681" s="47">
        <f t="shared" si="377"/>
        <v>0</v>
      </c>
      <c r="AB1681" s="47">
        <v>-4029960.9999999986</v>
      </c>
      <c r="AC1681" s="47">
        <f t="shared" si="384"/>
        <v>0</v>
      </c>
      <c r="AD1681" s="47">
        <f>(AC1681*S1681)*($AW$31/100)</f>
        <v>0</v>
      </c>
      <c r="AE1681" s="47">
        <f>AE1680+AD1681</f>
        <v>0</v>
      </c>
      <c r="AF1681" s="47">
        <v>3223968.799999998</v>
      </c>
      <c r="BF1681">
        <f t="shared" ref="BF1681:BF1744" si="387">IF(E1672&lt;1,1,0)</f>
        <v>0</v>
      </c>
      <c r="BG1681">
        <f t="shared" ref="BG1681:BG1744" si="388">IF(BF1681=1,"",E1672)</f>
        <v>123.8</v>
      </c>
      <c r="BH1681">
        <f t="shared" ref="BH1681:BH1744" si="389">E1672/3.6</f>
        <v>34.388888888888886</v>
      </c>
    </row>
    <row r="1682" spans="2:60">
      <c r="B1682" s="7" t="s">
        <v>54</v>
      </c>
      <c r="C1682" s="7">
        <v>1674</v>
      </c>
      <c r="D1682" s="7">
        <v>197</v>
      </c>
      <c r="E1682" s="13">
        <v>126.9</v>
      </c>
      <c r="F1682" s="35">
        <f t="shared" si="385"/>
        <v>1.3888888888890073E-2</v>
      </c>
      <c r="G1682" s="35">
        <f t="shared" si="386"/>
        <v>5.0000000000004263E-2</v>
      </c>
      <c r="H1682" s="24">
        <f t="shared" si="379"/>
        <v>35.25</v>
      </c>
      <c r="I1682" s="24">
        <f>$AW$28*$AW$26*9.81</f>
        <v>179.05212</v>
      </c>
      <c r="J1682" s="24">
        <f>0.5*$AW$30*$AW$29*$AW$27*(H1682^2)</f>
        <v>399.56150390624998</v>
      </c>
      <c r="K1682" s="24">
        <f>$AW$26*F1682</f>
        <v>19.500000000001663</v>
      </c>
      <c r="L1682" s="24">
        <f t="shared" si="380"/>
        <v>598.11362390625175</v>
      </c>
      <c r="M1682" s="24">
        <f t="shared" si="381"/>
        <v>21083.505242695373</v>
      </c>
      <c r="N1682" s="24">
        <f t="shared" si="382"/>
        <v>21.083505242695374</v>
      </c>
      <c r="O1682" s="24">
        <v>7235959.7967672525</v>
      </c>
      <c r="P1682" s="24">
        <v>-4029960.9999999986</v>
      </c>
      <c r="S1682" s="47">
        <f>C1683-C1682</f>
        <v>1</v>
      </c>
      <c r="T1682" s="47">
        <v>21083.505242695373</v>
      </c>
      <c r="U1682" s="47">
        <f>M1682*S1682</f>
        <v>21083.505242695373</v>
      </c>
      <c r="V1682" s="47">
        <f t="shared" si="383"/>
        <v>7235959.7967672525</v>
      </c>
      <c r="W1682" s="47">
        <f>$AW$26*F1682</f>
        <v>19.500000000001663</v>
      </c>
      <c r="X1682" s="47">
        <f>IF(W1682&lt;0, W1682, 0)</f>
        <v>0</v>
      </c>
      <c r="Y1682" s="47">
        <f>X1682*H1682</f>
        <v>0</v>
      </c>
      <c r="Z1682" s="47">
        <f t="shared" si="378"/>
        <v>0</v>
      </c>
      <c r="AA1682" s="47">
        <f t="shared" si="377"/>
        <v>0</v>
      </c>
      <c r="AB1682" s="47">
        <v>-4029960.9999999986</v>
      </c>
      <c r="AC1682" s="47">
        <f t="shared" si="384"/>
        <v>0</v>
      </c>
      <c r="AD1682" s="47">
        <f>(AC1682*S1682)*($AW$31/100)</f>
        <v>0</v>
      </c>
      <c r="AE1682" s="47">
        <f>AE1681+AD1682</f>
        <v>0</v>
      </c>
      <c r="AF1682" s="47">
        <v>3223968.799999998</v>
      </c>
      <c r="BF1682">
        <f t="shared" si="387"/>
        <v>0</v>
      </c>
      <c r="BG1682">
        <f t="shared" si="388"/>
        <v>124.4</v>
      </c>
      <c r="BH1682">
        <f t="shared" si="389"/>
        <v>34.555555555555557</v>
      </c>
    </row>
    <row r="1683" spans="2:60">
      <c r="B1683" s="7" t="s">
        <v>54</v>
      </c>
      <c r="C1683" s="7">
        <v>1675</v>
      </c>
      <c r="D1683" s="7">
        <v>198</v>
      </c>
      <c r="E1683" s="13">
        <v>126.9</v>
      </c>
      <c r="F1683" s="35">
        <f t="shared" si="385"/>
        <v>0</v>
      </c>
      <c r="G1683" s="35">
        <f t="shared" si="386"/>
        <v>0</v>
      </c>
      <c r="H1683" s="24">
        <f t="shared" si="379"/>
        <v>35.25</v>
      </c>
      <c r="I1683" s="24">
        <f>$AW$28*$AW$26*9.81</f>
        <v>179.05212</v>
      </c>
      <c r="J1683" s="24">
        <f>0.5*$AW$30*$AW$29*$AW$27*(H1683^2)</f>
        <v>399.56150390624998</v>
      </c>
      <c r="K1683" s="24">
        <f>$AW$26*F1683</f>
        <v>0</v>
      </c>
      <c r="L1683" s="24">
        <f t="shared" si="380"/>
        <v>578.61362390625004</v>
      </c>
      <c r="M1683" s="24">
        <f t="shared" si="381"/>
        <v>20396.130242695315</v>
      </c>
      <c r="N1683" s="24">
        <f t="shared" si="382"/>
        <v>20.396130242695314</v>
      </c>
      <c r="O1683" s="24">
        <v>7256355.9270099476</v>
      </c>
      <c r="P1683" s="24">
        <v>-4029960.9999999986</v>
      </c>
      <c r="S1683" s="47">
        <f>C1684-C1683</f>
        <v>1</v>
      </c>
      <c r="T1683" s="47">
        <v>20396.130242695315</v>
      </c>
      <c r="U1683" s="47">
        <f>M1683*S1683</f>
        <v>20396.130242695315</v>
      </c>
      <c r="V1683" s="47">
        <f t="shared" si="383"/>
        <v>7256355.9270099476</v>
      </c>
      <c r="W1683" s="47">
        <f>$AW$26*F1683</f>
        <v>0</v>
      </c>
      <c r="X1683" s="47">
        <f>IF(W1683&lt;0, W1683, 0)</f>
        <v>0</v>
      </c>
      <c r="Y1683" s="47">
        <f>X1683*H1683</f>
        <v>0</v>
      </c>
      <c r="Z1683" s="47">
        <f t="shared" si="378"/>
        <v>0</v>
      </c>
      <c r="AA1683" s="47">
        <f t="shared" si="377"/>
        <v>0</v>
      </c>
      <c r="AB1683" s="47">
        <v>-4029960.9999999986</v>
      </c>
      <c r="AC1683" s="47">
        <f t="shared" si="384"/>
        <v>0</v>
      </c>
      <c r="AD1683" s="47">
        <f>(AC1683*S1683)*($AW$31/100)</f>
        <v>0</v>
      </c>
      <c r="AE1683" s="47">
        <f>AE1682+AD1683</f>
        <v>0</v>
      </c>
      <c r="AF1683" s="47">
        <v>3223968.799999998</v>
      </c>
      <c r="BF1683">
        <f t="shared" si="387"/>
        <v>0</v>
      </c>
      <c r="BG1683">
        <f t="shared" si="388"/>
        <v>125</v>
      </c>
      <c r="BH1683">
        <f t="shared" si="389"/>
        <v>34.722222222222221</v>
      </c>
    </row>
    <row r="1684" spans="2:60">
      <c r="B1684" s="7" t="s">
        <v>54</v>
      </c>
      <c r="C1684" s="7">
        <v>1676</v>
      </c>
      <c r="D1684" s="7">
        <v>199</v>
      </c>
      <c r="E1684" s="13">
        <v>126.9</v>
      </c>
      <c r="F1684" s="35">
        <f t="shared" si="385"/>
        <v>-1.3888888888890073E-2</v>
      </c>
      <c r="G1684" s="35">
        <f t="shared" si="386"/>
        <v>-5.0000000000004263E-2</v>
      </c>
      <c r="H1684" s="24">
        <f t="shared" si="379"/>
        <v>35.25</v>
      </c>
      <c r="I1684" s="24">
        <f>$AW$28*$AW$26*9.81</f>
        <v>179.05212</v>
      </c>
      <c r="J1684" s="24">
        <f>0.5*$AW$30*$AW$29*$AW$27*(H1684^2)</f>
        <v>399.56150390624998</v>
      </c>
      <c r="K1684" s="24">
        <f>$AW$26*F1684</f>
        <v>-19.500000000001663</v>
      </c>
      <c r="L1684" s="24">
        <f t="shared" si="380"/>
        <v>559.11362390624834</v>
      </c>
      <c r="M1684" s="24">
        <f t="shared" si="381"/>
        <v>19708.755242695253</v>
      </c>
      <c r="N1684" s="24">
        <f t="shared" si="382"/>
        <v>19.708755242695254</v>
      </c>
      <c r="O1684" s="24">
        <v>7276064.6822526427</v>
      </c>
      <c r="P1684" s="24">
        <v>-4030648.3749999986</v>
      </c>
      <c r="S1684" s="47">
        <f>C1685-C1684</f>
        <v>1</v>
      </c>
      <c r="T1684" s="47">
        <v>19708.755242695253</v>
      </c>
      <c r="U1684" s="47">
        <f>M1684*S1684</f>
        <v>19708.755242695253</v>
      </c>
      <c r="V1684" s="47">
        <f t="shared" si="383"/>
        <v>7276064.6822526427</v>
      </c>
      <c r="W1684" s="47">
        <f>$AW$26*F1684</f>
        <v>-19.500000000001663</v>
      </c>
      <c r="X1684" s="47">
        <f>IF(W1684&lt;0, W1684, 0)</f>
        <v>-19.500000000001663</v>
      </c>
      <c r="Y1684" s="47">
        <f>X1684*H1684</f>
        <v>-687.37500000005866</v>
      </c>
      <c r="Z1684" s="47">
        <f t="shared" si="378"/>
        <v>-687.37500000005866</v>
      </c>
      <c r="AA1684" s="47">
        <f t="shared" si="377"/>
        <v>-687.37500000005866</v>
      </c>
      <c r="AB1684" s="47">
        <v>-4030648.3749999986</v>
      </c>
      <c r="AC1684" s="47">
        <f t="shared" si="384"/>
        <v>687.37500000005866</v>
      </c>
      <c r="AD1684" s="47">
        <f>(AC1684*S1684)*($AW$31/100)</f>
        <v>549.90000000004693</v>
      </c>
      <c r="AE1684" s="47">
        <f>AE1683+AD1684</f>
        <v>549.90000000004693</v>
      </c>
      <c r="AF1684" s="47">
        <v>3224518.6999999979</v>
      </c>
      <c r="BF1684">
        <f t="shared" si="387"/>
        <v>0</v>
      </c>
      <c r="BG1684">
        <f t="shared" si="388"/>
        <v>125.4</v>
      </c>
      <c r="BH1684">
        <f t="shared" si="389"/>
        <v>34.833333333333336</v>
      </c>
    </row>
    <row r="1685" spans="2:60">
      <c r="B1685" s="7" t="s">
        <v>54</v>
      </c>
      <c r="C1685" s="7">
        <v>1677</v>
      </c>
      <c r="D1685" s="7">
        <v>200</v>
      </c>
      <c r="E1685" s="13">
        <v>126.8</v>
      </c>
      <c r="F1685" s="35">
        <f t="shared" si="385"/>
        <v>-4.1666666666668246E-2</v>
      </c>
      <c r="G1685" s="35">
        <f t="shared" si="386"/>
        <v>-0.15000000000000568</v>
      </c>
      <c r="H1685" s="24">
        <f t="shared" si="379"/>
        <v>35.222222222222221</v>
      </c>
      <c r="I1685" s="24">
        <f>$AW$28*$AW$26*9.81</f>
        <v>179.05212</v>
      </c>
      <c r="J1685" s="24">
        <f>0.5*$AW$30*$AW$29*$AW$27*(H1685^2)</f>
        <v>398.93202546296288</v>
      </c>
      <c r="K1685" s="24">
        <f>$AW$26*F1685</f>
        <v>-58.500000000002217</v>
      </c>
      <c r="L1685" s="24">
        <f t="shared" si="380"/>
        <v>519.48414546296067</v>
      </c>
      <c r="M1685" s="24">
        <f t="shared" si="381"/>
        <v>18297.386012417614</v>
      </c>
      <c r="N1685" s="24">
        <f t="shared" si="382"/>
        <v>18.297386012417615</v>
      </c>
      <c r="O1685" s="24">
        <v>7294362.06826506</v>
      </c>
      <c r="P1685" s="24">
        <v>-4032708.8749999986</v>
      </c>
      <c r="S1685" s="47">
        <f>C1686-C1685</f>
        <v>1</v>
      </c>
      <c r="T1685" s="47">
        <v>18297.386012417614</v>
      </c>
      <c r="U1685" s="47">
        <f>M1685*S1685</f>
        <v>18297.386012417614</v>
      </c>
      <c r="V1685" s="47">
        <f t="shared" si="383"/>
        <v>7294362.06826506</v>
      </c>
      <c r="W1685" s="47">
        <f>$AW$26*F1685</f>
        <v>-58.500000000002217</v>
      </c>
      <c r="X1685" s="47">
        <f>IF(W1685&lt;0, W1685, 0)</f>
        <v>-58.500000000002217</v>
      </c>
      <c r="Y1685" s="47">
        <f>X1685*H1685</f>
        <v>-2060.5000000000782</v>
      </c>
      <c r="Z1685" s="47">
        <f t="shared" si="378"/>
        <v>-2060.5000000000782</v>
      </c>
      <c r="AA1685" s="47">
        <f t="shared" si="377"/>
        <v>-2747.8750000001369</v>
      </c>
      <c r="AB1685" s="47">
        <v>-4032708.8749999986</v>
      </c>
      <c r="AC1685" s="47">
        <f t="shared" si="384"/>
        <v>2060.5000000000782</v>
      </c>
      <c r="AD1685" s="47">
        <f>(AC1685*S1685)*($AW$31/100)</f>
        <v>1648.4000000000626</v>
      </c>
      <c r="AE1685" s="47">
        <f>AE1684+AD1685</f>
        <v>2198.3000000001093</v>
      </c>
      <c r="AF1685" s="47">
        <v>3226167.0999999978</v>
      </c>
      <c r="BF1685">
        <f t="shared" si="387"/>
        <v>0</v>
      </c>
      <c r="BG1685">
        <f t="shared" si="388"/>
        <v>125.8</v>
      </c>
      <c r="BH1685">
        <f t="shared" si="389"/>
        <v>34.944444444444443</v>
      </c>
    </row>
    <row r="1686" spans="2:60">
      <c r="B1686" s="7" t="s">
        <v>54</v>
      </c>
      <c r="C1686" s="7">
        <v>1678</v>
      </c>
      <c r="D1686" s="7">
        <v>201</v>
      </c>
      <c r="E1686" s="13">
        <v>126.6</v>
      </c>
      <c r="F1686" s="35">
        <f t="shared" si="385"/>
        <v>-6.9444444444444448E-2</v>
      </c>
      <c r="G1686" s="35">
        <f t="shared" si="386"/>
        <v>-0.25</v>
      </c>
      <c r="H1686" s="24">
        <f t="shared" si="379"/>
        <v>35.166666666666664</v>
      </c>
      <c r="I1686" s="24">
        <f>$AW$28*$AW$26*9.81</f>
        <v>179.05212</v>
      </c>
      <c r="J1686" s="24">
        <f>0.5*$AW$30*$AW$29*$AW$27*(H1686^2)</f>
        <v>397.67455729166659</v>
      </c>
      <c r="K1686" s="24">
        <f>$AW$26*F1686</f>
        <v>-97.5</v>
      </c>
      <c r="L1686" s="24">
        <f t="shared" si="380"/>
        <v>479.22667729166665</v>
      </c>
      <c r="M1686" s="24">
        <f t="shared" si="381"/>
        <v>16852.804818090277</v>
      </c>
      <c r="N1686" s="24">
        <f t="shared" si="382"/>
        <v>16.852804818090277</v>
      </c>
      <c r="O1686" s="24">
        <v>7311214.87308315</v>
      </c>
      <c r="P1686" s="24">
        <v>-4036137.6249999986</v>
      </c>
      <c r="S1686" s="47">
        <f>C1687-C1686</f>
        <v>1</v>
      </c>
      <c r="T1686" s="47">
        <v>16852.804818090277</v>
      </c>
      <c r="U1686" s="47">
        <f>M1686*S1686</f>
        <v>16852.804818090277</v>
      </c>
      <c r="V1686" s="47">
        <f t="shared" si="383"/>
        <v>7311214.87308315</v>
      </c>
      <c r="W1686" s="47">
        <f>$AW$26*F1686</f>
        <v>-97.5</v>
      </c>
      <c r="X1686" s="47">
        <f>IF(W1686&lt;0, W1686, 0)</f>
        <v>-97.5</v>
      </c>
      <c r="Y1686" s="47">
        <f>X1686*H1686</f>
        <v>-3428.7499999999995</v>
      </c>
      <c r="Z1686" s="47">
        <f t="shared" si="378"/>
        <v>-3428.7499999999995</v>
      </c>
      <c r="AA1686" s="47">
        <f t="shared" si="377"/>
        <v>-6176.6250000001364</v>
      </c>
      <c r="AB1686" s="47">
        <v>-4036137.6249999986</v>
      </c>
      <c r="AC1686" s="47">
        <f t="shared" si="384"/>
        <v>3428.7499999999995</v>
      </c>
      <c r="AD1686" s="47">
        <f>(AC1686*S1686)*($AW$31/100)</f>
        <v>2743</v>
      </c>
      <c r="AE1686" s="47">
        <f>AE1685+AD1686</f>
        <v>4941.3000000001093</v>
      </c>
      <c r="AF1686" s="47">
        <v>3228910.0999999978</v>
      </c>
      <c r="BF1686">
        <f t="shared" si="387"/>
        <v>0</v>
      </c>
      <c r="BG1686">
        <f t="shared" si="388"/>
        <v>126.1</v>
      </c>
      <c r="BH1686">
        <f t="shared" si="389"/>
        <v>35.027777777777779</v>
      </c>
    </row>
    <row r="1687" spans="2:60">
      <c r="B1687" s="7" t="s">
        <v>54</v>
      </c>
      <c r="C1687" s="7">
        <v>1679</v>
      </c>
      <c r="D1687" s="7">
        <v>202</v>
      </c>
      <c r="E1687" s="13">
        <v>126.3</v>
      </c>
      <c r="F1687" s="35">
        <f t="shared" si="385"/>
        <v>-8.3333333333332538E-2</v>
      </c>
      <c r="G1687" s="35">
        <f t="shared" si="386"/>
        <v>-0.29999999999999716</v>
      </c>
      <c r="H1687" s="24">
        <f t="shared" si="379"/>
        <v>35.083333333333329</v>
      </c>
      <c r="I1687" s="24">
        <f>$AW$28*$AW$26*9.81</f>
        <v>179.05212</v>
      </c>
      <c r="J1687" s="24">
        <f>0.5*$AW$30*$AW$29*$AW$27*(H1687^2)</f>
        <v>395.7920768229165</v>
      </c>
      <c r="K1687" s="24">
        <f>$AW$26*F1687</f>
        <v>-116.99999999999888</v>
      </c>
      <c r="L1687" s="24">
        <f t="shared" si="380"/>
        <v>457.84419682291764</v>
      </c>
      <c r="M1687" s="24">
        <f t="shared" si="381"/>
        <v>16062.700571870691</v>
      </c>
      <c r="N1687" s="24">
        <f t="shared" si="382"/>
        <v>16.062700571870693</v>
      </c>
      <c r="O1687" s="24">
        <v>7327277.5736550204</v>
      </c>
      <c r="P1687" s="24">
        <v>-4040242.3749999986</v>
      </c>
      <c r="S1687" s="47">
        <f>C1688-C1687</f>
        <v>1</v>
      </c>
      <c r="T1687" s="47">
        <v>16062.700571870691</v>
      </c>
      <c r="U1687" s="47">
        <f>M1687*S1687</f>
        <v>16062.700571870691</v>
      </c>
      <c r="V1687" s="47">
        <f t="shared" si="383"/>
        <v>7327277.5736550204</v>
      </c>
      <c r="W1687" s="47">
        <f>$AW$26*F1687</f>
        <v>-116.99999999999888</v>
      </c>
      <c r="X1687" s="47">
        <f>IF(W1687&lt;0, W1687, 0)</f>
        <v>-116.99999999999888</v>
      </c>
      <c r="Y1687" s="47">
        <f>X1687*H1687</f>
        <v>-4104.74999999996</v>
      </c>
      <c r="Z1687" s="47">
        <f t="shared" si="378"/>
        <v>-4104.74999999996</v>
      </c>
      <c r="AA1687" s="47">
        <f t="shared" si="377"/>
        <v>-10281.375000000096</v>
      </c>
      <c r="AB1687" s="47">
        <v>-4040242.3749999986</v>
      </c>
      <c r="AC1687" s="47">
        <f t="shared" si="384"/>
        <v>4104.74999999996</v>
      </c>
      <c r="AD1687" s="47">
        <f>(AC1687*S1687)*($AW$31/100)</f>
        <v>3283.7999999999683</v>
      </c>
      <c r="AE1687" s="47">
        <f>AE1686+AD1687</f>
        <v>8225.1000000000786</v>
      </c>
      <c r="AF1687" s="47">
        <v>3232193.8999999976</v>
      </c>
      <c r="BF1687">
        <f t="shared" si="387"/>
        <v>0</v>
      </c>
      <c r="BG1687">
        <f t="shared" si="388"/>
        <v>126.4</v>
      </c>
      <c r="BH1687">
        <f t="shared" si="389"/>
        <v>35.111111111111114</v>
      </c>
    </row>
    <row r="1688" spans="2:60">
      <c r="B1688" s="7" t="s">
        <v>54</v>
      </c>
      <c r="C1688" s="7">
        <v>1680</v>
      </c>
      <c r="D1688" s="7">
        <v>203</v>
      </c>
      <c r="E1688" s="13">
        <v>126</v>
      </c>
      <c r="F1688" s="35">
        <f t="shared" si="385"/>
        <v>-8.3333333333332538E-2</v>
      </c>
      <c r="G1688" s="35">
        <f t="shared" si="386"/>
        <v>-0.29999999999999716</v>
      </c>
      <c r="H1688" s="24">
        <f t="shared" si="379"/>
        <v>35</v>
      </c>
      <c r="I1688" s="24">
        <f>$AW$28*$AW$26*9.81</f>
        <v>179.05212</v>
      </c>
      <c r="J1688" s="24">
        <f>0.5*$AW$30*$AW$29*$AW$27*(H1688^2)</f>
        <v>393.91406249999994</v>
      </c>
      <c r="K1688" s="24">
        <f>$AW$26*F1688</f>
        <v>-116.99999999999888</v>
      </c>
      <c r="L1688" s="24">
        <f t="shared" si="380"/>
        <v>455.96618250000108</v>
      </c>
      <c r="M1688" s="24">
        <f t="shared" si="381"/>
        <v>15958.816387500037</v>
      </c>
      <c r="N1688" s="24">
        <f t="shared" si="382"/>
        <v>15.958816387500038</v>
      </c>
      <c r="O1688" s="24">
        <v>7343236.3900425201</v>
      </c>
      <c r="P1688" s="24">
        <v>-4044337.3749999986</v>
      </c>
      <c r="S1688" s="47">
        <f>C1689-C1688</f>
        <v>1</v>
      </c>
      <c r="T1688" s="47">
        <v>15958.816387500037</v>
      </c>
      <c r="U1688" s="47">
        <f>M1688*S1688</f>
        <v>15958.816387500037</v>
      </c>
      <c r="V1688" s="47">
        <f t="shared" si="383"/>
        <v>7343236.3900425201</v>
      </c>
      <c r="W1688" s="47">
        <f>$AW$26*F1688</f>
        <v>-116.99999999999888</v>
      </c>
      <c r="X1688" s="47">
        <f>IF(W1688&lt;0, W1688, 0)</f>
        <v>-116.99999999999888</v>
      </c>
      <c r="Y1688" s="47">
        <f>X1688*H1688</f>
        <v>-4094.9999999999609</v>
      </c>
      <c r="Z1688" s="47">
        <f t="shared" si="378"/>
        <v>-4094.9999999999609</v>
      </c>
      <c r="AA1688" s="47">
        <f t="shared" si="377"/>
        <v>-14376.375000000058</v>
      </c>
      <c r="AB1688" s="47">
        <v>-4044337.3749999986</v>
      </c>
      <c r="AC1688" s="47">
        <f t="shared" si="384"/>
        <v>4094.9999999999609</v>
      </c>
      <c r="AD1688" s="47">
        <f>(AC1688*S1688)*($AW$31/100)</f>
        <v>3275.9999999999691</v>
      </c>
      <c r="AE1688" s="47">
        <f>AE1687+AD1688</f>
        <v>11501.100000000048</v>
      </c>
      <c r="AF1688" s="47">
        <v>3235469.8999999976</v>
      </c>
      <c r="BF1688">
        <f t="shared" si="387"/>
        <v>0</v>
      </c>
      <c r="BG1688">
        <f t="shared" si="388"/>
        <v>126.6</v>
      </c>
      <c r="BH1688">
        <f t="shared" si="389"/>
        <v>35.166666666666664</v>
      </c>
    </row>
    <row r="1689" spans="2:60">
      <c r="B1689" s="7" t="s">
        <v>54</v>
      </c>
      <c r="C1689" s="7">
        <v>1681</v>
      </c>
      <c r="D1689" s="7">
        <v>204</v>
      </c>
      <c r="E1689" s="13">
        <v>125.7</v>
      </c>
      <c r="F1689" s="35">
        <f t="shared" si="385"/>
        <v>-5.5555555555556344E-2</v>
      </c>
      <c r="G1689" s="35">
        <f t="shared" si="386"/>
        <v>-0.20000000000000284</v>
      </c>
      <c r="H1689" s="24">
        <f t="shared" si="379"/>
        <v>34.916666666666664</v>
      </c>
      <c r="I1689" s="24">
        <f>$AW$28*$AW$26*9.81</f>
        <v>179.05212</v>
      </c>
      <c r="J1689" s="24">
        <f>0.5*$AW$30*$AW$29*$AW$27*(H1689^2)</f>
        <v>392.04051432291658</v>
      </c>
      <c r="K1689" s="24">
        <f>$AW$26*F1689</f>
        <v>-78.000000000001108</v>
      </c>
      <c r="L1689" s="24">
        <f t="shared" si="380"/>
        <v>493.0926343229155</v>
      </c>
      <c r="M1689" s="24">
        <f t="shared" si="381"/>
        <v>17217.151148441797</v>
      </c>
      <c r="N1689" s="24">
        <f t="shared" si="382"/>
        <v>17.217151148441797</v>
      </c>
      <c r="O1689" s="24">
        <v>7360453.5411909623</v>
      </c>
      <c r="P1689" s="24">
        <v>-4047060.8749999986</v>
      </c>
      <c r="S1689" s="47">
        <f>C1690-C1689</f>
        <v>1</v>
      </c>
      <c r="T1689" s="47">
        <v>17217.151148441797</v>
      </c>
      <c r="U1689" s="47">
        <f>M1689*S1689</f>
        <v>17217.151148441797</v>
      </c>
      <c r="V1689" s="47">
        <f t="shared" si="383"/>
        <v>7360453.5411909623</v>
      </c>
      <c r="W1689" s="47">
        <f>$AW$26*F1689</f>
        <v>-78.000000000001108</v>
      </c>
      <c r="X1689" s="47">
        <f>IF(W1689&lt;0, W1689, 0)</f>
        <v>-78.000000000001108</v>
      </c>
      <c r="Y1689" s="47">
        <f>X1689*H1689</f>
        <v>-2723.5000000000387</v>
      </c>
      <c r="Z1689" s="47">
        <f t="shared" si="378"/>
        <v>-2723.5000000000387</v>
      </c>
      <c r="AA1689" s="47">
        <f t="shared" si="377"/>
        <v>-17099.875000000098</v>
      </c>
      <c r="AB1689" s="47">
        <v>-4047060.8749999986</v>
      </c>
      <c r="AC1689" s="47">
        <f t="shared" si="384"/>
        <v>2723.5000000000387</v>
      </c>
      <c r="AD1689" s="47">
        <f>(AC1689*S1689)*($AW$31/100)</f>
        <v>2178.8000000000311</v>
      </c>
      <c r="AE1689" s="47">
        <f>AE1688+AD1689</f>
        <v>13679.900000000078</v>
      </c>
      <c r="AF1689" s="47">
        <v>3237648.6999999974</v>
      </c>
      <c r="BF1689">
        <f t="shared" si="387"/>
        <v>0</v>
      </c>
      <c r="BG1689">
        <f t="shared" si="388"/>
        <v>126.7</v>
      </c>
      <c r="BH1689">
        <f t="shared" si="389"/>
        <v>35.194444444444443</v>
      </c>
    </row>
    <row r="1690" spans="2:60">
      <c r="B1690" s="7" t="s">
        <v>54</v>
      </c>
      <c r="C1690" s="7">
        <v>1682</v>
      </c>
      <c r="D1690" s="7">
        <v>205</v>
      </c>
      <c r="E1690" s="13">
        <v>125.6</v>
      </c>
      <c r="F1690" s="35">
        <f t="shared" si="385"/>
        <v>-1.3888888888890073E-2</v>
      </c>
      <c r="G1690" s="35">
        <f t="shared" si="386"/>
        <v>-5.0000000000004263E-2</v>
      </c>
      <c r="H1690" s="24">
        <f t="shared" si="379"/>
        <v>34.888888888888886</v>
      </c>
      <c r="I1690" s="24">
        <f>$AW$28*$AW$26*9.81</f>
        <v>179.05212</v>
      </c>
      <c r="J1690" s="24">
        <f>0.5*$AW$30*$AW$29*$AW$27*(H1690^2)</f>
        <v>391.41699074074069</v>
      </c>
      <c r="K1690" s="24">
        <f>$AW$26*F1690</f>
        <v>-19.500000000001663</v>
      </c>
      <c r="L1690" s="24">
        <f t="shared" si="380"/>
        <v>550.96911074073898</v>
      </c>
      <c r="M1690" s="24">
        <f t="shared" si="381"/>
        <v>19222.700085843557</v>
      </c>
      <c r="N1690" s="24">
        <f t="shared" si="382"/>
        <v>19.222700085843556</v>
      </c>
      <c r="O1690" s="24">
        <v>7379676.2412768062</v>
      </c>
      <c r="P1690" s="24">
        <v>-4047741.2083333321</v>
      </c>
      <c r="S1690" s="47">
        <f>C1691-C1690</f>
        <v>1</v>
      </c>
      <c r="T1690" s="47">
        <v>19222.700085843557</v>
      </c>
      <c r="U1690" s="47">
        <f>M1690*S1690</f>
        <v>19222.700085843557</v>
      </c>
      <c r="V1690" s="47">
        <f t="shared" si="383"/>
        <v>7379676.2412768062</v>
      </c>
      <c r="W1690" s="47">
        <f>$AW$26*F1690</f>
        <v>-19.500000000001663</v>
      </c>
      <c r="X1690" s="47">
        <f>IF(W1690&lt;0, W1690, 0)</f>
        <v>-19.500000000001663</v>
      </c>
      <c r="Y1690" s="47">
        <f>X1690*H1690</f>
        <v>-680.33333333339124</v>
      </c>
      <c r="Z1690" s="47">
        <f t="shared" si="378"/>
        <v>-680.33333333339124</v>
      </c>
      <c r="AA1690" s="47">
        <f t="shared" si="377"/>
        <v>-17780.208333333489</v>
      </c>
      <c r="AB1690" s="47">
        <v>-4047741.2083333321</v>
      </c>
      <c r="AC1690" s="47">
        <f t="shared" si="384"/>
        <v>680.33333333339124</v>
      </c>
      <c r="AD1690" s="47">
        <f>(AC1690*S1690)*($AW$31/100)</f>
        <v>544.26666666671304</v>
      </c>
      <c r="AE1690" s="47">
        <f>AE1689+AD1690</f>
        <v>14224.166666666792</v>
      </c>
      <c r="AF1690" s="47">
        <v>3238192.966666664</v>
      </c>
      <c r="BF1690">
        <f t="shared" si="387"/>
        <v>0</v>
      </c>
      <c r="BG1690">
        <f t="shared" si="388"/>
        <v>126.8</v>
      </c>
      <c r="BH1690">
        <f t="shared" si="389"/>
        <v>35.222222222222221</v>
      </c>
    </row>
    <row r="1691" spans="2:60">
      <c r="B1691" s="7" t="s">
        <v>54</v>
      </c>
      <c r="C1691" s="7">
        <v>1683</v>
      </c>
      <c r="D1691" s="7">
        <v>206</v>
      </c>
      <c r="E1691" s="13">
        <v>125.6</v>
      </c>
      <c r="F1691" s="35">
        <f t="shared" si="385"/>
        <v>2.7777777777778172E-2</v>
      </c>
      <c r="G1691" s="35">
        <f t="shared" si="386"/>
        <v>0.10000000000000142</v>
      </c>
      <c r="H1691" s="24">
        <f t="shared" si="379"/>
        <v>34.888888888888886</v>
      </c>
      <c r="I1691" s="24">
        <f>$AW$28*$AW$26*9.81</f>
        <v>179.05212</v>
      </c>
      <c r="J1691" s="24">
        <f>0.5*$AW$30*$AW$29*$AW$27*(H1691^2)</f>
        <v>391.41699074074069</v>
      </c>
      <c r="K1691" s="24">
        <f>$AW$26*F1691</f>
        <v>39.000000000000554</v>
      </c>
      <c r="L1691" s="24">
        <f t="shared" si="380"/>
        <v>609.46911074074126</v>
      </c>
      <c r="M1691" s="24">
        <f t="shared" si="381"/>
        <v>21263.700085843637</v>
      </c>
      <c r="N1691" s="24">
        <f t="shared" si="382"/>
        <v>21.263700085843638</v>
      </c>
      <c r="O1691" s="24">
        <v>7400939.9413626501</v>
      </c>
      <c r="P1691" s="24">
        <v>-4047741.2083333321</v>
      </c>
      <c r="S1691" s="47">
        <f>C1692-C1691</f>
        <v>1</v>
      </c>
      <c r="T1691" s="47">
        <v>21263.700085843637</v>
      </c>
      <c r="U1691" s="47">
        <f>M1691*S1691</f>
        <v>21263.700085843637</v>
      </c>
      <c r="V1691" s="47">
        <f t="shared" si="383"/>
        <v>7400939.9413626501</v>
      </c>
      <c r="W1691" s="47">
        <f>$AW$26*F1691</f>
        <v>39.000000000000554</v>
      </c>
      <c r="X1691" s="47">
        <f>IF(W1691&lt;0, W1691, 0)</f>
        <v>0</v>
      </c>
      <c r="Y1691" s="47">
        <f>X1691*H1691</f>
        <v>0</v>
      </c>
      <c r="Z1691" s="47">
        <f t="shared" si="378"/>
        <v>0</v>
      </c>
      <c r="AA1691" s="47">
        <v>0</v>
      </c>
      <c r="AB1691" s="47">
        <v>-4047741.2083333321</v>
      </c>
      <c r="AC1691" s="47">
        <f t="shared" si="384"/>
        <v>0</v>
      </c>
      <c r="AD1691" s="47">
        <f>(AC1691*S1691)*($AW$31/100)</f>
        <v>0</v>
      </c>
      <c r="AE1691" s="47">
        <v>0</v>
      </c>
      <c r="AF1691" s="47">
        <v>3238192.966666664</v>
      </c>
      <c r="BF1691">
        <f t="shared" si="387"/>
        <v>0</v>
      </c>
      <c r="BG1691">
        <f t="shared" si="388"/>
        <v>126.9</v>
      </c>
      <c r="BH1691">
        <f t="shared" si="389"/>
        <v>35.25</v>
      </c>
    </row>
    <row r="1692" spans="2:60">
      <c r="B1692" s="7" t="s">
        <v>54</v>
      </c>
      <c r="C1692" s="7">
        <v>1684</v>
      </c>
      <c r="D1692" s="7">
        <v>207</v>
      </c>
      <c r="E1692" s="13">
        <v>125.8</v>
      </c>
      <c r="F1692" s="35">
        <f t="shared" si="385"/>
        <v>8.3333333333334522E-2</v>
      </c>
      <c r="G1692" s="35">
        <f t="shared" si="386"/>
        <v>0.30000000000000426</v>
      </c>
      <c r="H1692" s="24">
        <f t="shared" si="379"/>
        <v>34.944444444444443</v>
      </c>
      <c r="I1692" s="24">
        <f>$AW$28*$AW$26*9.81</f>
        <v>179.05212</v>
      </c>
      <c r="J1692" s="24">
        <f>0.5*$AW$30*$AW$29*$AW$27*(H1692^2)</f>
        <v>392.66453414351844</v>
      </c>
      <c r="K1692" s="24">
        <f>$AW$26*F1692</f>
        <v>117.00000000000166</v>
      </c>
      <c r="L1692" s="24">
        <f t="shared" si="380"/>
        <v>688.71665414352015</v>
      </c>
      <c r="M1692" s="24">
        <f t="shared" si="381"/>
        <v>24066.820858681898</v>
      </c>
      <c r="N1692" s="24">
        <f t="shared" si="382"/>
        <v>24.066820858681897</v>
      </c>
      <c r="O1692" s="24">
        <v>7425006.7622213317</v>
      </c>
      <c r="P1692" s="24">
        <v>-4047741.2083333321</v>
      </c>
      <c r="S1692" s="47">
        <f>C1693-C1692</f>
        <v>1</v>
      </c>
      <c r="T1692" s="47">
        <v>24066.820858681898</v>
      </c>
      <c r="U1692" s="47">
        <f>M1692*S1692</f>
        <v>24066.820858681898</v>
      </c>
      <c r="V1692" s="47">
        <f t="shared" si="383"/>
        <v>7425006.7622213317</v>
      </c>
      <c r="W1692" s="47">
        <f>$AW$26*F1692</f>
        <v>117.00000000000166</v>
      </c>
      <c r="X1692" s="47">
        <f>IF(W1692&lt;0, W1692, 0)</f>
        <v>0</v>
      </c>
      <c r="Y1692" s="47">
        <f>X1692*H1692</f>
        <v>0</v>
      </c>
      <c r="Z1692" s="47">
        <f t="shared" si="378"/>
        <v>0</v>
      </c>
      <c r="AA1692" s="47">
        <f t="shared" ref="AA1692:AA1717" si="390">AA1691+Z1692</f>
        <v>0</v>
      </c>
      <c r="AB1692" s="47">
        <v>-4047741.2083333321</v>
      </c>
      <c r="AC1692" s="47">
        <f t="shared" si="384"/>
        <v>0</v>
      </c>
      <c r="AD1692" s="47">
        <f>(AC1692*S1692)*($AW$31/100)</f>
        <v>0</v>
      </c>
      <c r="AE1692" s="47">
        <f>AE1691+AD1692</f>
        <v>0</v>
      </c>
      <c r="AF1692" s="47">
        <v>3238192.966666664</v>
      </c>
      <c r="BF1692">
        <f t="shared" si="387"/>
        <v>0</v>
      </c>
      <c r="BG1692">
        <f t="shared" si="388"/>
        <v>126.9</v>
      </c>
      <c r="BH1692">
        <f t="shared" si="389"/>
        <v>35.25</v>
      </c>
    </row>
    <row r="1693" spans="2:60">
      <c r="B1693" s="7" t="s">
        <v>54</v>
      </c>
      <c r="C1693" s="7">
        <v>1685</v>
      </c>
      <c r="D1693" s="7">
        <v>208</v>
      </c>
      <c r="E1693" s="13">
        <v>126.2</v>
      </c>
      <c r="F1693" s="35">
        <f t="shared" si="385"/>
        <v>0.11111111111111072</v>
      </c>
      <c r="G1693" s="35">
        <f t="shared" si="386"/>
        <v>0.39999999999999858</v>
      </c>
      <c r="H1693" s="24">
        <f t="shared" si="379"/>
        <v>35.055555555555557</v>
      </c>
      <c r="I1693" s="24">
        <f>$AW$28*$AW$26*9.81</f>
        <v>179.05212</v>
      </c>
      <c r="J1693" s="24">
        <f>0.5*$AW$30*$AW$29*$AW$27*(H1693^2)</f>
        <v>395.16557581018515</v>
      </c>
      <c r="K1693" s="24">
        <f>$AW$26*F1693</f>
        <v>155.99999999999943</v>
      </c>
      <c r="L1693" s="24">
        <f t="shared" si="380"/>
        <v>730.21769581018464</v>
      </c>
      <c r="M1693" s="24">
        <f t="shared" si="381"/>
        <v>25598.187003123698</v>
      </c>
      <c r="N1693" s="24">
        <f t="shared" si="382"/>
        <v>25.598187003123698</v>
      </c>
      <c r="O1693" s="24">
        <v>7450604.9492244553</v>
      </c>
      <c r="P1693" s="24">
        <v>-4047741.2083333321</v>
      </c>
      <c r="S1693" s="47">
        <f>C1694-C1693</f>
        <v>1</v>
      </c>
      <c r="T1693" s="47">
        <v>25598.187003123698</v>
      </c>
      <c r="U1693" s="47">
        <f>M1693*S1693</f>
        <v>25598.187003123698</v>
      </c>
      <c r="V1693" s="47">
        <f t="shared" si="383"/>
        <v>7450604.9492244553</v>
      </c>
      <c r="W1693" s="47">
        <f>$AW$26*F1693</f>
        <v>155.99999999999943</v>
      </c>
      <c r="X1693" s="47">
        <f>IF(W1693&lt;0, W1693, 0)</f>
        <v>0</v>
      </c>
      <c r="Y1693" s="47">
        <f>X1693*H1693</f>
        <v>0</v>
      </c>
      <c r="Z1693" s="47">
        <f t="shared" si="378"/>
        <v>0</v>
      </c>
      <c r="AA1693" s="47">
        <f t="shared" si="390"/>
        <v>0</v>
      </c>
      <c r="AB1693" s="47">
        <v>-4047741.2083333321</v>
      </c>
      <c r="AC1693" s="47">
        <f t="shared" si="384"/>
        <v>0</v>
      </c>
      <c r="AD1693" s="47">
        <f>(AC1693*S1693)*($AW$31/100)</f>
        <v>0</v>
      </c>
      <c r="AE1693" s="47">
        <f>AE1692+AD1693</f>
        <v>0</v>
      </c>
      <c r="AF1693" s="47">
        <v>3238192.966666664</v>
      </c>
      <c r="BF1693">
        <f t="shared" si="387"/>
        <v>0</v>
      </c>
      <c r="BG1693">
        <f t="shared" si="388"/>
        <v>126.9</v>
      </c>
      <c r="BH1693">
        <f t="shared" si="389"/>
        <v>35.25</v>
      </c>
    </row>
    <row r="1694" spans="2:60">
      <c r="B1694" s="7" t="s">
        <v>54</v>
      </c>
      <c r="C1694" s="7">
        <v>1686</v>
      </c>
      <c r="D1694" s="7">
        <v>209</v>
      </c>
      <c r="E1694" s="13">
        <v>126.6</v>
      </c>
      <c r="F1694" s="35">
        <f t="shared" si="385"/>
        <v>0.11111111111111072</v>
      </c>
      <c r="G1694" s="35">
        <f t="shared" si="386"/>
        <v>0.39999999999999858</v>
      </c>
      <c r="H1694" s="24">
        <f t="shared" si="379"/>
        <v>35.166666666666664</v>
      </c>
      <c r="I1694" s="24">
        <f>$AW$28*$AW$26*9.81</f>
        <v>179.05212</v>
      </c>
      <c r="J1694" s="24">
        <f>0.5*$AW$30*$AW$29*$AW$27*(H1694^2)</f>
        <v>397.67455729166659</v>
      </c>
      <c r="K1694" s="24">
        <f>$AW$26*F1694</f>
        <v>155.99999999999943</v>
      </c>
      <c r="L1694" s="24">
        <f t="shared" si="380"/>
        <v>732.72667729166608</v>
      </c>
      <c r="M1694" s="24">
        <f t="shared" si="381"/>
        <v>25767.554818090255</v>
      </c>
      <c r="N1694" s="24">
        <f t="shared" si="382"/>
        <v>25.767554818090254</v>
      </c>
      <c r="O1694" s="24">
        <v>7476372.5040425453</v>
      </c>
      <c r="P1694" s="24">
        <v>-4047741.2083333321</v>
      </c>
      <c r="S1694" s="47">
        <f>C1695-C1694</f>
        <v>1</v>
      </c>
      <c r="T1694" s="47">
        <v>25767.554818090255</v>
      </c>
      <c r="U1694" s="47">
        <f>M1694*S1694</f>
        <v>25767.554818090255</v>
      </c>
      <c r="V1694" s="47">
        <f t="shared" si="383"/>
        <v>7476372.5040425453</v>
      </c>
      <c r="W1694" s="47">
        <f>$AW$26*F1694</f>
        <v>155.99999999999943</v>
      </c>
      <c r="X1694" s="47">
        <f>IF(W1694&lt;0, W1694, 0)</f>
        <v>0</v>
      </c>
      <c r="Y1694" s="47">
        <f>X1694*H1694</f>
        <v>0</v>
      </c>
      <c r="Z1694" s="47">
        <f t="shared" si="378"/>
        <v>0</v>
      </c>
      <c r="AA1694" s="47">
        <f t="shared" si="390"/>
        <v>0</v>
      </c>
      <c r="AB1694" s="47">
        <v>-4047741.2083333321</v>
      </c>
      <c r="AC1694" s="47">
        <f t="shared" si="384"/>
        <v>0</v>
      </c>
      <c r="AD1694" s="47">
        <f>(AC1694*S1694)*($AW$31/100)</f>
        <v>0</v>
      </c>
      <c r="AE1694" s="47">
        <f>AE1693+AD1694</f>
        <v>0</v>
      </c>
      <c r="AF1694" s="47">
        <v>3238192.966666664</v>
      </c>
      <c r="BF1694">
        <f t="shared" si="387"/>
        <v>0</v>
      </c>
      <c r="BG1694">
        <f t="shared" si="388"/>
        <v>126.8</v>
      </c>
      <c r="BH1694">
        <f t="shared" si="389"/>
        <v>35.222222222222221</v>
      </c>
    </row>
    <row r="1695" spans="2:60">
      <c r="B1695" s="7" t="s">
        <v>54</v>
      </c>
      <c r="C1695" s="7">
        <v>1687</v>
      </c>
      <c r="D1695" s="7">
        <v>210</v>
      </c>
      <c r="E1695" s="13">
        <v>127</v>
      </c>
      <c r="F1695" s="35">
        <f t="shared" si="385"/>
        <v>0.11111111111111269</v>
      </c>
      <c r="G1695" s="35">
        <f t="shared" si="386"/>
        <v>0.40000000000000568</v>
      </c>
      <c r="H1695" s="24">
        <f t="shared" si="379"/>
        <v>35.277777777777779</v>
      </c>
      <c r="I1695" s="24">
        <f>$AW$28*$AW$26*9.81</f>
        <v>179.05212</v>
      </c>
      <c r="J1695" s="24">
        <f>0.5*$AW$30*$AW$29*$AW$27*(H1695^2)</f>
        <v>400.19147858796293</v>
      </c>
      <c r="K1695" s="24">
        <f>$AW$26*F1695</f>
        <v>156.00000000000222</v>
      </c>
      <c r="L1695" s="24">
        <f t="shared" si="380"/>
        <v>735.24359858796515</v>
      </c>
      <c r="M1695" s="24">
        <f t="shared" si="381"/>
        <v>25937.760283519881</v>
      </c>
      <c r="N1695" s="24">
        <f t="shared" si="382"/>
        <v>25.937760283519882</v>
      </c>
      <c r="O1695" s="24">
        <v>7502310.2643260648</v>
      </c>
      <c r="P1695" s="24">
        <v>-4047741.2083333321</v>
      </c>
      <c r="S1695" s="47">
        <f>C1696-C1695</f>
        <v>1</v>
      </c>
      <c r="T1695" s="47">
        <v>25937.760283519881</v>
      </c>
      <c r="U1695" s="47">
        <f>M1695*S1695</f>
        <v>25937.760283519881</v>
      </c>
      <c r="V1695" s="47">
        <f t="shared" si="383"/>
        <v>7502310.2643260648</v>
      </c>
      <c r="W1695" s="47">
        <f>$AW$26*F1695</f>
        <v>156.00000000000222</v>
      </c>
      <c r="X1695" s="47">
        <f>IF(W1695&lt;0, W1695, 0)</f>
        <v>0</v>
      </c>
      <c r="Y1695" s="47">
        <f>X1695*H1695</f>
        <v>0</v>
      </c>
      <c r="Z1695" s="47">
        <f t="shared" si="378"/>
        <v>0</v>
      </c>
      <c r="AA1695" s="47">
        <f t="shared" si="390"/>
        <v>0</v>
      </c>
      <c r="AB1695" s="47">
        <v>-4047741.2083333321</v>
      </c>
      <c r="AC1695" s="47">
        <f t="shared" si="384"/>
        <v>0</v>
      </c>
      <c r="AD1695" s="47">
        <f>(AC1695*S1695)*($AW$31/100)</f>
        <v>0</v>
      </c>
      <c r="AE1695" s="47">
        <f>AE1694+AD1695</f>
        <v>0</v>
      </c>
      <c r="AF1695" s="47">
        <v>3238192.966666664</v>
      </c>
      <c r="BF1695">
        <f t="shared" si="387"/>
        <v>0</v>
      </c>
      <c r="BG1695">
        <f t="shared" si="388"/>
        <v>126.6</v>
      </c>
      <c r="BH1695">
        <f t="shared" si="389"/>
        <v>35.166666666666664</v>
      </c>
    </row>
    <row r="1696" spans="2:60">
      <c r="B1696" s="7" t="s">
        <v>54</v>
      </c>
      <c r="C1696" s="7">
        <v>1688</v>
      </c>
      <c r="D1696" s="7">
        <v>211</v>
      </c>
      <c r="E1696" s="13">
        <v>127.4</v>
      </c>
      <c r="F1696" s="35">
        <f t="shared" si="385"/>
        <v>8.3333333333332538E-2</v>
      </c>
      <c r="G1696" s="35">
        <f t="shared" si="386"/>
        <v>0.29999999999999716</v>
      </c>
      <c r="H1696" s="24">
        <f t="shared" si="379"/>
        <v>35.388888888888893</v>
      </c>
      <c r="I1696" s="24">
        <f>$AW$28*$AW$26*9.81</f>
        <v>179.05212</v>
      </c>
      <c r="J1696" s="24">
        <f>0.5*$AW$30*$AW$29*$AW$27*(H1696^2)</f>
        <v>402.71633969907413</v>
      </c>
      <c r="K1696" s="24">
        <f>$AW$26*F1696</f>
        <v>116.99999999999888</v>
      </c>
      <c r="L1696" s="24">
        <f t="shared" si="380"/>
        <v>698.76845969907299</v>
      </c>
      <c r="M1696" s="24">
        <f t="shared" si="381"/>
        <v>24728.63937935053</v>
      </c>
      <c r="N1696" s="24">
        <f t="shared" si="382"/>
        <v>24.728639379350529</v>
      </c>
      <c r="O1696" s="24">
        <v>7527038.9037054153</v>
      </c>
      <c r="P1696" s="24">
        <v>-4047741.2083333321</v>
      </c>
      <c r="S1696" s="47">
        <f>C1697-C1696</f>
        <v>1</v>
      </c>
      <c r="T1696" s="47">
        <v>24728.63937935053</v>
      </c>
      <c r="U1696" s="47">
        <f>M1696*S1696</f>
        <v>24728.63937935053</v>
      </c>
      <c r="V1696" s="47">
        <f t="shared" si="383"/>
        <v>7527038.9037054153</v>
      </c>
      <c r="W1696" s="47">
        <f>$AW$26*F1696</f>
        <v>116.99999999999888</v>
      </c>
      <c r="X1696" s="47">
        <f>IF(W1696&lt;0, W1696, 0)</f>
        <v>0</v>
      </c>
      <c r="Y1696" s="47">
        <f>X1696*H1696</f>
        <v>0</v>
      </c>
      <c r="Z1696" s="47">
        <f t="shared" si="378"/>
        <v>0</v>
      </c>
      <c r="AA1696" s="47">
        <f t="shared" si="390"/>
        <v>0</v>
      </c>
      <c r="AB1696" s="47">
        <v>-4047741.2083333321</v>
      </c>
      <c r="AC1696" s="47">
        <f t="shared" si="384"/>
        <v>0</v>
      </c>
      <c r="AD1696" s="47">
        <f>(AC1696*S1696)*($AW$31/100)</f>
        <v>0</v>
      </c>
      <c r="AE1696" s="47">
        <f>AE1695+AD1696</f>
        <v>0</v>
      </c>
      <c r="AF1696" s="47">
        <v>3238192.966666664</v>
      </c>
      <c r="BF1696">
        <f t="shared" si="387"/>
        <v>0</v>
      </c>
      <c r="BG1696">
        <f t="shared" si="388"/>
        <v>126.3</v>
      </c>
      <c r="BH1696">
        <f t="shared" si="389"/>
        <v>35.083333333333329</v>
      </c>
    </row>
    <row r="1697" spans="2:60">
      <c r="B1697" s="7" t="s">
        <v>54</v>
      </c>
      <c r="C1697" s="7">
        <v>1689</v>
      </c>
      <c r="D1697" s="7">
        <v>212</v>
      </c>
      <c r="E1697" s="13">
        <v>127.6</v>
      </c>
      <c r="F1697" s="35">
        <f t="shared" si="385"/>
        <v>5.5555555555554373E-2</v>
      </c>
      <c r="G1697" s="35">
        <f t="shared" si="386"/>
        <v>0.19999999999999574</v>
      </c>
      <c r="H1697" s="24">
        <f t="shared" si="379"/>
        <v>35.444444444444443</v>
      </c>
      <c r="I1697" s="24">
        <f>$AW$28*$AW$26*9.81</f>
        <v>179.05212</v>
      </c>
      <c r="J1697" s="24">
        <f>0.5*$AW$30*$AW$29*$AW$27*(H1697^2)</f>
        <v>403.9817476851851</v>
      </c>
      <c r="K1697" s="24">
        <f>$AW$26*F1697</f>
        <v>77.999999999998337</v>
      </c>
      <c r="L1697" s="24">
        <f t="shared" si="380"/>
        <v>661.0338676851834</v>
      </c>
      <c r="M1697" s="24">
        <f t="shared" si="381"/>
        <v>23429.97819906372</v>
      </c>
      <c r="N1697" s="24">
        <f t="shared" si="382"/>
        <v>23.429978199063719</v>
      </c>
      <c r="O1697" s="24">
        <v>7550468.8819044791</v>
      </c>
      <c r="P1697" s="24">
        <v>-4047741.2083333321</v>
      </c>
      <c r="S1697" s="47">
        <f>C1698-C1697</f>
        <v>1</v>
      </c>
      <c r="T1697" s="47">
        <v>23429.97819906372</v>
      </c>
      <c r="U1697" s="47">
        <f>M1697*S1697</f>
        <v>23429.97819906372</v>
      </c>
      <c r="V1697" s="47">
        <f t="shared" si="383"/>
        <v>7550468.8819044791</v>
      </c>
      <c r="W1697" s="47">
        <f>$AW$26*F1697</f>
        <v>77.999999999998337</v>
      </c>
      <c r="X1697" s="47">
        <f>IF(W1697&lt;0, W1697, 0)</f>
        <v>0</v>
      </c>
      <c r="Y1697" s="47">
        <f>X1697*H1697</f>
        <v>0</v>
      </c>
      <c r="Z1697" s="47">
        <f t="shared" si="378"/>
        <v>0</v>
      </c>
      <c r="AA1697" s="47">
        <f t="shared" si="390"/>
        <v>0</v>
      </c>
      <c r="AB1697" s="47">
        <v>-4047741.2083333321</v>
      </c>
      <c r="AC1697" s="47">
        <f t="shared" si="384"/>
        <v>0</v>
      </c>
      <c r="AD1697" s="47">
        <f>(AC1697*S1697)*($AW$31/100)</f>
        <v>0</v>
      </c>
      <c r="AE1697" s="47">
        <f>AE1696+AD1697</f>
        <v>0</v>
      </c>
      <c r="AF1697" s="47">
        <v>3238192.966666664</v>
      </c>
      <c r="BF1697">
        <f t="shared" si="387"/>
        <v>0</v>
      </c>
      <c r="BG1697">
        <f t="shared" si="388"/>
        <v>126</v>
      </c>
      <c r="BH1697">
        <f t="shared" si="389"/>
        <v>35</v>
      </c>
    </row>
    <row r="1698" spans="2:60">
      <c r="B1698" s="7" t="s">
        <v>54</v>
      </c>
      <c r="C1698" s="7">
        <v>1690</v>
      </c>
      <c r="D1698" s="7">
        <v>213</v>
      </c>
      <c r="E1698" s="13">
        <v>127.8</v>
      </c>
      <c r="F1698" s="35">
        <f t="shared" si="385"/>
        <v>4.1666666666668246E-2</v>
      </c>
      <c r="G1698" s="35">
        <f t="shared" si="386"/>
        <v>0.15000000000000568</v>
      </c>
      <c r="H1698" s="24">
        <f t="shared" si="379"/>
        <v>35.5</v>
      </c>
      <c r="I1698" s="24">
        <f>$AW$28*$AW$26*9.81</f>
        <v>179.05212</v>
      </c>
      <c r="J1698" s="24">
        <f>0.5*$AW$30*$AW$29*$AW$27*(H1698^2)</f>
        <v>405.24914062499994</v>
      </c>
      <c r="K1698" s="24">
        <f>$AW$26*F1698</f>
        <v>58.500000000002217</v>
      </c>
      <c r="L1698" s="24">
        <f t="shared" si="380"/>
        <v>642.80126062500221</v>
      </c>
      <c r="M1698" s="24">
        <f t="shared" si="381"/>
        <v>22819.444752187577</v>
      </c>
      <c r="N1698" s="24">
        <f t="shared" si="382"/>
        <v>22.819444752187579</v>
      </c>
      <c r="O1698" s="24">
        <v>7573288.3266566666</v>
      </c>
      <c r="P1698" s="24">
        <v>-4047741.2083333321</v>
      </c>
      <c r="S1698" s="47">
        <f>C1699-C1698</f>
        <v>1</v>
      </c>
      <c r="T1698" s="47">
        <v>22819.444752187577</v>
      </c>
      <c r="U1698" s="47">
        <f>M1698*S1698</f>
        <v>22819.444752187577</v>
      </c>
      <c r="V1698" s="47">
        <f t="shared" si="383"/>
        <v>7573288.3266566666</v>
      </c>
      <c r="W1698" s="47">
        <f>$AW$26*F1698</f>
        <v>58.500000000002217</v>
      </c>
      <c r="X1698" s="47">
        <f>IF(W1698&lt;0, W1698, 0)</f>
        <v>0</v>
      </c>
      <c r="Y1698" s="47">
        <f>X1698*H1698</f>
        <v>0</v>
      </c>
      <c r="Z1698" s="47">
        <f t="shared" si="378"/>
        <v>0</v>
      </c>
      <c r="AA1698" s="47">
        <f t="shared" si="390"/>
        <v>0</v>
      </c>
      <c r="AB1698" s="47">
        <v>-4047741.2083333321</v>
      </c>
      <c r="AC1698" s="47">
        <f t="shared" si="384"/>
        <v>0</v>
      </c>
      <c r="AD1698" s="47">
        <f>(AC1698*S1698)*($AW$31/100)</f>
        <v>0</v>
      </c>
      <c r="AE1698" s="47">
        <f>AE1697+AD1698</f>
        <v>0</v>
      </c>
      <c r="AF1698" s="47">
        <v>3238192.966666664</v>
      </c>
      <c r="BF1698">
        <f t="shared" si="387"/>
        <v>0</v>
      </c>
      <c r="BG1698">
        <f t="shared" si="388"/>
        <v>125.7</v>
      </c>
      <c r="BH1698">
        <f t="shared" si="389"/>
        <v>34.916666666666664</v>
      </c>
    </row>
    <row r="1699" spans="2:60">
      <c r="B1699" s="7" t="s">
        <v>54</v>
      </c>
      <c r="C1699" s="7">
        <v>1691</v>
      </c>
      <c r="D1699" s="7">
        <v>214</v>
      </c>
      <c r="E1699" s="13">
        <v>127.9</v>
      </c>
      <c r="F1699" s="35">
        <f t="shared" si="385"/>
        <v>2.7777777777778172E-2</v>
      </c>
      <c r="G1699" s="35">
        <f t="shared" si="386"/>
        <v>0.10000000000000142</v>
      </c>
      <c r="H1699" s="24">
        <f t="shared" si="379"/>
        <v>35.527777777777779</v>
      </c>
      <c r="I1699" s="24">
        <f>$AW$28*$AW$26*9.81</f>
        <v>179.05212</v>
      </c>
      <c r="J1699" s="24">
        <f>0.5*$AW$30*$AW$29*$AW$27*(H1699^2)</f>
        <v>405.88358145254625</v>
      </c>
      <c r="K1699" s="24">
        <f>$AW$26*F1699</f>
        <v>39.000000000000554</v>
      </c>
      <c r="L1699" s="24">
        <f t="shared" si="380"/>
        <v>623.93570145254682</v>
      </c>
      <c r="M1699" s="24">
        <f t="shared" si="381"/>
        <v>22167.048948827982</v>
      </c>
      <c r="N1699" s="24">
        <f t="shared" si="382"/>
        <v>22.167048948827983</v>
      </c>
      <c r="O1699" s="24">
        <v>7595455.3756054947</v>
      </c>
      <c r="P1699" s="24">
        <v>-4047741.2083333321</v>
      </c>
      <c r="S1699" s="47">
        <f>C1700-C1699</f>
        <v>1</v>
      </c>
      <c r="T1699" s="47">
        <v>22167.048948827982</v>
      </c>
      <c r="U1699" s="47">
        <f>M1699*S1699</f>
        <v>22167.048948827982</v>
      </c>
      <c r="V1699" s="47">
        <f t="shared" si="383"/>
        <v>7595455.3756054947</v>
      </c>
      <c r="W1699" s="47">
        <f>$AW$26*F1699</f>
        <v>39.000000000000554</v>
      </c>
      <c r="X1699" s="47">
        <f>IF(W1699&lt;0, W1699, 0)</f>
        <v>0</v>
      </c>
      <c r="Y1699" s="47">
        <f>X1699*H1699</f>
        <v>0</v>
      </c>
      <c r="Z1699" s="47">
        <f t="shared" si="378"/>
        <v>0</v>
      </c>
      <c r="AA1699" s="47">
        <f t="shared" si="390"/>
        <v>0</v>
      </c>
      <c r="AB1699" s="47">
        <v>-4047741.2083333321</v>
      </c>
      <c r="AC1699" s="47">
        <f t="shared" si="384"/>
        <v>0</v>
      </c>
      <c r="AD1699" s="47">
        <f>(AC1699*S1699)*($AW$31/100)</f>
        <v>0</v>
      </c>
      <c r="AE1699" s="47">
        <f>AE1698+AD1699</f>
        <v>0</v>
      </c>
      <c r="AF1699" s="47">
        <v>3238192.966666664</v>
      </c>
      <c r="BF1699">
        <f t="shared" si="387"/>
        <v>0</v>
      </c>
      <c r="BG1699">
        <f t="shared" si="388"/>
        <v>125.6</v>
      </c>
      <c r="BH1699">
        <f t="shared" si="389"/>
        <v>34.888888888888886</v>
      </c>
    </row>
    <row r="1700" spans="2:60">
      <c r="B1700" s="7" t="s">
        <v>54</v>
      </c>
      <c r="C1700" s="7">
        <v>1692</v>
      </c>
      <c r="D1700" s="7">
        <v>215</v>
      </c>
      <c r="E1700" s="13">
        <v>128</v>
      </c>
      <c r="F1700" s="35">
        <f t="shared" si="385"/>
        <v>2.7777777777776198E-2</v>
      </c>
      <c r="G1700" s="35">
        <f t="shared" si="386"/>
        <v>9.9999999999994316E-2</v>
      </c>
      <c r="H1700" s="24">
        <f t="shared" si="379"/>
        <v>35.555555555555557</v>
      </c>
      <c r="I1700" s="24">
        <f>$AW$28*$AW$26*9.81</f>
        <v>179.05212</v>
      </c>
      <c r="J1700" s="24">
        <f>0.5*$AW$30*$AW$29*$AW$27*(H1700^2)</f>
        <v>406.51851851851853</v>
      </c>
      <c r="K1700" s="24">
        <f>$AW$26*F1700</f>
        <v>38.999999999997783</v>
      </c>
      <c r="L1700" s="24">
        <f t="shared" si="380"/>
        <v>624.57063851851626</v>
      </c>
      <c r="M1700" s="24">
        <f t="shared" si="381"/>
        <v>22206.956036213913</v>
      </c>
      <c r="N1700" s="24">
        <f t="shared" si="382"/>
        <v>22.206956036213914</v>
      </c>
      <c r="O1700" s="24">
        <v>7617662.3316417085</v>
      </c>
      <c r="P1700" s="24">
        <v>-4047741.2083333321</v>
      </c>
      <c r="S1700" s="47">
        <f>C1701-C1700</f>
        <v>1</v>
      </c>
      <c r="T1700" s="47">
        <v>22206.956036213913</v>
      </c>
      <c r="U1700" s="47">
        <f>M1700*S1700</f>
        <v>22206.956036213913</v>
      </c>
      <c r="V1700" s="47">
        <f t="shared" si="383"/>
        <v>7617662.3316417085</v>
      </c>
      <c r="W1700" s="47">
        <f>$AW$26*F1700</f>
        <v>38.999999999997783</v>
      </c>
      <c r="X1700" s="47">
        <f>IF(W1700&lt;0, W1700, 0)</f>
        <v>0</v>
      </c>
      <c r="Y1700" s="47">
        <f>X1700*H1700</f>
        <v>0</v>
      </c>
      <c r="Z1700" s="47">
        <f t="shared" si="378"/>
        <v>0</v>
      </c>
      <c r="AA1700" s="47">
        <f t="shared" si="390"/>
        <v>0</v>
      </c>
      <c r="AB1700" s="47">
        <v>-4047741.2083333321</v>
      </c>
      <c r="AC1700" s="47">
        <f t="shared" si="384"/>
        <v>0</v>
      </c>
      <c r="AD1700" s="47">
        <f>(AC1700*S1700)*($AW$31/100)</f>
        <v>0</v>
      </c>
      <c r="AE1700" s="47">
        <f>AE1699+AD1700</f>
        <v>0</v>
      </c>
      <c r="AF1700" s="47">
        <v>3238192.966666664</v>
      </c>
      <c r="BF1700">
        <f t="shared" si="387"/>
        <v>0</v>
      </c>
      <c r="BG1700">
        <f t="shared" si="388"/>
        <v>125.6</v>
      </c>
      <c r="BH1700">
        <f t="shared" si="389"/>
        <v>34.888888888888886</v>
      </c>
    </row>
    <row r="1701" spans="2:60">
      <c r="B1701" s="7" t="s">
        <v>54</v>
      </c>
      <c r="C1701" s="7">
        <v>1693</v>
      </c>
      <c r="D1701" s="7">
        <v>216</v>
      </c>
      <c r="E1701" s="13">
        <v>128.1</v>
      </c>
      <c r="F1701" s="35">
        <f t="shared" si="385"/>
        <v>2.7777777777776198E-2</v>
      </c>
      <c r="G1701" s="35">
        <f t="shared" si="386"/>
        <v>9.9999999999994316E-2</v>
      </c>
      <c r="H1701" s="24">
        <f t="shared" si="379"/>
        <v>35.583333333333329</v>
      </c>
      <c r="I1701" s="24">
        <f>$AW$28*$AW$26*9.81</f>
        <v>179.05212</v>
      </c>
      <c r="J1701" s="24">
        <f>0.5*$AW$30*$AW$29*$AW$27*(H1701^2)</f>
        <v>407.15395182291655</v>
      </c>
      <c r="K1701" s="24">
        <f>$AW$26*F1701</f>
        <v>38.999999999997783</v>
      </c>
      <c r="L1701" s="24">
        <f t="shared" si="380"/>
        <v>625.20607182291428</v>
      </c>
      <c r="M1701" s="24">
        <f t="shared" si="381"/>
        <v>22246.916055698697</v>
      </c>
      <c r="N1701" s="24">
        <f t="shared" si="382"/>
        <v>22.246916055698698</v>
      </c>
      <c r="O1701" s="24">
        <v>7639909.2476974074</v>
      </c>
      <c r="P1701" s="24">
        <v>-4047741.2083333321</v>
      </c>
      <c r="S1701" s="47">
        <f>C1702-C1701</f>
        <v>1</v>
      </c>
      <c r="T1701" s="47">
        <v>22246.916055698697</v>
      </c>
      <c r="U1701" s="47">
        <f>M1701*S1701</f>
        <v>22246.916055698697</v>
      </c>
      <c r="V1701" s="47">
        <f t="shared" si="383"/>
        <v>7639909.2476974074</v>
      </c>
      <c r="W1701" s="47">
        <f>$AW$26*F1701</f>
        <v>38.999999999997783</v>
      </c>
      <c r="X1701" s="47">
        <f>IF(W1701&lt;0, W1701, 0)</f>
        <v>0</v>
      </c>
      <c r="Y1701" s="47">
        <f>X1701*H1701</f>
        <v>0</v>
      </c>
      <c r="Z1701" s="47">
        <f t="shared" si="378"/>
        <v>0</v>
      </c>
      <c r="AA1701" s="47">
        <f t="shared" si="390"/>
        <v>0</v>
      </c>
      <c r="AB1701" s="47">
        <v>-4047741.2083333321</v>
      </c>
      <c r="AC1701" s="47">
        <f t="shared" si="384"/>
        <v>0</v>
      </c>
      <c r="AD1701" s="47">
        <f>(AC1701*S1701)*($AW$31/100)</f>
        <v>0</v>
      </c>
      <c r="AE1701" s="47">
        <f>AE1700+AD1701</f>
        <v>0</v>
      </c>
      <c r="AF1701" s="47">
        <v>3238192.966666664</v>
      </c>
      <c r="BF1701">
        <f t="shared" si="387"/>
        <v>0</v>
      </c>
      <c r="BG1701">
        <f t="shared" si="388"/>
        <v>125.8</v>
      </c>
      <c r="BH1701">
        <f t="shared" si="389"/>
        <v>34.944444444444443</v>
      </c>
    </row>
    <row r="1702" spans="2:60">
      <c r="B1702" s="7" t="s">
        <v>54</v>
      </c>
      <c r="C1702" s="7">
        <v>1694</v>
      </c>
      <c r="D1702" s="7">
        <v>217</v>
      </c>
      <c r="E1702" s="13">
        <v>128.19999999999999</v>
      </c>
      <c r="F1702" s="35">
        <f t="shared" si="385"/>
        <v>2.7777777777780146E-2</v>
      </c>
      <c r="G1702" s="35">
        <f t="shared" si="386"/>
        <v>0.10000000000000853</v>
      </c>
      <c r="H1702" s="24">
        <f t="shared" si="379"/>
        <v>35.611111111111107</v>
      </c>
      <c r="I1702" s="24">
        <f>$AW$28*$AW$26*9.81</f>
        <v>179.05212</v>
      </c>
      <c r="J1702" s="24">
        <f>0.5*$AW$30*$AW$29*$AW$27*(H1702^2)</f>
        <v>407.7898813657406</v>
      </c>
      <c r="K1702" s="24">
        <f>$AW$26*F1702</f>
        <v>39.000000000003325</v>
      </c>
      <c r="L1702" s="24">
        <f t="shared" si="380"/>
        <v>625.84200136574384</v>
      </c>
      <c r="M1702" s="24">
        <f t="shared" si="381"/>
        <v>22286.929048635655</v>
      </c>
      <c r="N1702" s="24">
        <f t="shared" si="382"/>
        <v>22.286929048635656</v>
      </c>
      <c r="O1702" s="24">
        <v>7662196.1767460434</v>
      </c>
      <c r="P1702" s="24">
        <v>-4047741.2083333321</v>
      </c>
      <c r="S1702" s="47">
        <f>C1703-C1702</f>
        <v>1</v>
      </c>
      <c r="T1702" s="47">
        <v>22286.929048635655</v>
      </c>
      <c r="U1702" s="47">
        <f>M1702*S1702</f>
        <v>22286.929048635655</v>
      </c>
      <c r="V1702" s="47">
        <f t="shared" si="383"/>
        <v>7662196.1767460434</v>
      </c>
      <c r="W1702" s="47">
        <f>$AW$26*F1702</f>
        <v>39.000000000003325</v>
      </c>
      <c r="X1702" s="47">
        <f>IF(W1702&lt;0, W1702, 0)</f>
        <v>0</v>
      </c>
      <c r="Y1702" s="47">
        <f>X1702*H1702</f>
        <v>0</v>
      </c>
      <c r="Z1702" s="47">
        <f t="shared" si="378"/>
        <v>0</v>
      </c>
      <c r="AA1702" s="47">
        <f t="shared" si="390"/>
        <v>0</v>
      </c>
      <c r="AB1702" s="47">
        <v>-4047741.2083333321</v>
      </c>
      <c r="AC1702" s="47">
        <f t="shared" si="384"/>
        <v>0</v>
      </c>
      <c r="AD1702" s="47">
        <f>(AC1702*S1702)*($AW$31/100)</f>
        <v>0</v>
      </c>
      <c r="AE1702" s="47">
        <f>AE1701+AD1702</f>
        <v>0</v>
      </c>
      <c r="AF1702" s="47">
        <v>3238192.966666664</v>
      </c>
      <c r="BF1702">
        <f t="shared" si="387"/>
        <v>0</v>
      </c>
      <c r="BG1702">
        <f t="shared" si="388"/>
        <v>126.2</v>
      </c>
      <c r="BH1702">
        <f t="shared" si="389"/>
        <v>35.055555555555557</v>
      </c>
    </row>
    <row r="1703" spans="2:60">
      <c r="B1703" s="7" t="s">
        <v>54</v>
      </c>
      <c r="C1703" s="7">
        <v>1695</v>
      </c>
      <c r="D1703" s="7">
        <v>218</v>
      </c>
      <c r="E1703" s="13">
        <v>128.30000000000001</v>
      </c>
      <c r="F1703" s="35">
        <f t="shared" si="385"/>
        <v>2.7777777777780146E-2</v>
      </c>
      <c r="G1703" s="35">
        <f t="shared" si="386"/>
        <v>0.10000000000000853</v>
      </c>
      <c r="H1703" s="24">
        <f t="shared" si="379"/>
        <v>35.638888888888893</v>
      </c>
      <c r="I1703" s="24">
        <f>$AW$28*$AW$26*9.81</f>
        <v>179.05212</v>
      </c>
      <c r="J1703" s="24">
        <f>0.5*$AW$30*$AW$29*$AW$27*(H1703^2)</f>
        <v>408.42630714699078</v>
      </c>
      <c r="K1703" s="24">
        <f>$AW$26*F1703</f>
        <v>39.000000000003325</v>
      </c>
      <c r="L1703" s="24">
        <f t="shared" si="380"/>
        <v>626.47842714699402</v>
      </c>
      <c r="M1703" s="24">
        <f t="shared" si="381"/>
        <v>22326.995056377596</v>
      </c>
      <c r="N1703" s="24">
        <f t="shared" si="382"/>
        <v>22.326995056377598</v>
      </c>
      <c r="O1703" s="24">
        <v>7684523.1718024211</v>
      </c>
      <c r="P1703" s="24">
        <v>-4047741.2083333321</v>
      </c>
      <c r="S1703" s="47">
        <f>C1704-C1703</f>
        <v>1</v>
      </c>
      <c r="T1703" s="47">
        <v>22326.995056377596</v>
      </c>
      <c r="U1703" s="47">
        <f>M1703*S1703</f>
        <v>22326.995056377596</v>
      </c>
      <c r="V1703" s="47">
        <f t="shared" si="383"/>
        <v>7684523.1718024211</v>
      </c>
      <c r="W1703" s="47">
        <f>$AW$26*F1703</f>
        <v>39.000000000003325</v>
      </c>
      <c r="X1703" s="47">
        <f>IF(W1703&lt;0, W1703, 0)</f>
        <v>0</v>
      </c>
      <c r="Y1703" s="47">
        <f>X1703*H1703</f>
        <v>0</v>
      </c>
      <c r="Z1703" s="47">
        <f t="shared" si="378"/>
        <v>0</v>
      </c>
      <c r="AA1703" s="47">
        <f t="shared" si="390"/>
        <v>0</v>
      </c>
      <c r="AB1703" s="47">
        <v>-4047741.2083333321</v>
      </c>
      <c r="AC1703" s="47">
        <f t="shared" si="384"/>
        <v>0</v>
      </c>
      <c r="AD1703" s="47">
        <f>(AC1703*S1703)*($AW$31/100)</f>
        <v>0</v>
      </c>
      <c r="AE1703" s="47">
        <f>AE1702+AD1703</f>
        <v>0</v>
      </c>
      <c r="AF1703" s="47">
        <v>3238192.966666664</v>
      </c>
      <c r="BF1703">
        <f t="shared" si="387"/>
        <v>0</v>
      </c>
      <c r="BG1703">
        <f t="shared" si="388"/>
        <v>126.6</v>
      </c>
      <c r="BH1703">
        <f t="shared" si="389"/>
        <v>35.166666666666664</v>
      </c>
    </row>
    <row r="1704" spans="2:60">
      <c r="B1704" s="7" t="s">
        <v>54</v>
      </c>
      <c r="C1704" s="7">
        <v>1696</v>
      </c>
      <c r="D1704" s="7">
        <v>219</v>
      </c>
      <c r="E1704" s="13">
        <v>128.4</v>
      </c>
      <c r="F1704" s="35">
        <f t="shared" si="385"/>
        <v>2.7777777777776198E-2</v>
      </c>
      <c r="G1704" s="35">
        <f t="shared" si="386"/>
        <v>9.9999999999994316E-2</v>
      </c>
      <c r="H1704" s="24">
        <f t="shared" si="379"/>
        <v>35.666666666666664</v>
      </c>
      <c r="I1704" s="24">
        <f>$AW$28*$AW$26*9.81</f>
        <v>179.05212</v>
      </c>
      <c r="J1704" s="24">
        <f>0.5*$AW$30*$AW$29*$AW$27*(H1704^2)</f>
        <v>409.06322916666653</v>
      </c>
      <c r="K1704" s="24">
        <f>$AW$26*F1704</f>
        <v>38.999999999997783</v>
      </c>
      <c r="L1704" s="24">
        <f t="shared" si="380"/>
        <v>627.11534916666437</v>
      </c>
      <c r="M1704" s="24">
        <f t="shared" si="381"/>
        <v>22367.114120277696</v>
      </c>
      <c r="N1704" s="24">
        <f t="shared" si="382"/>
        <v>22.367114120277698</v>
      </c>
      <c r="O1704" s="24">
        <v>7706890.2859226987</v>
      </c>
      <c r="P1704" s="24">
        <v>-4047741.2083333321</v>
      </c>
      <c r="S1704" s="47">
        <f>C1705-C1704</f>
        <v>1</v>
      </c>
      <c r="T1704" s="47">
        <v>22367.114120277696</v>
      </c>
      <c r="U1704" s="47">
        <f>M1704*S1704</f>
        <v>22367.114120277696</v>
      </c>
      <c r="V1704" s="47">
        <f t="shared" si="383"/>
        <v>7706890.2859226987</v>
      </c>
      <c r="W1704" s="47">
        <f>$AW$26*F1704</f>
        <v>38.999999999997783</v>
      </c>
      <c r="X1704" s="47">
        <f>IF(W1704&lt;0, W1704, 0)</f>
        <v>0</v>
      </c>
      <c r="Y1704" s="47">
        <f>X1704*H1704</f>
        <v>0</v>
      </c>
      <c r="Z1704" s="47">
        <f t="shared" si="378"/>
        <v>0</v>
      </c>
      <c r="AA1704" s="47">
        <f t="shared" si="390"/>
        <v>0</v>
      </c>
      <c r="AB1704" s="47">
        <v>-4047741.2083333321</v>
      </c>
      <c r="AC1704" s="47">
        <f t="shared" si="384"/>
        <v>0</v>
      </c>
      <c r="AD1704" s="47">
        <f>(AC1704*S1704)*($AW$31/100)</f>
        <v>0</v>
      </c>
      <c r="AE1704" s="47">
        <f>AE1703+AD1704</f>
        <v>0</v>
      </c>
      <c r="AF1704" s="47">
        <v>3238192.966666664</v>
      </c>
      <c r="BF1704">
        <f t="shared" si="387"/>
        <v>0</v>
      </c>
      <c r="BG1704">
        <f t="shared" si="388"/>
        <v>127</v>
      </c>
      <c r="BH1704">
        <f t="shared" si="389"/>
        <v>35.277777777777779</v>
      </c>
    </row>
    <row r="1705" spans="2:60">
      <c r="B1705" s="7" t="s">
        <v>54</v>
      </c>
      <c r="C1705" s="7">
        <v>1697</v>
      </c>
      <c r="D1705" s="7">
        <v>220</v>
      </c>
      <c r="E1705" s="13">
        <v>128.5</v>
      </c>
      <c r="F1705" s="35">
        <f t="shared" si="385"/>
        <v>2.7777777777776198E-2</v>
      </c>
      <c r="G1705" s="35">
        <f t="shared" si="386"/>
        <v>9.9999999999994316E-2</v>
      </c>
      <c r="H1705" s="24">
        <f t="shared" si="379"/>
        <v>35.694444444444443</v>
      </c>
      <c r="I1705" s="24">
        <f>$AW$28*$AW$26*9.81</f>
        <v>179.05212</v>
      </c>
      <c r="J1705" s="24">
        <f>0.5*$AW$30*$AW$29*$AW$27*(H1705^2)</f>
        <v>409.70064742476842</v>
      </c>
      <c r="K1705" s="24">
        <f>$AW$26*F1705</f>
        <v>38.999999999997783</v>
      </c>
      <c r="L1705" s="24">
        <f t="shared" si="380"/>
        <v>627.75276742476626</v>
      </c>
      <c r="M1705" s="24">
        <f t="shared" si="381"/>
        <v>22407.286281689572</v>
      </c>
      <c r="N1705" s="24">
        <f t="shared" si="382"/>
        <v>22.407286281689572</v>
      </c>
      <c r="O1705" s="24">
        <v>7729297.5722043887</v>
      </c>
      <c r="P1705" s="24">
        <v>-4047741.2083333321</v>
      </c>
      <c r="S1705" s="47">
        <f>C1706-C1705</f>
        <v>1</v>
      </c>
      <c r="T1705" s="47">
        <v>22407.286281689572</v>
      </c>
      <c r="U1705" s="47">
        <f>M1705*S1705</f>
        <v>22407.286281689572</v>
      </c>
      <c r="V1705" s="47">
        <f t="shared" si="383"/>
        <v>7729297.5722043887</v>
      </c>
      <c r="W1705" s="47">
        <f>$AW$26*F1705</f>
        <v>38.999999999997783</v>
      </c>
      <c r="X1705" s="47">
        <f>IF(W1705&lt;0, W1705, 0)</f>
        <v>0</v>
      </c>
      <c r="Y1705" s="47">
        <f>X1705*H1705</f>
        <v>0</v>
      </c>
      <c r="Z1705" s="47">
        <f t="shared" si="378"/>
        <v>0</v>
      </c>
      <c r="AA1705" s="47">
        <f t="shared" si="390"/>
        <v>0</v>
      </c>
      <c r="AB1705" s="47">
        <v>-4047741.2083333321</v>
      </c>
      <c r="AC1705" s="47">
        <f t="shared" si="384"/>
        <v>0</v>
      </c>
      <c r="AD1705" s="47">
        <f>(AC1705*S1705)*($AW$31/100)</f>
        <v>0</v>
      </c>
      <c r="AE1705" s="47">
        <f>AE1704+AD1705</f>
        <v>0</v>
      </c>
      <c r="AF1705" s="47">
        <v>3238192.966666664</v>
      </c>
      <c r="BF1705">
        <f t="shared" si="387"/>
        <v>0</v>
      </c>
      <c r="BG1705">
        <f t="shared" si="388"/>
        <v>127.4</v>
      </c>
      <c r="BH1705">
        <f t="shared" si="389"/>
        <v>35.388888888888893</v>
      </c>
    </row>
    <row r="1706" spans="2:60">
      <c r="B1706" s="7" t="s">
        <v>54</v>
      </c>
      <c r="C1706" s="7">
        <v>1698</v>
      </c>
      <c r="D1706" s="7">
        <v>221</v>
      </c>
      <c r="E1706" s="13">
        <v>128.6</v>
      </c>
      <c r="F1706" s="35">
        <f t="shared" si="385"/>
        <v>1.3888888888888099E-2</v>
      </c>
      <c r="G1706" s="35">
        <f t="shared" si="386"/>
        <v>4.9999999999997158E-2</v>
      </c>
      <c r="H1706" s="24">
        <f t="shared" si="379"/>
        <v>35.722222222222221</v>
      </c>
      <c r="I1706" s="24">
        <f>$AW$28*$AW$26*9.81</f>
        <v>179.05212</v>
      </c>
      <c r="J1706" s="24">
        <f>0.5*$AW$30*$AW$29*$AW$27*(H1706^2)</f>
        <v>410.33856192129622</v>
      </c>
      <c r="K1706" s="24">
        <f>$AW$26*F1706</f>
        <v>19.499999999998892</v>
      </c>
      <c r="L1706" s="24">
        <f t="shared" si="380"/>
        <v>608.89068192129503</v>
      </c>
      <c r="M1706" s="24">
        <f t="shared" si="381"/>
        <v>21750.928248632928</v>
      </c>
      <c r="N1706" s="24">
        <f t="shared" si="382"/>
        <v>21.750928248632928</v>
      </c>
      <c r="O1706" s="24">
        <v>7751048.5004530214</v>
      </c>
      <c r="P1706" s="24">
        <v>-4047741.2083333321</v>
      </c>
      <c r="S1706" s="47">
        <f>C1707-C1706</f>
        <v>1</v>
      </c>
      <c r="T1706" s="47">
        <v>21750.928248632928</v>
      </c>
      <c r="U1706" s="47">
        <f>M1706*S1706</f>
        <v>21750.928248632928</v>
      </c>
      <c r="V1706" s="47">
        <f t="shared" si="383"/>
        <v>7751048.5004530214</v>
      </c>
      <c r="W1706" s="47">
        <f>$AW$26*F1706</f>
        <v>19.499999999998892</v>
      </c>
      <c r="X1706" s="47">
        <f>IF(W1706&lt;0, W1706, 0)</f>
        <v>0</v>
      </c>
      <c r="Y1706" s="47">
        <f>X1706*H1706</f>
        <v>0</v>
      </c>
      <c r="Z1706" s="47">
        <f t="shared" si="378"/>
        <v>0</v>
      </c>
      <c r="AA1706" s="47">
        <f t="shared" si="390"/>
        <v>0</v>
      </c>
      <c r="AB1706" s="47">
        <v>-4047741.2083333321</v>
      </c>
      <c r="AC1706" s="47">
        <f t="shared" si="384"/>
        <v>0</v>
      </c>
      <c r="AD1706" s="47">
        <f>(AC1706*S1706)*($AW$31/100)</f>
        <v>0</v>
      </c>
      <c r="AE1706" s="47">
        <f>AE1705+AD1706</f>
        <v>0</v>
      </c>
      <c r="AF1706" s="47">
        <v>3238192.966666664</v>
      </c>
      <c r="BF1706">
        <f t="shared" si="387"/>
        <v>0</v>
      </c>
      <c r="BG1706">
        <f t="shared" si="388"/>
        <v>127.6</v>
      </c>
      <c r="BH1706">
        <f t="shared" si="389"/>
        <v>35.444444444444443</v>
      </c>
    </row>
    <row r="1707" spans="2:60">
      <c r="B1707" s="7" t="s">
        <v>54</v>
      </c>
      <c r="C1707" s="7">
        <v>1699</v>
      </c>
      <c r="D1707" s="7">
        <v>222</v>
      </c>
      <c r="E1707" s="13">
        <v>128.6</v>
      </c>
      <c r="F1707" s="35">
        <f t="shared" si="385"/>
        <v>-1.3888888888888099E-2</v>
      </c>
      <c r="G1707" s="35">
        <f t="shared" si="386"/>
        <v>-4.9999999999997158E-2</v>
      </c>
      <c r="H1707" s="24">
        <f t="shared" si="379"/>
        <v>35.722222222222221</v>
      </c>
      <c r="I1707" s="24">
        <f>$AW$28*$AW$26*9.81</f>
        <v>179.05212</v>
      </c>
      <c r="J1707" s="24">
        <f>0.5*$AW$30*$AW$29*$AW$27*(H1707^2)</f>
        <v>410.33856192129622</v>
      </c>
      <c r="K1707" s="24">
        <f>$AW$26*F1707</f>
        <v>-19.499999999998892</v>
      </c>
      <c r="L1707" s="24">
        <f t="shared" si="380"/>
        <v>569.8906819212973</v>
      </c>
      <c r="M1707" s="24">
        <f t="shared" si="381"/>
        <v>20357.761581966341</v>
      </c>
      <c r="N1707" s="24">
        <f t="shared" si="382"/>
        <v>20.35776158196634</v>
      </c>
      <c r="O1707" s="24">
        <v>7771406.262034988</v>
      </c>
      <c r="P1707" s="24">
        <v>-4048437.7916666656</v>
      </c>
      <c r="S1707" s="47">
        <f>C1708-C1707</f>
        <v>1</v>
      </c>
      <c r="T1707" s="47">
        <v>20357.761581966341</v>
      </c>
      <c r="U1707" s="47">
        <f>M1707*S1707</f>
        <v>20357.761581966341</v>
      </c>
      <c r="V1707" s="47">
        <f t="shared" si="383"/>
        <v>7771406.262034988</v>
      </c>
      <c r="W1707" s="47">
        <f>$AW$26*F1707</f>
        <v>-19.499999999998892</v>
      </c>
      <c r="X1707" s="47">
        <f>IF(W1707&lt;0, W1707, 0)</f>
        <v>-19.499999999998892</v>
      </c>
      <c r="Y1707" s="47">
        <f>X1707*H1707</f>
        <v>-696.58333333329369</v>
      </c>
      <c r="Z1707" s="47">
        <f t="shared" si="378"/>
        <v>-696.58333333329369</v>
      </c>
      <c r="AA1707" s="47">
        <f t="shared" si="390"/>
        <v>-696.58333333329369</v>
      </c>
      <c r="AB1707" s="47">
        <v>-4048437.7916666656</v>
      </c>
      <c r="AC1707" s="47">
        <f t="shared" si="384"/>
        <v>696.58333333329369</v>
      </c>
      <c r="AD1707" s="47">
        <f>(AC1707*S1707)*($AW$31/100)</f>
        <v>557.26666666663493</v>
      </c>
      <c r="AE1707" s="47">
        <f>AE1706+AD1707</f>
        <v>557.26666666663493</v>
      </c>
      <c r="AF1707" s="47">
        <v>3238750.2333333306</v>
      </c>
      <c r="BF1707">
        <f t="shared" si="387"/>
        <v>0</v>
      </c>
      <c r="BG1707">
        <f t="shared" si="388"/>
        <v>127.8</v>
      </c>
      <c r="BH1707">
        <f t="shared" si="389"/>
        <v>35.5</v>
      </c>
    </row>
    <row r="1708" spans="2:60">
      <c r="B1708" s="7" t="s">
        <v>54</v>
      </c>
      <c r="C1708" s="7">
        <v>1700</v>
      </c>
      <c r="D1708" s="7">
        <v>223</v>
      </c>
      <c r="E1708" s="13">
        <v>128.5</v>
      </c>
      <c r="F1708" s="35">
        <f t="shared" si="385"/>
        <v>-4.1666666666664298E-2</v>
      </c>
      <c r="G1708" s="35">
        <f t="shared" si="386"/>
        <v>-0.14999999999999147</v>
      </c>
      <c r="H1708" s="24">
        <f t="shared" si="379"/>
        <v>35.694444444444443</v>
      </c>
      <c r="I1708" s="24">
        <f>$AW$28*$AW$26*9.81</f>
        <v>179.05212</v>
      </c>
      <c r="J1708" s="24">
        <f>0.5*$AW$30*$AW$29*$AW$27*(H1708^2)</f>
        <v>409.70064742476842</v>
      </c>
      <c r="K1708" s="24">
        <f>$AW$26*F1708</f>
        <v>-58.499999999996675</v>
      </c>
      <c r="L1708" s="24">
        <f t="shared" si="380"/>
        <v>530.25276742477172</v>
      </c>
      <c r="M1708" s="24">
        <f t="shared" si="381"/>
        <v>18927.077948356433</v>
      </c>
      <c r="N1708" s="24">
        <f t="shared" si="382"/>
        <v>18.927077948356434</v>
      </c>
      <c r="O1708" s="24">
        <v>7790333.3399833441</v>
      </c>
      <c r="P1708" s="24">
        <v>-4050525.9166666656</v>
      </c>
      <c r="S1708" s="47">
        <f>C1709-C1708</f>
        <v>1</v>
      </c>
      <c r="T1708" s="47">
        <v>18927.077948356433</v>
      </c>
      <c r="U1708" s="47">
        <f>M1708*S1708</f>
        <v>18927.077948356433</v>
      </c>
      <c r="V1708" s="47">
        <f t="shared" si="383"/>
        <v>7790333.3399833441</v>
      </c>
      <c r="W1708" s="47">
        <f>$AW$26*F1708</f>
        <v>-58.499999999996675</v>
      </c>
      <c r="X1708" s="47">
        <f>IF(W1708&lt;0, W1708, 0)</f>
        <v>-58.499999999996675</v>
      </c>
      <c r="Y1708" s="47">
        <f>X1708*H1708</f>
        <v>-2088.1249999998813</v>
      </c>
      <c r="Z1708" s="47">
        <f t="shared" si="378"/>
        <v>-2088.1249999998813</v>
      </c>
      <c r="AA1708" s="47">
        <f t="shared" si="390"/>
        <v>-2784.7083333331748</v>
      </c>
      <c r="AB1708" s="47">
        <v>-4050525.9166666656</v>
      </c>
      <c r="AC1708" s="47">
        <f t="shared" si="384"/>
        <v>2088.1249999998813</v>
      </c>
      <c r="AD1708" s="47">
        <f>(AC1708*S1708)*($AW$31/100)</f>
        <v>1670.4999999999052</v>
      </c>
      <c r="AE1708" s="47">
        <f>AE1707+AD1708</f>
        <v>2227.76666666654</v>
      </c>
      <c r="AF1708" s="47">
        <v>3240420.7333333306</v>
      </c>
      <c r="BF1708">
        <f t="shared" si="387"/>
        <v>0</v>
      </c>
      <c r="BG1708">
        <f t="shared" si="388"/>
        <v>127.9</v>
      </c>
      <c r="BH1708">
        <f t="shared" si="389"/>
        <v>35.527777777777779</v>
      </c>
    </row>
    <row r="1709" spans="2:60">
      <c r="B1709" s="7" t="s">
        <v>54</v>
      </c>
      <c r="C1709" s="7">
        <v>1701</v>
      </c>
      <c r="D1709" s="7">
        <v>224</v>
      </c>
      <c r="E1709" s="13">
        <v>128.30000000000001</v>
      </c>
      <c r="F1709" s="35">
        <f t="shared" si="385"/>
        <v>-5.5555555555556344E-2</v>
      </c>
      <c r="G1709" s="35">
        <f t="shared" si="386"/>
        <v>-0.20000000000000284</v>
      </c>
      <c r="H1709" s="24">
        <f t="shared" si="379"/>
        <v>35.638888888888893</v>
      </c>
      <c r="I1709" s="24">
        <f>$AW$28*$AW$26*9.81</f>
        <v>179.05212</v>
      </c>
      <c r="J1709" s="24">
        <f>0.5*$AW$30*$AW$29*$AW$27*(H1709^2)</f>
        <v>408.42630714699078</v>
      </c>
      <c r="K1709" s="24">
        <f>$AW$26*F1709</f>
        <v>-78.000000000001108</v>
      </c>
      <c r="L1709" s="24">
        <f t="shared" si="380"/>
        <v>509.47842714698959</v>
      </c>
      <c r="M1709" s="24">
        <f t="shared" si="381"/>
        <v>18157.245056377436</v>
      </c>
      <c r="N1709" s="24">
        <f t="shared" si="382"/>
        <v>18.157245056377437</v>
      </c>
      <c r="O1709" s="24">
        <v>7808490.5850397218</v>
      </c>
      <c r="P1709" s="24">
        <v>-4053305.7499999991</v>
      </c>
      <c r="S1709" s="47">
        <f>C1710-C1709</f>
        <v>1</v>
      </c>
      <c r="T1709" s="47">
        <v>18157.245056377436</v>
      </c>
      <c r="U1709" s="47">
        <f>M1709*S1709</f>
        <v>18157.245056377436</v>
      </c>
      <c r="V1709" s="47">
        <f t="shared" si="383"/>
        <v>7808490.5850397218</v>
      </c>
      <c r="W1709" s="47">
        <f>$AW$26*F1709</f>
        <v>-78.000000000001108</v>
      </c>
      <c r="X1709" s="47">
        <f>IF(W1709&lt;0, W1709, 0)</f>
        <v>-78.000000000001108</v>
      </c>
      <c r="Y1709" s="47">
        <f>X1709*H1709</f>
        <v>-2779.833333333373</v>
      </c>
      <c r="Z1709" s="47">
        <f t="shared" si="378"/>
        <v>-2779.833333333373</v>
      </c>
      <c r="AA1709" s="47">
        <f t="shared" si="390"/>
        <v>-5564.5416666665478</v>
      </c>
      <c r="AB1709" s="47">
        <v>-4053305.7499999991</v>
      </c>
      <c r="AC1709" s="47">
        <f t="shared" si="384"/>
        <v>2779.833333333373</v>
      </c>
      <c r="AD1709" s="47">
        <f>(AC1709*S1709)*($AW$31/100)</f>
        <v>2223.8666666666986</v>
      </c>
      <c r="AE1709" s="47">
        <f>AE1708+AD1709</f>
        <v>4451.6333333332386</v>
      </c>
      <c r="AF1709" s="47">
        <v>3242644.5999999973</v>
      </c>
      <c r="BF1709">
        <f t="shared" si="387"/>
        <v>0</v>
      </c>
      <c r="BG1709">
        <f t="shared" si="388"/>
        <v>128</v>
      </c>
      <c r="BH1709">
        <f t="shared" si="389"/>
        <v>35.555555555555557</v>
      </c>
    </row>
    <row r="1710" spans="2:60">
      <c r="B1710" s="7" t="s">
        <v>54</v>
      </c>
      <c r="C1710" s="7">
        <v>1702</v>
      </c>
      <c r="D1710" s="7">
        <v>225</v>
      </c>
      <c r="E1710" s="13">
        <v>128.1</v>
      </c>
      <c r="F1710" s="35">
        <f t="shared" si="385"/>
        <v>-5.5555555555556344E-2</v>
      </c>
      <c r="G1710" s="35">
        <f t="shared" si="386"/>
        <v>-0.20000000000000284</v>
      </c>
      <c r="H1710" s="24">
        <f t="shared" si="379"/>
        <v>35.583333333333329</v>
      </c>
      <c r="I1710" s="24">
        <f>$AW$28*$AW$26*9.81</f>
        <v>179.05212</v>
      </c>
      <c r="J1710" s="24">
        <f>0.5*$AW$30*$AW$29*$AW$27*(H1710^2)</f>
        <v>407.15395182291655</v>
      </c>
      <c r="K1710" s="24">
        <f>$AW$26*F1710</f>
        <v>-78.000000000001108</v>
      </c>
      <c r="L1710" s="24">
        <f t="shared" si="380"/>
        <v>508.20607182291542</v>
      </c>
      <c r="M1710" s="24">
        <f t="shared" si="381"/>
        <v>18083.666055698737</v>
      </c>
      <c r="N1710" s="24">
        <f t="shared" si="382"/>
        <v>18.083666055698735</v>
      </c>
      <c r="O1710" s="24">
        <v>7826574.2510954207</v>
      </c>
      <c r="P1710" s="24">
        <v>-4056081.2499999991</v>
      </c>
      <c r="S1710" s="47">
        <f>C1711-C1710</f>
        <v>1</v>
      </c>
      <c r="T1710" s="47">
        <v>18083.666055698737</v>
      </c>
      <c r="U1710" s="47">
        <f>M1710*S1710</f>
        <v>18083.666055698737</v>
      </c>
      <c r="V1710" s="47">
        <f t="shared" si="383"/>
        <v>7826574.2510954207</v>
      </c>
      <c r="W1710" s="47">
        <f>$AW$26*F1710</f>
        <v>-78.000000000001108</v>
      </c>
      <c r="X1710" s="47">
        <f>IF(W1710&lt;0, W1710, 0)</f>
        <v>-78.000000000001108</v>
      </c>
      <c r="Y1710" s="47">
        <f>X1710*H1710</f>
        <v>-2775.5000000000391</v>
      </c>
      <c r="Z1710" s="47">
        <f t="shared" si="378"/>
        <v>-2775.5000000000391</v>
      </c>
      <c r="AA1710" s="47">
        <f t="shared" si="390"/>
        <v>-8340.0416666665878</v>
      </c>
      <c r="AB1710" s="47">
        <v>-4056081.2499999991</v>
      </c>
      <c r="AC1710" s="47">
        <f t="shared" si="384"/>
        <v>2775.5000000000391</v>
      </c>
      <c r="AD1710" s="47">
        <f>(AC1710*S1710)*($AW$31/100)</f>
        <v>2220.4000000000315</v>
      </c>
      <c r="AE1710" s="47">
        <f>AE1709+AD1710</f>
        <v>6672.0333333332701</v>
      </c>
      <c r="AF1710" s="47">
        <v>3244864.9999999972</v>
      </c>
      <c r="BF1710">
        <f t="shared" si="387"/>
        <v>0</v>
      </c>
      <c r="BG1710">
        <f t="shared" si="388"/>
        <v>128.1</v>
      </c>
      <c r="BH1710">
        <f t="shared" si="389"/>
        <v>35.583333333333329</v>
      </c>
    </row>
    <row r="1711" spans="2:60">
      <c r="B1711" s="7" t="s">
        <v>54</v>
      </c>
      <c r="C1711" s="7">
        <v>1703</v>
      </c>
      <c r="D1711" s="7">
        <v>226</v>
      </c>
      <c r="E1711" s="13">
        <v>127.9</v>
      </c>
      <c r="F1711" s="35">
        <f t="shared" si="385"/>
        <v>-6.9444444444444448E-2</v>
      </c>
      <c r="G1711" s="35">
        <f t="shared" si="386"/>
        <v>-0.25</v>
      </c>
      <c r="H1711" s="24">
        <f t="shared" si="379"/>
        <v>35.527777777777779</v>
      </c>
      <c r="I1711" s="24">
        <f>$AW$28*$AW$26*9.81</f>
        <v>179.05212</v>
      </c>
      <c r="J1711" s="24">
        <f>0.5*$AW$30*$AW$29*$AW$27*(H1711^2)</f>
        <v>405.88358145254625</v>
      </c>
      <c r="K1711" s="24">
        <f>$AW$26*F1711</f>
        <v>-97.5</v>
      </c>
      <c r="L1711" s="24">
        <f t="shared" si="380"/>
        <v>487.43570145254625</v>
      </c>
      <c r="M1711" s="24">
        <f t="shared" si="381"/>
        <v>17317.507282161296</v>
      </c>
      <c r="N1711" s="24">
        <f t="shared" si="382"/>
        <v>17.317507282161294</v>
      </c>
      <c r="O1711" s="24">
        <v>7843891.7583775818</v>
      </c>
      <c r="P1711" s="24">
        <v>-4059545.2083333326</v>
      </c>
      <c r="S1711" s="47">
        <f>C1712-C1711</f>
        <v>1</v>
      </c>
      <c r="T1711" s="47">
        <v>17317.507282161296</v>
      </c>
      <c r="U1711" s="47">
        <f>M1711*S1711</f>
        <v>17317.507282161296</v>
      </c>
      <c r="V1711" s="47">
        <f t="shared" si="383"/>
        <v>7843891.7583775818</v>
      </c>
      <c r="W1711" s="47">
        <f>$AW$26*F1711</f>
        <v>-97.5</v>
      </c>
      <c r="X1711" s="47">
        <f>IF(W1711&lt;0, W1711, 0)</f>
        <v>-97.5</v>
      </c>
      <c r="Y1711" s="47">
        <f>X1711*H1711</f>
        <v>-3463.9583333333335</v>
      </c>
      <c r="Z1711" s="47">
        <f t="shared" si="378"/>
        <v>-3463.9583333333335</v>
      </c>
      <c r="AA1711" s="47">
        <f t="shared" si="390"/>
        <v>-11803.999999999922</v>
      </c>
      <c r="AB1711" s="47">
        <v>-4059545.2083333326</v>
      </c>
      <c r="AC1711" s="47">
        <f t="shared" si="384"/>
        <v>3463.9583333333335</v>
      </c>
      <c r="AD1711" s="47">
        <f>(AC1711*S1711)*($AW$31/100)</f>
        <v>2771.166666666667</v>
      </c>
      <c r="AE1711" s="47">
        <f>AE1710+AD1711</f>
        <v>9443.1999999999371</v>
      </c>
      <c r="AF1711" s="47">
        <v>3247636.1666666637</v>
      </c>
      <c r="BF1711">
        <f t="shared" si="387"/>
        <v>0</v>
      </c>
      <c r="BG1711">
        <f t="shared" si="388"/>
        <v>128.19999999999999</v>
      </c>
      <c r="BH1711">
        <f t="shared" si="389"/>
        <v>35.611111111111107</v>
      </c>
    </row>
    <row r="1712" spans="2:60">
      <c r="B1712" s="7" t="s">
        <v>54</v>
      </c>
      <c r="C1712" s="7">
        <v>1704</v>
      </c>
      <c r="D1712" s="7">
        <v>227</v>
      </c>
      <c r="E1712" s="13">
        <v>127.6</v>
      </c>
      <c r="F1712" s="35">
        <f t="shared" si="385"/>
        <v>-6.9444444444444448E-2</v>
      </c>
      <c r="G1712" s="35">
        <f t="shared" si="386"/>
        <v>-0.25</v>
      </c>
      <c r="H1712" s="24">
        <f t="shared" si="379"/>
        <v>35.444444444444443</v>
      </c>
      <c r="I1712" s="24">
        <f>$AW$28*$AW$26*9.81</f>
        <v>179.05212</v>
      </c>
      <c r="J1712" s="24">
        <f>0.5*$AW$30*$AW$29*$AW$27*(H1712^2)</f>
        <v>403.9817476851851</v>
      </c>
      <c r="K1712" s="24">
        <f>$AW$26*F1712</f>
        <v>-97.5</v>
      </c>
      <c r="L1712" s="24">
        <f t="shared" si="380"/>
        <v>485.5338676851851</v>
      </c>
      <c r="M1712" s="24">
        <f t="shared" si="381"/>
        <v>17209.478199063782</v>
      </c>
      <c r="N1712" s="24">
        <f t="shared" si="382"/>
        <v>17.209478199063781</v>
      </c>
      <c r="O1712" s="24">
        <v>7861101.2365766456</v>
      </c>
      <c r="P1712" s="24">
        <v>-4063001.041666666</v>
      </c>
      <c r="S1712" s="47">
        <f>C1713-C1712</f>
        <v>1</v>
      </c>
      <c r="T1712" s="47">
        <v>17209.478199063782</v>
      </c>
      <c r="U1712" s="47">
        <f>M1712*S1712</f>
        <v>17209.478199063782</v>
      </c>
      <c r="V1712" s="47">
        <f t="shared" si="383"/>
        <v>7861101.2365766456</v>
      </c>
      <c r="W1712" s="47">
        <f>$AW$26*F1712</f>
        <v>-97.5</v>
      </c>
      <c r="X1712" s="47">
        <f>IF(W1712&lt;0, W1712, 0)</f>
        <v>-97.5</v>
      </c>
      <c r="Y1712" s="48">
        <f>X1712*H1712</f>
        <v>-3455.833333333333</v>
      </c>
      <c r="Z1712" s="47">
        <f t="shared" si="378"/>
        <v>-3455.833333333333</v>
      </c>
      <c r="AA1712" s="47">
        <f t="shared" si="390"/>
        <v>-15259.833333333256</v>
      </c>
      <c r="AB1712" s="47">
        <v>-4063001.041666666</v>
      </c>
      <c r="AC1712" s="47">
        <f t="shared" si="384"/>
        <v>3455.833333333333</v>
      </c>
      <c r="AD1712" s="47">
        <f>(AC1712*S1712)*($AW$31/100)</f>
        <v>2764.6666666666665</v>
      </c>
      <c r="AE1712" s="47">
        <f>AE1711+AD1712</f>
        <v>12207.866666666603</v>
      </c>
      <c r="AF1712" s="47">
        <v>3250400.8333333302</v>
      </c>
      <c r="BF1712">
        <f t="shared" si="387"/>
        <v>0</v>
      </c>
      <c r="BG1712">
        <f t="shared" si="388"/>
        <v>128.30000000000001</v>
      </c>
      <c r="BH1712">
        <f t="shared" si="389"/>
        <v>35.638888888888893</v>
      </c>
    </row>
    <row r="1713" spans="2:60">
      <c r="B1713" s="7" t="s">
        <v>54</v>
      </c>
      <c r="C1713" s="7">
        <v>1705</v>
      </c>
      <c r="D1713" s="7">
        <v>228</v>
      </c>
      <c r="E1713" s="13">
        <v>127.4</v>
      </c>
      <c r="F1713" s="35">
        <f t="shared" si="385"/>
        <v>-5.5555555555554373E-2</v>
      </c>
      <c r="G1713" s="35">
        <f t="shared" si="386"/>
        <v>-0.19999999999999574</v>
      </c>
      <c r="H1713" s="24">
        <f t="shared" si="379"/>
        <v>35.388888888888893</v>
      </c>
      <c r="I1713" s="24">
        <f>$AW$28*$AW$26*9.81</f>
        <v>179.05212</v>
      </c>
      <c r="J1713" s="24">
        <f>0.5*$AW$30*$AW$29*$AW$27*(H1713^2)</f>
        <v>402.71633969907413</v>
      </c>
      <c r="K1713" s="24">
        <f>$AW$26*F1713</f>
        <v>-77.999999999998337</v>
      </c>
      <c r="L1713" s="24">
        <f t="shared" si="380"/>
        <v>503.76845969907578</v>
      </c>
      <c r="M1713" s="24">
        <f t="shared" si="381"/>
        <v>17827.806046017296</v>
      </c>
      <c r="N1713" s="24">
        <f t="shared" si="382"/>
        <v>17.827806046017297</v>
      </c>
      <c r="O1713" s="24">
        <v>7878929.0426226631</v>
      </c>
      <c r="P1713" s="24">
        <v>-4065761.3749999995</v>
      </c>
      <c r="S1713" s="47">
        <f>C1714-C1713</f>
        <v>1</v>
      </c>
      <c r="T1713" s="47">
        <v>17827.806046017296</v>
      </c>
      <c r="U1713" s="47">
        <f>M1713*S1713</f>
        <v>17827.806046017296</v>
      </c>
      <c r="V1713" s="47">
        <f t="shared" si="383"/>
        <v>7878929.0426226631</v>
      </c>
      <c r="W1713" s="47">
        <f>$AW$26*F1713</f>
        <v>-77.999999999998337</v>
      </c>
      <c r="X1713" s="47">
        <f>IF(W1713&lt;0, W1713, 0)</f>
        <v>-77.999999999998337</v>
      </c>
      <c r="Y1713" s="47">
        <f>X1713*H1713</f>
        <v>-2760.3333333332748</v>
      </c>
      <c r="Z1713" s="47">
        <f t="shared" si="378"/>
        <v>-2760.3333333332748</v>
      </c>
      <c r="AA1713" s="47">
        <f t="shared" si="390"/>
        <v>-18020.16666666653</v>
      </c>
      <c r="AB1713" s="47">
        <v>-4065761.3749999995</v>
      </c>
      <c r="AC1713" s="47">
        <f t="shared" si="384"/>
        <v>2760.3333333332748</v>
      </c>
      <c r="AD1713" s="47">
        <f>(AC1713*S1713)*($AW$31/100)</f>
        <v>2208.26666666662</v>
      </c>
      <c r="AE1713" s="47">
        <f>AE1712+AD1713</f>
        <v>14416.133333333222</v>
      </c>
      <c r="AF1713" s="47">
        <v>3252609.0999999968</v>
      </c>
      <c r="BF1713">
        <f t="shared" si="387"/>
        <v>0</v>
      </c>
      <c r="BG1713">
        <f t="shared" si="388"/>
        <v>128.4</v>
      </c>
      <c r="BH1713">
        <f t="shared" si="389"/>
        <v>35.666666666666664</v>
      </c>
    </row>
    <row r="1714" spans="2:60">
      <c r="B1714" s="7" t="s">
        <v>54</v>
      </c>
      <c r="C1714" s="7">
        <v>1706</v>
      </c>
      <c r="D1714" s="7">
        <v>229</v>
      </c>
      <c r="E1714" s="13">
        <v>127.2</v>
      </c>
      <c r="F1714" s="35">
        <f t="shared" si="385"/>
        <v>-5.5555555555556344E-2</v>
      </c>
      <c r="G1714" s="35">
        <f t="shared" si="386"/>
        <v>-0.20000000000000284</v>
      </c>
      <c r="H1714" s="24">
        <f t="shared" si="379"/>
        <v>35.333333333333336</v>
      </c>
      <c r="I1714" s="24">
        <f>$AW$28*$AW$26*9.81</f>
        <v>179.05212</v>
      </c>
      <c r="J1714" s="24">
        <f>0.5*$AW$30*$AW$29*$AW$27*(H1714^2)</f>
        <v>401.45291666666668</v>
      </c>
      <c r="K1714" s="24">
        <f>$AW$26*F1714</f>
        <v>-78.000000000001108</v>
      </c>
      <c r="L1714" s="24">
        <f t="shared" si="380"/>
        <v>502.50503666666555</v>
      </c>
      <c r="M1714" s="24">
        <f t="shared" si="381"/>
        <v>17755.177962222184</v>
      </c>
      <c r="N1714" s="24">
        <f t="shared" si="382"/>
        <v>17.755177962222184</v>
      </c>
      <c r="O1714" s="24">
        <v>7896684.2205848852</v>
      </c>
      <c r="P1714" s="24">
        <v>-4068517.3749999995</v>
      </c>
      <c r="S1714" s="47">
        <f>C1715-C1714</f>
        <v>1</v>
      </c>
      <c r="T1714" s="47">
        <v>17755.177962222184</v>
      </c>
      <c r="U1714" s="47">
        <f>M1714*S1714</f>
        <v>17755.177962222184</v>
      </c>
      <c r="V1714" s="47">
        <f t="shared" si="383"/>
        <v>7896684.2205848852</v>
      </c>
      <c r="W1714" s="47">
        <f>$AW$26*F1714</f>
        <v>-78.000000000001108</v>
      </c>
      <c r="X1714" s="47">
        <f>IF(W1714&lt;0, W1714, 0)</f>
        <v>-78.000000000001108</v>
      </c>
      <c r="Y1714" s="47">
        <f>X1714*H1714</f>
        <v>-2756.0000000000396</v>
      </c>
      <c r="Z1714" s="47">
        <f t="shared" si="378"/>
        <v>-2756.0000000000396</v>
      </c>
      <c r="AA1714" s="47">
        <f t="shared" si="390"/>
        <v>-20776.16666666657</v>
      </c>
      <c r="AB1714" s="47">
        <v>-4068517.3749999995</v>
      </c>
      <c r="AC1714" s="47">
        <f t="shared" si="384"/>
        <v>2756.0000000000396</v>
      </c>
      <c r="AD1714" s="47">
        <f>(AC1714*S1714)*($AW$31/100)</f>
        <v>2204.8000000000316</v>
      </c>
      <c r="AE1714" s="47">
        <f>AE1713+AD1714</f>
        <v>16620.933333333254</v>
      </c>
      <c r="AF1714" s="47">
        <v>3254813.8999999966</v>
      </c>
      <c r="BF1714">
        <f t="shared" si="387"/>
        <v>0</v>
      </c>
      <c r="BG1714">
        <f t="shared" si="388"/>
        <v>128.5</v>
      </c>
      <c r="BH1714">
        <f t="shared" si="389"/>
        <v>35.694444444444443</v>
      </c>
    </row>
    <row r="1715" spans="2:60">
      <c r="B1715" s="7" t="s">
        <v>54</v>
      </c>
      <c r="C1715" s="7">
        <v>1707</v>
      </c>
      <c r="D1715" s="7">
        <v>230</v>
      </c>
      <c r="E1715" s="13">
        <v>127</v>
      </c>
      <c r="F1715" s="35">
        <f t="shared" si="385"/>
        <v>-4.1666666666666269E-2</v>
      </c>
      <c r="G1715" s="35">
        <f t="shared" si="386"/>
        <v>-0.14999999999999858</v>
      </c>
      <c r="H1715" s="24">
        <f t="shared" si="379"/>
        <v>35.277777777777779</v>
      </c>
      <c r="I1715" s="24">
        <f>$AW$28*$AW$26*9.81</f>
        <v>179.05212</v>
      </c>
      <c r="J1715" s="24">
        <f>0.5*$AW$30*$AW$29*$AW$27*(H1715^2)</f>
        <v>400.19147858796293</v>
      </c>
      <c r="K1715" s="24">
        <f>$AW$26*F1715</f>
        <v>-58.499999999999439</v>
      </c>
      <c r="L1715" s="24">
        <f t="shared" si="380"/>
        <v>520.74359858796345</v>
      </c>
      <c r="M1715" s="24">
        <f t="shared" si="381"/>
        <v>18370.676950186487</v>
      </c>
      <c r="N1715" s="24">
        <f t="shared" si="382"/>
        <v>18.370676950186489</v>
      </c>
      <c r="O1715" s="24">
        <v>7915054.8975350717</v>
      </c>
      <c r="P1715" s="24">
        <v>-4070581.1249999995</v>
      </c>
      <c r="S1715" s="47">
        <f>C1716-C1715</f>
        <v>1</v>
      </c>
      <c r="T1715" s="47">
        <v>18370.676950186487</v>
      </c>
      <c r="U1715" s="47">
        <f>M1715*S1715</f>
        <v>18370.676950186487</v>
      </c>
      <c r="V1715" s="47">
        <f t="shared" si="383"/>
        <v>7915054.8975350717</v>
      </c>
      <c r="W1715" s="47">
        <f>$AW$26*F1715</f>
        <v>-58.499999999999439</v>
      </c>
      <c r="X1715" s="47">
        <f>IF(W1715&lt;0, W1715, 0)</f>
        <v>-58.499999999999439</v>
      </c>
      <c r="Y1715" s="47">
        <f>X1715*H1715</f>
        <v>-2063.7499999999804</v>
      </c>
      <c r="Z1715" s="47">
        <f t="shared" si="378"/>
        <v>-2063.7499999999804</v>
      </c>
      <c r="AA1715" s="47">
        <f t="shared" si="390"/>
        <v>-22839.916666666551</v>
      </c>
      <c r="AB1715" s="47">
        <v>-4070581.1249999995</v>
      </c>
      <c r="AC1715" s="47">
        <f t="shared" si="384"/>
        <v>2063.7499999999804</v>
      </c>
      <c r="AD1715" s="47">
        <f>(AC1715*S1715)*($AW$31/100)</f>
        <v>1650.9999999999845</v>
      </c>
      <c r="AE1715" s="47">
        <f>AE1714+AD1715</f>
        <v>18271.93333333324</v>
      </c>
      <c r="AF1715" s="47">
        <v>3256464.8999999966</v>
      </c>
      <c r="BF1715">
        <f t="shared" si="387"/>
        <v>0</v>
      </c>
      <c r="BG1715">
        <f t="shared" si="388"/>
        <v>128.6</v>
      </c>
      <c r="BH1715">
        <f t="shared" si="389"/>
        <v>35.722222222222221</v>
      </c>
    </row>
    <row r="1716" spans="2:60">
      <c r="B1716" s="7" t="s">
        <v>54</v>
      </c>
      <c r="C1716" s="7">
        <v>1708</v>
      </c>
      <c r="D1716" s="7">
        <v>231</v>
      </c>
      <c r="E1716" s="13">
        <v>126.9</v>
      </c>
      <c r="F1716" s="35">
        <f t="shared" si="385"/>
        <v>-2.7777777777778172E-2</v>
      </c>
      <c r="G1716" s="35">
        <f t="shared" si="386"/>
        <v>-0.10000000000000142</v>
      </c>
      <c r="H1716" s="24">
        <f t="shared" si="379"/>
        <v>35.25</v>
      </c>
      <c r="I1716" s="24">
        <f>$AW$28*$AW$26*9.81</f>
        <v>179.05212</v>
      </c>
      <c r="J1716" s="24">
        <f>0.5*$AW$30*$AW$29*$AW$27*(H1716^2)</f>
        <v>399.56150390624998</v>
      </c>
      <c r="K1716" s="24">
        <f>$AW$26*F1716</f>
        <v>-39.000000000000554</v>
      </c>
      <c r="L1716" s="24">
        <f t="shared" si="380"/>
        <v>539.61362390624947</v>
      </c>
      <c r="M1716" s="24">
        <f t="shared" si="381"/>
        <v>19021.380242695293</v>
      </c>
      <c r="N1716" s="24">
        <f t="shared" si="382"/>
        <v>19.021380242695294</v>
      </c>
      <c r="O1716" s="24">
        <v>7934076.2777777668</v>
      </c>
      <c r="P1716" s="24">
        <v>-4071955.8749999995</v>
      </c>
      <c r="S1716" s="47">
        <f>C1717-C1716</f>
        <v>1</v>
      </c>
      <c r="T1716" s="47">
        <v>19021.380242695293</v>
      </c>
      <c r="U1716" s="47">
        <f>M1716*S1716</f>
        <v>19021.380242695293</v>
      </c>
      <c r="V1716" s="47">
        <f t="shared" si="383"/>
        <v>7934076.2777777668</v>
      </c>
      <c r="W1716" s="47">
        <f>$AW$26*F1716</f>
        <v>-39.000000000000554</v>
      </c>
      <c r="X1716" s="47">
        <f>IF(W1716&lt;0, W1716, 0)</f>
        <v>-39.000000000000554</v>
      </c>
      <c r="Y1716" s="47">
        <f>X1716*H1716</f>
        <v>-1374.7500000000196</v>
      </c>
      <c r="Z1716" s="47">
        <f t="shared" si="378"/>
        <v>-1374.7500000000196</v>
      </c>
      <c r="AA1716" s="47">
        <f t="shared" si="390"/>
        <v>-24214.66666666657</v>
      </c>
      <c r="AB1716" s="47">
        <v>-4071955.8749999995</v>
      </c>
      <c r="AC1716" s="47">
        <f t="shared" si="384"/>
        <v>1374.7500000000196</v>
      </c>
      <c r="AD1716" s="47">
        <f>(AC1716*S1716)*($AW$31/100)</f>
        <v>1099.8000000000156</v>
      </c>
      <c r="AE1716" s="47">
        <f>AE1715+AD1716</f>
        <v>19371.733333333257</v>
      </c>
      <c r="AF1716" s="47">
        <v>3257564.6999999965</v>
      </c>
      <c r="BF1716">
        <f t="shared" si="387"/>
        <v>0</v>
      </c>
      <c r="BG1716">
        <f t="shared" si="388"/>
        <v>128.6</v>
      </c>
      <c r="BH1716">
        <f t="shared" si="389"/>
        <v>35.722222222222221</v>
      </c>
    </row>
    <row r="1717" spans="2:60">
      <c r="B1717" s="7" t="s">
        <v>54</v>
      </c>
      <c r="C1717" s="7">
        <v>1709</v>
      </c>
      <c r="D1717" s="7">
        <v>232</v>
      </c>
      <c r="E1717" s="13">
        <v>126.8</v>
      </c>
      <c r="F1717" s="35">
        <f t="shared" si="385"/>
        <v>-2.7777777777778172E-2</v>
      </c>
      <c r="G1717" s="35">
        <f t="shared" si="386"/>
        <v>-0.10000000000000142</v>
      </c>
      <c r="H1717" s="24">
        <f t="shared" si="379"/>
        <v>35.222222222222221</v>
      </c>
      <c r="I1717" s="24">
        <f>$AW$28*$AW$26*9.81</f>
        <v>179.05212</v>
      </c>
      <c r="J1717" s="24">
        <f>0.5*$AW$30*$AW$29*$AW$27*(H1717^2)</f>
        <v>398.93202546296288</v>
      </c>
      <c r="K1717" s="24">
        <f>$AW$26*F1717</f>
        <v>-39.000000000000554</v>
      </c>
      <c r="L1717" s="24">
        <f t="shared" si="380"/>
        <v>538.98414546296237</v>
      </c>
      <c r="M1717" s="24">
        <f t="shared" si="381"/>
        <v>18984.219345751007</v>
      </c>
      <c r="N1717" s="24">
        <f t="shared" si="382"/>
        <v>18.984219345751008</v>
      </c>
      <c r="O1717" s="24">
        <v>7953060.497123518</v>
      </c>
      <c r="P1717" s="24">
        <v>-4073329.541666666</v>
      </c>
      <c r="S1717" s="47">
        <f>C1718-C1717</f>
        <v>1</v>
      </c>
      <c r="T1717" s="47">
        <v>18984.219345751007</v>
      </c>
      <c r="U1717" s="47">
        <f>M1717*S1717</f>
        <v>18984.219345751007</v>
      </c>
      <c r="V1717" s="47">
        <f t="shared" si="383"/>
        <v>7953060.497123518</v>
      </c>
      <c r="W1717" s="47">
        <f>$AW$26*F1717</f>
        <v>-39.000000000000554</v>
      </c>
      <c r="X1717" s="47">
        <f>IF(W1717&lt;0, W1717, 0)</f>
        <v>-39.000000000000554</v>
      </c>
      <c r="Y1717" s="47">
        <f>X1717*H1717</f>
        <v>-1373.6666666666861</v>
      </c>
      <c r="Z1717" s="47">
        <f t="shared" si="378"/>
        <v>-1373.6666666666861</v>
      </c>
      <c r="AA1717" s="47">
        <f t="shared" si="390"/>
        <v>-25588.333333333256</v>
      </c>
      <c r="AB1717" s="47">
        <v>-4073329.541666666</v>
      </c>
      <c r="AC1717" s="47">
        <f t="shared" si="384"/>
        <v>1373.6666666666861</v>
      </c>
      <c r="AD1717" s="47">
        <f>(AC1717*S1717)*($AW$31/100)</f>
        <v>1098.9333333333489</v>
      </c>
      <c r="AE1717" s="47">
        <f>AE1716+AD1717</f>
        <v>20470.666666666606</v>
      </c>
      <c r="AF1717" s="47">
        <v>3258663.63333333</v>
      </c>
      <c r="BF1717">
        <f t="shared" si="387"/>
        <v>0</v>
      </c>
      <c r="BG1717">
        <f t="shared" si="388"/>
        <v>128.5</v>
      </c>
      <c r="BH1717">
        <f t="shared" si="389"/>
        <v>35.694444444444443</v>
      </c>
    </row>
    <row r="1718" spans="2:60">
      <c r="B1718" s="7" t="s">
        <v>54</v>
      </c>
      <c r="C1718" s="7">
        <v>1710</v>
      </c>
      <c r="D1718" s="7">
        <v>233</v>
      </c>
      <c r="E1718" s="13">
        <v>126.7</v>
      </c>
      <c r="F1718" s="35">
        <f t="shared" si="385"/>
        <v>0</v>
      </c>
      <c r="G1718" s="35">
        <f t="shared" si="386"/>
        <v>0</v>
      </c>
      <c r="H1718" s="24">
        <f t="shared" si="379"/>
        <v>35.194444444444443</v>
      </c>
      <c r="I1718" s="24">
        <f>$AW$28*$AW$26*9.81</f>
        <v>179.05212</v>
      </c>
      <c r="J1718" s="24">
        <f>0.5*$AW$30*$AW$29*$AW$27*(H1718^2)</f>
        <v>398.30304325810181</v>
      </c>
      <c r="K1718" s="24">
        <f>$AW$26*F1718</f>
        <v>0</v>
      </c>
      <c r="L1718" s="24">
        <f t="shared" si="380"/>
        <v>577.35516325810181</v>
      </c>
      <c r="M1718" s="24">
        <f t="shared" si="381"/>
        <v>20319.694218000415</v>
      </c>
      <c r="N1718" s="24">
        <f t="shared" si="382"/>
        <v>20.319694218000414</v>
      </c>
      <c r="O1718" s="24">
        <v>7973380.1913415184</v>
      </c>
      <c r="P1718" s="24">
        <v>-4073329.541666666</v>
      </c>
      <c r="S1718" s="47">
        <f>C1719-C1718</f>
        <v>1</v>
      </c>
      <c r="T1718" s="47">
        <v>20319.694218000415</v>
      </c>
      <c r="U1718" s="47">
        <f>M1718*S1718</f>
        <v>20319.694218000415</v>
      </c>
      <c r="V1718" s="47">
        <f t="shared" si="383"/>
        <v>7973380.1913415184</v>
      </c>
      <c r="W1718" s="47">
        <f>$AW$26*F1718</f>
        <v>0</v>
      </c>
      <c r="X1718" s="47">
        <f>IF(W1718&lt;0, W1718, 0)</f>
        <v>0</v>
      </c>
      <c r="Y1718" s="47">
        <f>X1718*H1718</f>
        <v>0</v>
      </c>
      <c r="Z1718" s="47">
        <f t="shared" si="378"/>
        <v>0</v>
      </c>
      <c r="AA1718" s="47">
        <v>0</v>
      </c>
      <c r="AB1718" s="47">
        <v>-4073329.541666666</v>
      </c>
      <c r="AC1718" s="47">
        <f t="shared" si="384"/>
        <v>0</v>
      </c>
      <c r="AD1718" s="47">
        <f>(AC1718*S1718)*($AW$31/100)</f>
        <v>0</v>
      </c>
      <c r="AE1718" s="47">
        <v>0</v>
      </c>
      <c r="AF1718" s="47">
        <v>3258663.63333333</v>
      </c>
      <c r="BF1718">
        <f t="shared" si="387"/>
        <v>0</v>
      </c>
      <c r="BG1718">
        <f t="shared" si="388"/>
        <v>128.30000000000001</v>
      </c>
      <c r="BH1718">
        <f t="shared" si="389"/>
        <v>35.638888888888893</v>
      </c>
    </row>
    <row r="1719" spans="2:60">
      <c r="B1719" s="7" t="s">
        <v>54</v>
      </c>
      <c r="C1719" s="7">
        <v>1711</v>
      </c>
      <c r="D1719" s="7">
        <v>234</v>
      </c>
      <c r="E1719" s="13">
        <v>126.8</v>
      </c>
      <c r="F1719" s="35">
        <f t="shared" si="385"/>
        <v>2.7777777777778172E-2</v>
      </c>
      <c r="G1719" s="35">
        <f t="shared" si="386"/>
        <v>0.10000000000000142</v>
      </c>
      <c r="H1719" s="24">
        <f t="shared" si="379"/>
        <v>35.222222222222221</v>
      </c>
      <c r="I1719" s="24">
        <f>$AW$28*$AW$26*9.81</f>
        <v>179.05212</v>
      </c>
      <c r="J1719" s="24">
        <f>0.5*$AW$30*$AW$29*$AW$27*(H1719^2)</f>
        <v>398.93202546296288</v>
      </c>
      <c r="K1719" s="24">
        <f>$AW$26*F1719</f>
        <v>39.000000000000554</v>
      </c>
      <c r="L1719" s="24">
        <f t="shared" si="380"/>
        <v>616.98414546296351</v>
      </c>
      <c r="M1719" s="24">
        <f t="shared" si="381"/>
        <v>21731.55267908438</v>
      </c>
      <c r="N1719" s="24">
        <f t="shared" si="382"/>
        <v>21.73155267908438</v>
      </c>
      <c r="O1719" s="24">
        <v>7995111.7440206027</v>
      </c>
      <c r="P1719" s="24">
        <v>-4073329.541666666</v>
      </c>
      <c r="S1719" s="47">
        <f>C1720-C1719</f>
        <v>1</v>
      </c>
      <c r="T1719" s="47">
        <v>21731.55267908438</v>
      </c>
      <c r="U1719" s="47">
        <f>M1719*S1719</f>
        <v>21731.55267908438</v>
      </c>
      <c r="V1719" s="47">
        <f t="shared" si="383"/>
        <v>7995111.7440206027</v>
      </c>
      <c r="W1719" s="47">
        <f>$AW$26*F1719</f>
        <v>39.000000000000554</v>
      </c>
      <c r="X1719" s="47">
        <f>IF(W1719&lt;0, W1719, 0)</f>
        <v>0</v>
      </c>
      <c r="Y1719" s="47">
        <f>X1719*H1719</f>
        <v>0</v>
      </c>
      <c r="Z1719" s="47">
        <f t="shared" si="378"/>
        <v>0</v>
      </c>
      <c r="AA1719" s="47">
        <f t="shared" ref="AA1719:AA1731" si="391">AA1718+Z1719</f>
        <v>0</v>
      </c>
      <c r="AB1719" s="47">
        <v>-4073329.541666666</v>
      </c>
      <c r="AC1719" s="47">
        <f t="shared" si="384"/>
        <v>0</v>
      </c>
      <c r="AD1719" s="47">
        <f>(AC1719*S1719)*($AW$31/100)</f>
        <v>0</v>
      </c>
      <c r="AE1719" s="47">
        <f>AE1718+AD1719</f>
        <v>0</v>
      </c>
      <c r="AF1719" s="47">
        <v>3258663.63333333</v>
      </c>
      <c r="BF1719">
        <f t="shared" si="387"/>
        <v>0</v>
      </c>
      <c r="BG1719">
        <f t="shared" si="388"/>
        <v>128.1</v>
      </c>
      <c r="BH1719">
        <f t="shared" si="389"/>
        <v>35.583333333333329</v>
      </c>
    </row>
    <row r="1720" spans="2:60">
      <c r="B1720" s="7" t="s">
        <v>54</v>
      </c>
      <c r="C1720" s="7">
        <v>1712</v>
      </c>
      <c r="D1720" s="7">
        <v>235</v>
      </c>
      <c r="E1720" s="13">
        <v>126.9</v>
      </c>
      <c r="F1720" s="35">
        <f t="shared" si="385"/>
        <v>4.1666666666666269E-2</v>
      </c>
      <c r="G1720" s="35">
        <f t="shared" si="386"/>
        <v>0.14999999999999858</v>
      </c>
      <c r="H1720" s="24">
        <f t="shared" si="379"/>
        <v>35.25</v>
      </c>
      <c r="I1720" s="24">
        <f>$AW$28*$AW$26*9.81</f>
        <v>179.05212</v>
      </c>
      <c r="J1720" s="24">
        <f>0.5*$AW$30*$AW$29*$AW$27*(H1720^2)</f>
        <v>399.56150390624998</v>
      </c>
      <c r="K1720" s="24">
        <f>$AW$26*F1720</f>
        <v>58.499999999999439</v>
      </c>
      <c r="L1720" s="24">
        <f t="shared" si="380"/>
        <v>637.11362390624947</v>
      </c>
      <c r="M1720" s="24">
        <f t="shared" si="381"/>
        <v>22458.255242695293</v>
      </c>
      <c r="N1720" s="24">
        <f t="shared" si="382"/>
        <v>22.458255242695294</v>
      </c>
      <c r="O1720" s="24">
        <v>8017569.9992632978</v>
      </c>
      <c r="P1720" s="24">
        <v>-4073329.541666666</v>
      </c>
      <c r="S1720" s="47">
        <f>C1721-C1720</f>
        <v>1</v>
      </c>
      <c r="T1720" s="47">
        <v>22458.255242695293</v>
      </c>
      <c r="U1720" s="47">
        <f>M1720*S1720</f>
        <v>22458.255242695293</v>
      </c>
      <c r="V1720" s="47">
        <f t="shared" si="383"/>
        <v>8017569.9992632978</v>
      </c>
      <c r="W1720" s="47">
        <f>$AW$26*F1720</f>
        <v>58.499999999999439</v>
      </c>
      <c r="X1720" s="47">
        <f>IF(W1720&lt;0, W1720, 0)</f>
        <v>0</v>
      </c>
      <c r="Y1720" s="47">
        <f>X1720*H1720</f>
        <v>0</v>
      </c>
      <c r="Z1720" s="47">
        <f t="shared" si="378"/>
        <v>0</v>
      </c>
      <c r="AA1720" s="47">
        <f t="shared" si="391"/>
        <v>0</v>
      </c>
      <c r="AB1720" s="47">
        <v>-4073329.541666666</v>
      </c>
      <c r="AC1720" s="47">
        <f t="shared" si="384"/>
        <v>0</v>
      </c>
      <c r="AD1720" s="47">
        <f>(AC1720*S1720)*($AW$31/100)</f>
        <v>0</v>
      </c>
      <c r="AE1720" s="47">
        <f>AE1719+AD1720</f>
        <v>0</v>
      </c>
      <c r="AF1720" s="47">
        <v>3258663.63333333</v>
      </c>
      <c r="BF1720">
        <f t="shared" si="387"/>
        <v>0</v>
      </c>
      <c r="BG1720">
        <f t="shared" si="388"/>
        <v>127.9</v>
      </c>
      <c r="BH1720">
        <f t="shared" si="389"/>
        <v>35.527777777777779</v>
      </c>
    </row>
    <row r="1721" spans="2:60">
      <c r="B1721" s="7" t="s">
        <v>54</v>
      </c>
      <c r="C1721" s="7">
        <v>1713</v>
      </c>
      <c r="D1721" s="7">
        <v>236</v>
      </c>
      <c r="E1721" s="13">
        <v>127.1</v>
      </c>
      <c r="F1721" s="35">
        <f t="shared" si="385"/>
        <v>6.9444444444444448E-2</v>
      </c>
      <c r="G1721" s="35">
        <f t="shared" si="386"/>
        <v>0.25</v>
      </c>
      <c r="H1721" s="24">
        <f t="shared" si="379"/>
        <v>35.30555555555555</v>
      </c>
      <c r="I1721" s="24">
        <f>$AW$28*$AW$26*9.81</f>
        <v>179.05212</v>
      </c>
      <c r="J1721" s="24">
        <f>0.5*$AW$30*$AW$29*$AW$27*(H1721^2)</f>
        <v>400.82194950810168</v>
      </c>
      <c r="K1721" s="24">
        <f>$AW$26*F1721</f>
        <v>97.5</v>
      </c>
      <c r="L1721" s="24">
        <f t="shared" si="380"/>
        <v>677.37406950810168</v>
      </c>
      <c r="M1721" s="24">
        <f t="shared" si="381"/>
        <v>23915.06784291103</v>
      </c>
      <c r="N1721" s="24">
        <f t="shared" si="382"/>
        <v>23.915067842911029</v>
      </c>
      <c r="O1721" s="24">
        <v>8041485.0671062088</v>
      </c>
      <c r="P1721" s="24">
        <v>-4073329.541666666</v>
      </c>
      <c r="S1721" s="47">
        <f>C1722-C1721</f>
        <v>1</v>
      </c>
      <c r="T1721" s="47">
        <v>23915.06784291103</v>
      </c>
      <c r="U1721" s="47">
        <f>M1721*S1721</f>
        <v>23915.06784291103</v>
      </c>
      <c r="V1721" s="47">
        <f t="shared" si="383"/>
        <v>8041485.0671062088</v>
      </c>
      <c r="W1721" s="47">
        <f>$AW$26*F1721</f>
        <v>97.5</v>
      </c>
      <c r="X1721" s="47">
        <f>IF(W1721&lt;0, W1721, 0)</f>
        <v>0</v>
      </c>
      <c r="Y1721" s="47">
        <f>X1721*H1721</f>
        <v>0</v>
      </c>
      <c r="Z1721" s="47">
        <f t="shared" si="378"/>
        <v>0</v>
      </c>
      <c r="AA1721" s="47">
        <f t="shared" si="391"/>
        <v>0</v>
      </c>
      <c r="AB1721" s="47">
        <v>-4073329.541666666</v>
      </c>
      <c r="AC1721" s="47">
        <f t="shared" si="384"/>
        <v>0</v>
      </c>
      <c r="AD1721" s="47">
        <f>(AC1721*S1721)*($AW$31/100)</f>
        <v>0</v>
      </c>
      <c r="AE1721" s="47">
        <f>AE1720+AD1721</f>
        <v>0</v>
      </c>
      <c r="AF1721" s="47">
        <v>3258663.63333333</v>
      </c>
      <c r="BF1721">
        <f t="shared" si="387"/>
        <v>0</v>
      </c>
      <c r="BG1721">
        <f t="shared" si="388"/>
        <v>127.6</v>
      </c>
      <c r="BH1721">
        <f t="shared" si="389"/>
        <v>35.444444444444443</v>
      </c>
    </row>
    <row r="1722" spans="2:60">
      <c r="B1722" s="7" t="s">
        <v>54</v>
      </c>
      <c r="C1722" s="7">
        <v>1714</v>
      </c>
      <c r="D1722" s="7">
        <v>237</v>
      </c>
      <c r="E1722" s="13">
        <v>127.4</v>
      </c>
      <c r="F1722" s="35">
        <f t="shared" si="385"/>
        <v>8.3333333333334522E-2</v>
      </c>
      <c r="G1722" s="35">
        <f t="shared" si="386"/>
        <v>0.30000000000000426</v>
      </c>
      <c r="H1722" s="24">
        <f t="shared" si="379"/>
        <v>35.388888888888893</v>
      </c>
      <c r="I1722" s="24">
        <f>$AW$28*$AW$26*9.81</f>
        <v>179.05212</v>
      </c>
      <c r="J1722" s="24">
        <f>0.5*$AW$30*$AW$29*$AW$27*(H1722^2)</f>
        <v>402.71633969907413</v>
      </c>
      <c r="K1722" s="24">
        <f>$AW$26*F1722</f>
        <v>117.00000000000166</v>
      </c>
      <c r="L1722" s="24">
        <f t="shared" si="380"/>
        <v>698.76845969907583</v>
      </c>
      <c r="M1722" s="24">
        <f t="shared" si="381"/>
        <v>24728.639379350632</v>
      </c>
      <c r="N1722" s="24">
        <f t="shared" si="382"/>
        <v>24.728639379350632</v>
      </c>
      <c r="O1722" s="24">
        <v>8066213.7064855592</v>
      </c>
      <c r="P1722" s="24">
        <v>-4073329.541666666</v>
      </c>
      <c r="S1722" s="47">
        <f>C1723-C1722</f>
        <v>1</v>
      </c>
      <c r="T1722" s="47">
        <v>24728.639379350632</v>
      </c>
      <c r="U1722" s="47">
        <f>M1722*S1722</f>
        <v>24728.639379350632</v>
      </c>
      <c r="V1722" s="47">
        <f t="shared" si="383"/>
        <v>8066213.7064855592</v>
      </c>
      <c r="W1722" s="47">
        <f>$AW$26*F1722</f>
        <v>117.00000000000166</v>
      </c>
      <c r="X1722" s="47">
        <f>IF(W1722&lt;0, W1722, 0)</f>
        <v>0</v>
      </c>
      <c r="Y1722" s="47">
        <f>X1722*H1722</f>
        <v>0</v>
      </c>
      <c r="Z1722" s="47">
        <f t="shared" si="378"/>
        <v>0</v>
      </c>
      <c r="AA1722" s="47">
        <f t="shared" si="391"/>
        <v>0</v>
      </c>
      <c r="AB1722" s="47">
        <v>-4073329.541666666</v>
      </c>
      <c r="AC1722" s="47">
        <f t="shared" si="384"/>
        <v>0</v>
      </c>
      <c r="AD1722" s="47">
        <f>(AC1722*S1722)*($AW$31/100)</f>
        <v>0</v>
      </c>
      <c r="AE1722" s="47">
        <f>AE1721+AD1722</f>
        <v>0</v>
      </c>
      <c r="AF1722" s="47">
        <v>3258663.63333333</v>
      </c>
      <c r="BF1722">
        <f t="shared" si="387"/>
        <v>0</v>
      </c>
      <c r="BG1722">
        <f t="shared" si="388"/>
        <v>127.4</v>
      </c>
      <c r="BH1722">
        <f t="shared" si="389"/>
        <v>35.388888888888893</v>
      </c>
    </row>
    <row r="1723" spans="2:60">
      <c r="B1723" s="7" t="s">
        <v>54</v>
      </c>
      <c r="C1723" s="7">
        <v>1715</v>
      </c>
      <c r="D1723" s="7">
        <v>238</v>
      </c>
      <c r="E1723" s="13">
        <v>127.7</v>
      </c>
      <c r="F1723" s="35">
        <f t="shared" si="385"/>
        <v>9.7222222222220642E-2</v>
      </c>
      <c r="G1723" s="35">
        <f t="shared" si="386"/>
        <v>0.34999999999999432</v>
      </c>
      <c r="H1723" s="24">
        <f t="shared" si="379"/>
        <v>35.472222222222221</v>
      </c>
      <c r="I1723" s="24">
        <f>$AW$28*$AW$26*9.81</f>
        <v>179.05212</v>
      </c>
      <c r="J1723" s="24">
        <f>0.5*$AW$30*$AW$29*$AW$27*(H1723^2)</f>
        <v>404.61519603587953</v>
      </c>
      <c r="K1723" s="24">
        <f>$AW$26*F1723</f>
        <v>136.49999999999778</v>
      </c>
      <c r="L1723" s="24">
        <f t="shared" si="380"/>
        <v>720.16731603587732</v>
      </c>
      <c r="M1723" s="24">
        <f t="shared" si="381"/>
        <v>25545.935071605982</v>
      </c>
      <c r="N1723" s="24">
        <f t="shared" si="382"/>
        <v>25.545935071605982</v>
      </c>
      <c r="O1723" s="24">
        <v>8091759.6415571654</v>
      </c>
      <c r="P1723" s="24">
        <v>-4073329.541666666</v>
      </c>
      <c r="S1723" s="47">
        <f>C1724-C1723</f>
        <v>1</v>
      </c>
      <c r="T1723" s="47">
        <v>25545.935071605982</v>
      </c>
      <c r="U1723" s="47">
        <f>M1723*S1723</f>
        <v>25545.935071605982</v>
      </c>
      <c r="V1723" s="47">
        <f t="shared" si="383"/>
        <v>8091759.6415571654</v>
      </c>
      <c r="W1723" s="47">
        <f>$AW$26*F1723</f>
        <v>136.49999999999778</v>
      </c>
      <c r="X1723" s="47">
        <f>IF(W1723&lt;0, W1723, 0)</f>
        <v>0</v>
      </c>
      <c r="Y1723" s="47">
        <f>X1723*H1723</f>
        <v>0</v>
      </c>
      <c r="Z1723" s="47">
        <f t="shared" si="378"/>
        <v>0</v>
      </c>
      <c r="AA1723" s="47">
        <f t="shared" si="391"/>
        <v>0</v>
      </c>
      <c r="AB1723" s="47">
        <v>-4073329.541666666</v>
      </c>
      <c r="AC1723" s="47">
        <f t="shared" si="384"/>
        <v>0</v>
      </c>
      <c r="AD1723" s="47">
        <f>(AC1723*S1723)*($AW$31/100)</f>
        <v>0</v>
      </c>
      <c r="AE1723" s="47">
        <f>AE1722+AD1723</f>
        <v>0</v>
      </c>
      <c r="AF1723" s="47">
        <v>3258663.63333333</v>
      </c>
      <c r="BF1723">
        <f t="shared" si="387"/>
        <v>0</v>
      </c>
      <c r="BG1723">
        <f t="shared" si="388"/>
        <v>127.2</v>
      </c>
      <c r="BH1723">
        <f t="shared" si="389"/>
        <v>35.333333333333336</v>
      </c>
    </row>
    <row r="1724" spans="2:60">
      <c r="B1724" s="7" t="s">
        <v>54</v>
      </c>
      <c r="C1724" s="7">
        <v>1716</v>
      </c>
      <c r="D1724" s="7">
        <v>239</v>
      </c>
      <c r="E1724" s="13">
        <v>128.1</v>
      </c>
      <c r="F1724" s="35">
        <f t="shared" si="385"/>
        <v>0.11111111111111072</v>
      </c>
      <c r="G1724" s="35">
        <f t="shared" si="386"/>
        <v>0.39999999999999858</v>
      </c>
      <c r="H1724" s="24">
        <f t="shared" si="379"/>
        <v>35.583333333333329</v>
      </c>
      <c r="I1724" s="24">
        <f>$AW$28*$AW$26*9.81</f>
        <v>179.05212</v>
      </c>
      <c r="J1724" s="24">
        <f>0.5*$AW$30*$AW$29*$AW$27*(H1724^2)</f>
        <v>407.15395182291655</v>
      </c>
      <c r="K1724" s="24">
        <f>$AW$26*F1724</f>
        <v>155.99999999999943</v>
      </c>
      <c r="L1724" s="24">
        <f t="shared" si="380"/>
        <v>742.20607182291599</v>
      </c>
      <c r="M1724" s="24">
        <f t="shared" si="381"/>
        <v>26410.166055698755</v>
      </c>
      <c r="N1724" s="24">
        <f t="shared" si="382"/>
        <v>26.410166055698756</v>
      </c>
      <c r="O1724" s="24">
        <v>8118169.8076128643</v>
      </c>
      <c r="P1724" s="24">
        <v>-4073329.541666666</v>
      </c>
      <c r="S1724" s="47">
        <f>C1725-C1724</f>
        <v>1</v>
      </c>
      <c r="T1724" s="47">
        <v>26410.166055698755</v>
      </c>
      <c r="U1724" s="47">
        <f>M1724*S1724</f>
        <v>26410.166055698755</v>
      </c>
      <c r="V1724" s="47">
        <f t="shared" si="383"/>
        <v>8118169.8076128643</v>
      </c>
      <c r="W1724" s="47">
        <f>$AW$26*F1724</f>
        <v>155.99999999999943</v>
      </c>
      <c r="X1724" s="47">
        <f>IF(W1724&lt;0, W1724, 0)</f>
        <v>0</v>
      </c>
      <c r="Y1724" s="47">
        <f>X1724*H1724</f>
        <v>0</v>
      </c>
      <c r="Z1724" s="47">
        <f t="shared" si="378"/>
        <v>0</v>
      </c>
      <c r="AA1724" s="47">
        <f t="shared" si="391"/>
        <v>0</v>
      </c>
      <c r="AB1724" s="47">
        <v>-4073329.541666666</v>
      </c>
      <c r="AC1724" s="47">
        <f t="shared" si="384"/>
        <v>0</v>
      </c>
      <c r="AD1724" s="47">
        <f>(AC1724*S1724)*($AW$31/100)</f>
        <v>0</v>
      </c>
      <c r="AE1724" s="47">
        <f>AE1723+AD1724</f>
        <v>0</v>
      </c>
      <c r="AF1724" s="47">
        <v>3258663.63333333</v>
      </c>
      <c r="BF1724">
        <f t="shared" si="387"/>
        <v>0</v>
      </c>
      <c r="BG1724">
        <f t="shared" si="388"/>
        <v>127</v>
      </c>
      <c r="BH1724">
        <f t="shared" si="389"/>
        <v>35.277777777777779</v>
      </c>
    </row>
    <row r="1725" spans="2:60">
      <c r="B1725" s="7" t="s">
        <v>54</v>
      </c>
      <c r="C1725" s="7">
        <v>1717</v>
      </c>
      <c r="D1725" s="7">
        <v>240</v>
      </c>
      <c r="E1725" s="13">
        <v>128.5</v>
      </c>
      <c r="F1725" s="35">
        <f t="shared" si="385"/>
        <v>0.12500000000000078</v>
      </c>
      <c r="G1725" s="35">
        <f t="shared" si="386"/>
        <v>0.45000000000000284</v>
      </c>
      <c r="H1725" s="24">
        <f t="shared" si="379"/>
        <v>35.694444444444443</v>
      </c>
      <c r="I1725" s="24">
        <f>$AW$28*$AW$26*9.81</f>
        <v>179.05212</v>
      </c>
      <c r="J1725" s="24">
        <f>0.5*$AW$30*$AW$29*$AW$27*(H1725^2)</f>
        <v>409.70064742476842</v>
      </c>
      <c r="K1725" s="24">
        <f>$AW$26*F1725</f>
        <v>175.50000000000108</v>
      </c>
      <c r="L1725" s="24">
        <f t="shared" si="380"/>
        <v>764.25276742476944</v>
      </c>
      <c r="M1725" s="24">
        <f t="shared" si="381"/>
        <v>27279.577948356353</v>
      </c>
      <c r="N1725" s="24">
        <f t="shared" si="382"/>
        <v>27.279577948356351</v>
      </c>
      <c r="O1725" s="24">
        <v>8145449.3855612203</v>
      </c>
      <c r="P1725" s="24">
        <v>-4073329.541666666</v>
      </c>
      <c r="S1725" s="47">
        <f>C1726-C1725</f>
        <v>1</v>
      </c>
      <c r="T1725" s="47">
        <v>27279.577948356353</v>
      </c>
      <c r="U1725" s="47">
        <f>M1725*S1725</f>
        <v>27279.577948356353</v>
      </c>
      <c r="V1725" s="47">
        <f t="shared" si="383"/>
        <v>8145449.3855612203</v>
      </c>
      <c r="W1725" s="47">
        <f>$AW$26*F1725</f>
        <v>175.50000000000108</v>
      </c>
      <c r="X1725" s="47">
        <f>IF(W1725&lt;0, W1725, 0)</f>
        <v>0</v>
      </c>
      <c r="Y1725" s="47">
        <f>X1725*H1725</f>
        <v>0</v>
      </c>
      <c r="Z1725" s="47">
        <f t="shared" si="378"/>
        <v>0</v>
      </c>
      <c r="AA1725" s="47">
        <f t="shared" si="391"/>
        <v>0</v>
      </c>
      <c r="AB1725" s="47">
        <v>-4073329.541666666</v>
      </c>
      <c r="AC1725" s="47">
        <f t="shared" si="384"/>
        <v>0</v>
      </c>
      <c r="AD1725" s="47">
        <f>(AC1725*S1725)*($AW$31/100)</f>
        <v>0</v>
      </c>
      <c r="AE1725" s="47">
        <f>AE1724+AD1725</f>
        <v>0</v>
      </c>
      <c r="AF1725" s="47">
        <v>3258663.63333333</v>
      </c>
      <c r="BF1725">
        <f t="shared" si="387"/>
        <v>0</v>
      </c>
      <c r="BG1725">
        <f t="shared" si="388"/>
        <v>126.9</v>
      </c>
      <c r="BH1725">
        <f t="shared" si="389"/>
        <v>35.25</v>
      </c>
    </row>
    <row r="1726" spans="2:60">
      <c r="B1726" s="7" t="s">
        <v>54</v>
      </c>
      <c r="C1726" s="7">
        <v>1718</v>
      </c>
      <c r="D1726" s="7">
        <v>241</v>
      </c>
      <c r="E1726" s="13">
        <v>129</v>
      </c>
      <c r="F1726" s="35">
        <f t="shared" si="385"/>
        <v>0.1388888888888889</v>
      </c>
      <c r="G1726" s="35">
        <f t="shared" si="386"/>
        <v>0.5</v>
      </c>
      <c r="H1726" s="24">
        <f t="shared" si="379"/>
        <v>35.833333333333336</v>
      </c>
      <c r="I1726" s="24">
        <f>$AW$28*$AW$26*9.81</f>
        <v>179.05212</v>
      </c>
      <c r="J1726" s="24">
        <f>0.5*$AW$30*$AW$29*$AW$27*(H1726^2)</f>
        <v>412.89518229166674</v>
      </c>
      <c r="K1726" s="24">
        <f>$AW$26*F1726</f>
        <v>195</v>
      </c>
      <c r="L1726" s="24">
        <f t="shared" si="380"/>
        <v>786.9473022916668</v>
      </c>
      <c r="M1726" s="24">
        <f t="shared" si="381"/>
        <v>28198.944998784729</v>
      </c>
      <c r="N1726" s="24">
        <f t="shared" si="382"/>
        <v>28.198944998784729</v>
      </c>
      <c r="O1726" s="24">
        <v>8173648.3305600053</v>
      </c>
      <c r="P1726" s="24">
        <v>-4073329.541666666</v>
      </c>
      <c r="S1726" s="47">
        <f>C1727-C1726</f>
        <v>1</v>
      </c>
      <c r="T1726" s="47">
        <v>28198.944998784729</v>
      </c>
      <c r="U1726" s="47">
        <f>M1726*S1726</f>
        <v>28198.944998784729</v>
      </c>
      <c r="V1726" s="47">
        <f t="shared" si="383"/>
        <v>8173648.3305600053</v>
      </c>
      <c r="W1726" s="47">
        <f>$AW$26*F1726</f>
        <v>195</v>
      </c>
      <c r="X1726" s="47">
        <f>IF(W1726&lt;0, W1726, 0)</f>
        <v>0</v>
      </c>
      <c r="Y1726" s="47">
        <f>X1726*H1726</f>
        <v>0</v>
      </c>
      <c r="Z1726" s="47">
        <f t="shared" si="378"/>
        <v>0</v>
      </c>
      <c r="AA1726" s="47">
        <f t="shared" si="391"/>
        <v>0</v>
      </c>
      <c r="AB1726" s="47">
        <v>-4073329.541666666</v>
      </c>
      <c r="AC1726" s="47">
        <f t="shared" si="384"/>
        <v>0</v>
      </c>
      <c r="AD1726" s="47">
        <f>(AC1726*S1726)*($AW$31/100)</f>
        <v>0</v>
      </c>
      <c r="AE1726" s="47">
        <f>AE1725+AD1726</f>
        <v>0</v>
      </c>
      <c r="AF1726" s="47">
        <v>3258663.63333333</v>
      </c>
      <c r="BF1726">
        <f t="shared" si="387"/>
        <v>0</v>
      </c>
      <c r="BG1726">
        <f t="shared" si="388"/>
        <v>126.8</v>
      </c>
      <c r="BH1726">
        <f t="shared" si="389"/>
        <v>35.222222222222221</v>
      </c>
    </row>
    <row r="1727" spans="2:60">
      <c r="B1727" s="7" t="s">
        <v>54</v>
      </c>
      <c r="C1727" s="7">
        <v>1719</v>
      </c>
      <c r="D1727" s="7">
        <v>242</v>
      </c>
      <c r="E1727" s="13">
        <v>129.5</v>
      </c>
      <c r="F1727" s="35">
        <f t="shared" si="385"/>
        <v>0.15277777777777699</v>
      </c>
      <c r="G1727" s="35">
        <f t="shared" si="386"/>
        <v>0.54999999999999716</v>
      </c>
      <c r="H1727" s="24">
        <f t="shared" si="379"/>
        <v>35.972222222222221</v>
      </c>
      <c r="I1727" s="24">
        <f>$AW$28*$AW$26*9.81</f>
        <v>179.05212</v>
      </c>
      <c r="J1727" s="24">
        <f>0.5*$AW$30*$AW$29*$AW$27*(H1727^2)</f>
        <v>416.10212311921288</v>
      </c>
      <c r="K1727" s="24">
        <f>$AW$26*F1727</f>
        <v>214.49999999999889</v>
      </c>
      <c r="L1727" s="24">
        <f t="shared" si="380"/>
        <v>809.65424311921174</v>
      </c>
      <c r="M1727" s="24">
        <f t="shared" si="381"/>
        <v>29125.062356649421</v>
      </c>
      <c r="N1727" s="24">
        <f t="shared" si="382"/>
        <v>29.125062356649423</v>
      </c>
      <c r="O1727" s="24">
        <v>8202773.3929166542</v>
      </c>
      <c r="P1727" s="24">
        <v>-4073329.541666666</v>
      </c>
      <c r="S1727" s="47">
        <f>C1728-C1727</f>
        <v>1</v>
      </c>
      <c r="T1727" s="47">
        <v>29125.062356649421</v>
      </c>
      <c r="U1727" s="47">
        <f>M1727*S1727</f>
        <v>29125.062356649421</v>
      </c>
      <c r="V1727" s="47">
        <f t="shared" si="383"/>
        <v>8202773.3929166542</v>
      </c>
      <c r="W1727" s="47">
        <f>$AW$26*F1727</f>
        <v>214.49999999999889</v>
      </c>
      <c r="X1727" s="47">
        <f>IF(W1727&lt;0, W1727, 0)</f>
        <v>0</v>
      </c>
      <c r="Y1727" s="47">
        <f>X1727*H1727</f>
        <v>0</v>
      </c>
      <c r="Z1727" s="47">
        <f t="shared" si="378"/>
        <v>0</v>
      </c>
      <c r="AA1727" s="47">
        <f t="shared" si="391"/>
        <v>0</v>
      </c>
      <c r="AB1727" s="47">
        <v>-4073329.541666666</v>
      </c>
      <c r="AC1727" s="47">
        <f t="shared" si="384"/>
        <v>0</v>
      </c>
      <c r="AD1727" s="47">
        <f>(AC1727*S1727)*($AW$31/100)</f>
        <v>0</v>
      </c>
      <c r="AE1727" s="47">
        <f>AE1726+AD1727</f>
        <v>0</v>
      </c>
      <c r="AF1727" s="47">
        <v>3258663.63333333</v>
      </c>
      <c r="BF1727">
        <f t="shared" si="387"/>
        <v>0</v>
      </c>
      <c r="BG1727">
        <f t="shared" si="388"/>
        <v>126.7</v>
      </c>
      <c r="BH1727">
        <f t="shared" si="389"/>
        <v>35.194444444444443</v>
      </c>
    </row>
    <row r="1728" spans="2:60">
      <c r="B1728" s="7" t="s">
        <v>54</v>
      </c>
      <c r="C1728" s="7">
        <v>1720</v>
      </c>
      <c r="D1728" s="7">
        <v>243</v>
      </c>
      <c r="E1728" s="13">
        <v>130.1</v>
      </c>
      <c r="F1728" s="35">
        <f t="shared" si="385"/>
        <v>0.15277777777777699</v>
      </c>
      <c r="G1728" s="35">
        <f t="shared" si="386"/>
        <v>0.54999999999999716</v>
      </c>
      <c r="H1728" s="24">
        <f t="shared" si="379"/>
        <v>36.138888888888886</v>
      </c>
      <c r="I1728" s="24">
        <f>$AW$28*$AW$26*9.81</f>
        <v>179.05212</v>
      </c>
      <c r="J1728" s="24">
        <f>0.5*$AW$30*$AW$29*$AW$27*(H1728^2)</f>
        <v>419.96682798032396</v>
      </c>
      <c r="K1728" s="24">
        <f>$AW$26*F1728</f>
        <v>214.49999999999889</v>
      </c>
      <c r="L1728" s="24">
        <f t="shared" si="380"/>
        <v>813.51894798032276</v>
      </c>
      <c r="M1728" s="24">
        <f t="shared" si="381"/>
        <v>29399.67087006666</v>
      </c>
      <c r="N1728" s="24">
        <f t="shared" si="382"/>
        <v>29.399670870066661</v>
      </c>
      <c r="O1728" s="24">
        <v>8232173.0637867209</v>
      </c>
      <c r="P1728" s="24">
        <v>-4073329.541666666</v>
      </c>
      <c r="S1728" s="47">
        <f>C1729-C1728</f>
        <v>1</v>
      </c>
      <c r="T1728" s="47">
        <v>29399.67087006666</v>
      </c>
      <c r="U1728" s="47">
        <f>M1728*S1728</f>
        <v>29399.67087006666</v>
      </c>
      <c r="V1728" s="47">
        <f t="shared" si="383"/>
        <v>8232173.0637867209</v>
      </c>
      <c r="W1728" s="47">
        <f>$AW$26*F1728</f>
        <v>214.49999999999889</v>
      </c>
      <c r="X1728" s="47">
        <f>IF(W1728&lt;0, W1728, 0)</f>
        <v>0</v>
      </c>
      <c r="Y1728" s="47">
        <f>X1728*H1728</f>
        <v>0</v>
      </c>
      <c r="Z1728" s="47">
        <f t="shared" si="378"/>
        <v>0</v>
      </c>
      <c r="AA1728" s="47">
        <f t="shared" si="391"/>
        <v>0</v>
      </c>
      <c r="AB1728" s="47">
        <v>-4073329.541666666</v>
      </c>
      <c r="AC1728" s="47">
        <f t="shared" si="384"/>
        <v>0</v>
      </c>
      <c r="AD1728" s="47">
        <f>(AC1728*S1728)*($AW$31/100)</f>
        <v>0</v>
      </c>
      <c r="AE1728" s="47">
        <f>AE1727+AD1728</f>
        <v>0</v>
      </c>
      <c r="AF1728" s="47">
        <v>3258663.63333333</v>
      </c>
      <c r="BF1728">
        <f t="shared" si="387"/>
        <v>0</v>
      </c>
      <c r="BG1728">
        <f t="shared" si="388"/>
        <v>126.8</v>
      </c>
      <c r="BH1728">
        <f t="shared" si="389"/>
        <v>35.222222222222221</v>
      </c>
    </row>
    <row r="1729" spans="2:60">
      <c r="B1729" s="7" t="s">
        <v>54</v>
      </c>
      <c r="C1729" s="7">
        <v>1721</v>
      </c>
      <c r="D1729" s="7">
        <v>244</v>
      </c>
      <c r="E1729" s="13">
        <v>130.6</v>
      </c>
      <c r="F1729" s="35">
        <f t="shared" si="385"/>
        <v>0.12500000000000078</v>
      </c>
      <c r="G1729" s="35">
        <f t="shared" si="386"/>
        <v>0.45000000000000284</v>
      </c>
      <c r="H1729" s="24">
        <f t="shared" si="379"/>
        <v>36.277777777777779</v>
      </c>
      <c r="I1729" s="24">
        <f>$AW$28*$AW$26*9.81</f>
        <v>179.05212</v>
      </c>
      <c r="J1729" s="24">
        <f>0.5*$AW$30*$AW$29*$AW$27*(H1729^2)</f>
        <v>423.20106192129629</v>
      </c>
      <c r="K1729" s="24">
        <f>$AW$26*F1729</f>
        <v>175.50000000000108</v>
      </c>
      <c r="L1729" s="24">
        <f t="shared" si="380"/>
        <v>777.75318192129748</v>
      </c>
      <c r="M1729" s="24">
        <f t="shared" si="381"/>
        <v>28215.157099700406</v>
      </c>
      <c r="N1729" s="24">
        <f t="shared" si="382"/>
        <v>28.215157099700406</v>
      </c>
      <c r="O1729" s="24">
        <v>8260388.2208864214</v>
      </c>
      <c r="P1729" s="24">
        <v>-4073329.541666666</v>
      </c>
      <c r="S1729" s="47">
        <f>C1730-C1729</f>
        <v>1</v>
      </c>
      <c r="T1729" s="47">
        <v>28215.157099700406</v>
      </c>
      <c r="U1729" s="47">
        <f>M1729*S1729</f>
        <v>28215.157099700406</v>
      </c>
      <c r="V1729" s="47">
        <f t="shared" si="383"/>
        <v>8260388.2208864214</v>
      </c>
      <c r="W1729" s="47">
        <f>$AW$26*F1729</f>
        <v>175.50000000000108</v>
      </c>
      <c r="X1729" s="47">
        <f>IF(W1729&lt;0, W1729, 0)</f>
        <v>0</v>
      </c>
      <c r="Y1729" s="47">
        <f>X1729*H1729</f>
        <v>0</v>
      </c>
      <c r="Z1729" s="47">
        <f t="shared" si="378"/>
        <v>0</v>
      </c>
      <c r="AA1729" s="47">
        <f t="shared" si="391"/>
        <v>0</v>
      </c>
      <c r="AB1729" s="47">
        <v>-4073329.541666666</v>
      </c>
      <c r="AC1729" s="47">
        <f t="shared" si="384"/>
        <v>0</v>
      </c>
      <c r="AD1729" s="47">
        <f>(AC1729*S1729)*($AW$31/100)</f>
        <v>0</v>
      </c>
      <c r="AE1729" s="47">
        <f>AE1728+AD1729</f>
        <v>0</v>
      </c>
      <c r="AF1729" s="47">
        <v>3258663.63333333</v>
      </c>
      <c r="BF1729">
        <f t="shared" si="387"/>
        <v>0</v>
      </c>
      <c r="BG1729">
        <f t="shared" si="388"/>
        <v>126.9</v>
      </c>
      <c r="BH1729">
        <f t="shared" si="389"/>
        <v>35.25</v>
      </c>
    </row>
    <row r="1730" spans="2:60">
      <c r="B1730" s="7" t="s">
        <v>54</v>
      </c>
      <c r="C1730" s="7">
        <v>1722</v>
      </c>
      <c r="D1730" s="7">
        <v>245</v>
      </c>
      <c r="E1730" s="13">
        <v>131</v>
      </c>
      <c r="F1730" s="35">
        <f t="shared" si="385"/>
        <v>8.3333333333332538E-2</v>
      </c>
      <c r="G1730" s="35">
        <f t="shared" si="386"/>
        <v>0.29999999999999716</v>
      </c>
      <c r="H1730" s="24">
        <f t="shared" si="379"/>
        <v>36.388888888888886</v>
      </c>
      <c r="I1730" s="24">
        <f>$AW$28*$AW$26*9.81</f>
        <v>179.05212</v>
      </c>
      <c r="J1730" s="24">
        <f>0.5*$AW$30*$AW$29*$AW$27*(H1730^2)</f>
        <v>425.79738136574059</v>
      </c>
      <c r="K1730" s="24">
        <f>$AW$26*F1730</f>
        <v>116.99999999999888</v>
      </c>
      <c r="L1730" s="24">
        <f t="shared" si="380"/>
        <v>721.84950136573946</v>
      </c>
      <c r="M1730" s="24">
        <f t="shared" si="381"/>
        <v>26267.301299697738</v>
      </c>
      <c r="N1730" s="24">
        <f t="shared" si="382"/>
        <v>26.267301299697738</v>
      </c>
      <c r="O1730" s="24">
        <v>8286655.5221861191</v>
      </c>
      <c r="P1730" s="24">
        <v>-4073329.541666666</v>
      </c>
      <c r="S1730" s="47">
        <f>C1731-C1730</f>
        <v>1</v>
      </c>
      <c r="T1730" s="47">
        <v>26267.301299697738</v>
      </c>
      <c r="U1730" s="47">
        <f>M1730*S1730</f>
        <v>26267.301299697738</v>
      </c>
      <c r="V1730" s="47">
        <f t="shared" si="383"/>
        <v>8286655.5221861191</v>
      </c>
      <c r="W1730" s="47">
        <f>$AW$26*F1730</f>
        <v>116.99999999999888</v>
      </c>
      <c r="X1730" s="47">
        <f>IF(W1730&lt;0, W1730, 0)</f>
        <v>0</v>
      </c>
      <c r="Y1730" s="47">
        <f>X1730*H1730</f>
        <v>0</v>
      </c>
      <c r="Z1730" s="47">
        <f t="shared" si="378"/>
        <v>0</v>
      </c>
      <c r="AA1730" s="47">
        <f t="shared" si="391"/>
        <v>0</v>
      </c>
      <c r="AB1730" s="47">
        <v>-4073329.541666666</v>
      </c>
      <c r="AC1730" s="47">
        <f t="shared" si="384"/>
        <v>0</v>
      </c>
      <c r="AD1730" s="47">
        <f>(AC1730*S1730)*($AW$31/100)</f>
        <v>0</v>
      </c>
      <c r="AE1730" s="47">
        <f>AE1729+AD1730</f>
        <v>0</v>
      </c>
      <c r="AF1730" s="47">
        <v>3258663.63333333</v>
      </c>
      <c r="BF1730">
        <f t="shared" si="387"/>
        <v>0</v>
      </c>
      <c r="BG1730">
        <f t="shared" si="388"/>
        <v>127.1</v>
      </c>
      <c r="BH1730">
        <f t="shared" si="389"/>
        <v>35.30555555555555</v>
      </c>
    </row>
    <row r="1731" spans="2:60">
      <c r="B1731" s="7" t="s">
        <v>54</v>
      </c>
      <c r="C1731" s="7">
        <v>1723</v>
      </c>
      <c r="D1731" s="7">
        <v>246</v>
      </c>
      <c r="E1731" s="13">
        <v>131.19999999999999</v>
      </c>
      <c r="F1731" s="35">
        <f t="shared" si="385"/>
        <v>4.1666666666668246E-2</v>
      </c>
      <c r="G1731" s="35">
        <f t="shared" si="386"/>
        <v>0.15000000000000568</v>
      </c>
      <c r="H1731" s="24">
        <f t="shared" si="379"/>
        <v>36.444444444444443</v>
      </c>
      <c r="I1731" s="24">
        <f>$AW$28*$AW$26*9.81</f>
        <v>179.05212</v>
      </c>
      <c r="J1731" s="24">
        <f>0.5*$AW$30*$AW$29*$AW$27*(H1731^2)</f>
        <v>427.09851851851846</v>
      </c>
      <c r="K1731" s="24">
        <f>$AW$26*F1731</f>
        <v>58.500000000002217</v>
      </c>
      <c r="L1731" s="24">
        <f t="shared" si="380"/>
        <v>664.65063851852074</v>
      </c>
      <c r="M1731" s="24">
        <f t="shared" si="381"/>
        <v>24222.823270452755</v>
      </c>
      <c r="N1731" s="24">
        <f t="shared" si="382"/>
        <v>24.222823270452754</v>
      </c>
      <c r="O1731" s="24">
        <v>8310878.3454565722</v>
      </c>
      <c r="P1731" s="24">
        <v>-4073329.541666666</v>
      </c>
      <c r="S1731" s="47">
        <f>C1732-C1731</f>
        <v>1</v>
      </c>
      <c r="T1731" s="47">
        <v>24222.823270452755</v>
      </c>
      <c r="U1731" s="47">
        <f>M1731*S1731</f>
        <v>24222.823270452755</v>
      </c>
      <c r="V1731" s="47">
        <f t="shared" si="383"/>
        <v>8310878.3454565722</v>
      </c>
      <c r="W1731" s="47">
        <f>$AW$26*F1731</f>
        <v>58.500000000002217</v>
      </c>
      <c r="X1731" s="47">
        <f>IF(W1731&lt;0, W1731, 0)</f>
        <v>0</v>
      </c>
      <c r="Y1731" s="47">
        <f>X1731*H1731</f>
        <v>0</v>
      </c>
      <c r="Z1731" s="47">
        <f t="shared" si="378"/>
        <v>0</v>
      </c>
      <c r="AA1731" s="47">
        <f t="shared" si="391"/>
        <v>0</v>
      </c>
      <c r="AB1731" s="47">
        <v>-4073329.541666666</v>
      </c>
      <c r="AC1731" s="47">
        <f t="shared" si="384"/>
        <v>0</v>
      </c>
      <c r="AD1731" s="47">
        <f>(AC1731*S1731)*($AW$31/100)</f>
        <v>0</v>
      </c>
      <c r="AE1731" s="47">
        <f>AE1730+AD1731</f>
        <v>0</v>
      </c>
      <c r="AF1731" s="47">
        <v>3258663.63333333</v>
      </c>
      <c r="BF1731">
        <f t="shared" si="387"/>
        <v>0</v>
      </c>
      <c r="BG1731">
        <f t="shared" si="388"/>
        <v>127.4</v>
      </c>
      <c r="BH1731">
        <f t="shared" si="389"/>
        <v>35.388888888888893</v>
      </c>
    </row>
    <row r="1732" spans="2:60">
      <c r="B1732" s="7" t="s">
        <v>54</v>
      </c>
      <c r="C1732" s="7">
        <v>1724</v>
      </c>
      <c r="D1732" s="7">
        <v>247</v>
      </c>
      <c r="E1732" s="13">
        <v>131.30000000000001</v>
      </c>
      <c r="F1732" s="35">
        <f t="shared" si="385"/>
        <v>0</v>
      </c>
      <c r="G1732" s="35">
        <f t="shared" si="386"/>
        <v>0</v>
      </c>
      <c r="H1732" s="24">
        <f t="shared" si="379"/>
        <v>36.472222222222221</v>
      </c>
      <c r="I1732" s="24">
        <f>$AW$28*$AW$26*9.81</f>
        <v>179.05212</v>
      </c>
      <c r="J1732" s="24">
        <f>0.5*$AW$30*$AW$29*$AW$27*(H1732^2)</f>
        <v>427.74983145254629</v>
      </c>
      <c r="K1732" s="24">
        <f>$AW$26*F1732</f>
        <v>0</v>
      </c>
      <c r="L1732" s="24">
        <f t="shared" si="380"/>
        <v>606.80195145254629</v>
      </c>
      <c r="M1732" s="24">
        <f t="shared" si="381"/>
        <v>22131.415618255367</v>
      </c>
      <c r="N1732" s="24">
        <f t="shared" si="382"/>
        <v>22.131415618255367</v>
      </c>
      <c r="O1732" s="24">
        <v>8333009.761074828</v>
      </c>
      <c r="P1732" s="24">
        <v>-4073329.541666666</v>
      </c>
      <c r="S1732" s="47">
        <f>C1733-C1732</f>
        <v>1</v>
      </c>
      <c r="T1732" s="47">
        <v>22131.415618255367</v>
      </c>
      <c r="U1732" s="47">
        <f>M1732*S1732</f>
        <v>22131.415618255367</v>
      </c>
      <c r="V1732" s="47">
        <f t="shared" si="383"/>
        <v>8333009.761074828</v>
      </c>
      <c r="W1732" s="47">
        <f>$AW$26*F1732</f>
        <v>0</v>
      </c>
      <c r="X1732" s="47">
        <f>IF(W1732&lt;0, W1732, 0)</f>
        <v>0</v>
      </c>
      <c r="Y1732" s="47">
        <f>X1732*H1732</f>
        <v>0</v>
      </c>
      <c r="Z1732" s="47">
        <f t="shared" si="378"/>
        <v>0</v>
      </c>
      <c r="AA1732" s="47">
        <v>0</v>
      </c>
      <c r="AB1732" s="47">
        <v>-4073329.541666666</v>
      </c>
      <c r="AC1732" s="47">
        <f t="shared" si="384"/>
        <v>0</v>
      </c>
      <c r="AD1732" s="47">
        <f>(AC1732*S1732)*($AW$31/100)</f>
        <v>0</v>
      </c>
      <c r="AE1732" s="47">
        <f>AE1731+AD1732</f>
        <v>0</v>
      </c>
      <c r="AF1732" s="47">
        <v>3258663.63333333</v>
      </c>
      <c r="BF1732">
        <f t="shared" si="387"/>
        <v>0</v>
      </c>
      <c r="BG1732">
        <f t="shared" si="388"/>
        <v>127.7</v>
      </c>
      <c r="BH1732">
        <f t="shared" si="389"/>
        <v>35.472222222222221</v>
      </c>
    </row>
    <row r="1733" spans="2:60">
      <c r="B1733" s="7" t="s">
        <v>54</v>
      </c>
      <c r="C1733" s="7">
        <v>1725</v>
      </c>
      <c r="D1733" s="7">
        <v>248</v>
      </c>
      <c r="E1733" s="13">
        <v>131.19999999999999</v>
      </c>
      <c r="F1733" s="35">
        <f t="shared" si="385"/>
        <v>-8.3333333333336493E-2</v>
      </c>
      <c r="G1733" s="35">
        <f t="shared" si="386"/>
        <v>-0.30000000000001137</v>
      </c>
      <c r="H1733" s="24">
        <f t="shared" si="379"/>
        <v>36.444444444444443</v>
      </c>
      <c r="I1733" s="24">
        <f>$AW$28*$AW$26*9.81</f>
        <v>179.05212</v>
      </c>
      <c r="J1733" s="24">
        <f>0.5*$AW$30*$AW$29*$AW$27*(H1733^2)</f>
        <v>427.09851851851846</v>
      </c>
      <c r="K1733" s="24">
        <f>$AW$26*F1733</f>
        <v>-117.00000000000443</v>
      </c>
      <c r="L1733" s="24">
        <f t="shared" si="380"/>
        <v>489.15063851851403</v>
      </c>
      <c r="M1733" s="24">
        <f t="shared" si="381"/>
        <v>17826.823270452511</v>
      </c>
      <c r="N1733" s="24">
        <f t="shared" si="382"/>
        <v>17.826823270452511</v>
      </c>
      <c r="O1733" s="24">
        <v>8350836.5843452802</v>
      </c>
      <c r="P1733" s="24">
        <v>-4077593.541666666</v>
      </c>
      <c r="S1733" s="47">
        <f>C1734-C1733</f>
        <v>1</v>
      </c>
      <c r="T1733" s="47">
        <v>17826.823270452511</v>
      </c>
      <c r="U1733" s="47">
        <f>M1733*S1733</f>
        <v>17826.823270452511</v>
      </c>
      <c r="V1733" s="47">
        <f t="shared" si="383"/>
        <v>8350836.5843452802</v>
      </c>
      <c r="W1733" s="47">
        <f>$AW$26*F1733</f>
        <v>-117.00000000000443</v>
      </c>
      <c r="X1733" s="47">
        <f>IF(W1733&lt;0, W1733, 0)</f>
        <v>-117.00000000000443</v>
      </c>
      <c r="Y1733" s="47">
        <f>X1733*H1733</f>
        <v>-4264.000000000161</v>
      </c>
      <c r="Z1733" s="47">
        <f t="shared" si="378"/>
        <v>-4264.000000000161</v>
      </c>
      <c r="AA1733" s="47">
        <f t="shared" ref="AA1733:AA1764" si="392">AA1732+Z1733</f>
        <v>-4264.000000000161</v>
      </c>
      <c r="AB1733" s="47">
        <v>-4077593.541666666</v>
      </c>
      <c r="AC1733" s="47">
        <f t="shared" si="384"/>
        <v>4264.000000000161</v>
      </c>
      <c r="AD1733" s="47">
        <f>(AC1733*S1733)*($AW$31/100)</f>
        <v>3411.200000000129</v>
      </c>
      <c r="AE1733" s="47">
        <f>AE1732+AD1733</f>
        <v>3411.200000000129</v>
      </c>
      <c r="AF1733" s="47">
        <v>3262074.8333333302</v>
      </c>
      <c r="BF1733">
        <f t="shared" si="387"/>
        <v>0</v>
      </c>
      <c r="BG1733">
        <f t="shared" si="388"/>
        <v>128.1</v>
      </c>
      <c r="BH1733">
        <f t="shared" si="389"/>
        <v>35.583333333333329</v>
      </c>
    </row>
    <row r="1734" spans="2:60">
      <c r="B1734" s="7" t="s">
        <v>54</v>
      </c>
      <c r="C1734" s="7">
        <v>1726</v>
      </c>
      <c r="D1734" s="7">
        <v>249</v>
      </c>
      <c r="E1734" s="13">
        <v>130.69999999999999</v>
      </c>
      <c r="F1734" s="35">
        <f t="shared" si="385"/>
        <v>-0.19444444444444128</v>
      </c>
      <c r="G1734" s="35">
        <f t="shared" si="386"/>
        <v>-0.69999999999998863</v>
      </c>
      <c r="H1734" s="24">
        <f t="shared" si="379"/>
        <v>36.30555555555555</v>
      </c>
      <c r="I1734" s="24">
        <f>$AW$28*$AW$26*9.81</f>
        <v>179.05212</v>
      </c>
      <c r="J1734" s="24">
        <f>0.5*$AW$30*$AW$29*$AW$27*(H1734^2)</f>
        <v>423.84939742476837</v>
      </c>
      <c r="K1734" s="24">
        <f>$AW$26*F1734</f>
        <v>-272.99999999999557</v>
      </c>
      <c r="L1734" s="24">
        <f t="shared" si="380"/>
        <v>329.90151742477281</v>
      </c>
      <c r="M1734" s="24">
        <f t="shared" si="381"/>
        <v>11977.257868727167</v>
      </c>
      <c r="N1734" s="24">
        <f t="shared" si="382"/>
        <v>11.977257868727166</v>
      </c>
      <c r="O1734" s="24">
        <v>8362813.8422140069</v>
      </c>
      <c r="P1734" s="24">
        <v>-4087504.9583333326</v>
      </c>
      <c r="S1734" s="47">
        <f>C1735-C1734</f>
        <v>1</v>
      </c>
      <c r="T1734" s="47">
        <v>11977.257868727167</v>
      </c>
      <c r="U1734" s="47">
        <f>M1734*S1734</f>
        <v>11977.257868727167</v>
      </c>
      <c r="V1734" s="47">
        <f t="shared" si="383"/>
        <v>8362813.8422140069</v>
      </c>
      <c r="W1734" s="47">
        <f>$AW$26*F1734</f>
        <v>-272.99999999999557</v>
      </c>
      <c r="X1734" s="47">
        <f>IF(W1734&lt;0, W1734, 0)</f>
        <v>-272.99999999999557</v>
      </c>
      <c r="Y1734" s="47">
        <f>X1734*H1734</f>
        <v>-9911.4166666665042</v>
      </c>
      <c r="Z1734" s="47">
        <f t="shared" si="378"/>
        <v>-9911.4166666665042</v>
      </c>
      <c r="AA1734" s="47">
        <f t="shared" si="392"/>
        <v>-14175.416666666664</v>
      </c>
      <c r="AB1734" s="47">
        <v>-4087504.9583333326</v>
      </c>
      <c r="AC1734" s="47">
        <f t="shared" si="384"/>
        <v>9911.4166666665042</v>
      </c>
      <c r="AD1734" s="47">
        <f>(AC1734*S1734)*($AW$31/100)</f>
        <v>7929.1333333332041</v>
      </c>
      <c r="AE1734" s="47">
        <f>AE1733+AD1734</f>
        <v>11340.333333333332</v>
      </c>
      <c r="AF1734" s="47">
        <v>3270003.9666666635</v>
      </c>
      <c r="BF1734">
        <f t="shared" si="387"/>
        <v>0</v>
      </c>
      <c r="BG1734">
        <f t="shared" si="388"/>
        <v>128.5</v>
      </c>
      <c r="BH1734">
        <f t="shared" si="389"/>
        <v>35.694444444444443</v>
      </c>
    </row>
    <row r="1735" spans="2:60">
      <c r="B1735" s="7" t="s">
        <v>54</v>
      </c>
      <c r="C1735" s="7">
        <v>1727</v>
      </c>
      <c r="D1735" s="7">
        <v>250</v>
      </c>
      <c r="E1735" s="13">
        <v>129.80000000000001</v>
      </c>
      <c r="F1735" s="35">
        <f t="shared" si="385"/>
        <v>-0.31944444444444209</v>
      </c>
      <c r="G1735" s="35">
        <f t="shared" si="386"/>
        <v>-1.1499999999999915</v>
      </c>
      <c r="H1735" s="24">
        <f t="shared" si="379"/>
        <v>36.055555555555557</v>
      </c>
      <c r="I1735" s="24">
        <f>$AW$28*$AW$26*9.81</f>
        <v>179.05212</v>
      </c>
      <c r="J1735" s="24">
        <f>0.5*$AW$30*$AW$29*$AW$27*(H1735^2)</f>
        <v>418.03224247685182</v>
      </c>
      <c r="K1735" s="24">
        <f>$AW$26*F1735</f>
        <v>-448.4999999999967</v>
      </c>
      <c r="L1735" s="24">
        <f t="shared" si="380"/>
        <v>148.58436247685506</v>
      </c>
      <c r="M1735" s="24">
        <f t="shared" si="381"/>
        <v>5357.2917359710518</v>
      </c>
      <c r="N1735" s="24">
        <f t="shared" si="382"/>
        <v>5.3572917359710521</v>
      </c>
      <c r="O1735" s="24">
        <v>8368171.1339499783</v>
      </c>
      <c r="P1735" s="24">
        <v>-4103675.8749999991</v>
      </c>
      <c r="S1735" s="47">
        <f>C1736-C1735</f>
        <v>1</v>
      </c>
      <c r="T1735" s="47">
        <v>5357.2917359710518</v>
      </c>
      <c r="U1735" s="47">
        <f>M1735*S1735</f>
        <v>5357.2917359710518</v>
      </c>
      <c r="V1735" s="47">
        <f t="shared" si="383"/>
        <v>8368171.1339499783</v>
      </c>
      <c r="W1735" s="47">
        <f>$AW$26*F1735</f>
        <v>-448.4999999999967</v>
      </c>
      <c r="X1735" s="47">
        <f>IF(W1735&lt;0, W1735, 0)</f>
        <v>-448.4999999999967</v>
      </c>
      <c r="Y1735" s="47">
        <f>X1735*H1735</f>
        <v>-16170.916666666548</v>
      </c>
      <c r="Z1735" s="47">
        <f t="shared" si="378"/>
        <v>-16170.916666666548</v>
      </c>
      <c r="AA1735" s="47">
        <f t="shared" si="392"/>
        <v>-30346.333333333212</v>
      </c>
      <c r="AB1735" s="47">
        <v>-4103675.8749999991</v>
      </c>
      <c r="AC1735" s="47">
        <f t="shared" si="384"/>
        <v>16170.916666666548</v>
      </c>
      <c r="AD1735" s="47">
        <f>(AC1735*S1735)*($AW$31/100)</f>
        <v>12936.733333333239</v>
      </c>
      <c r="AE1735" s="47">
        <f>AE1734+AD1735</f>
        <v>24277.066666666571</v>
      </c>
      <c r="AF1735" s="47">
        <v>3282940.6999999969</v>
      </c>
      <c r="BF1735">
        <f t="shared" si="387"/>
        <v>0</v>
      </c>
      <c r="BG1735">
        <f t="shared" si="388"/>
        <v>129</v>
      </c>
      <c r="BH1735">
        <f t="shared" si="389"/>
        <v>35.833333333333336</v>
      </c>
    </row>
    <row r="1736" spans="2:60">
      <c r="B1736" s="7" t="s">
        <v>54</v>
      </c>
      <c r="C1736" s="7">
        <v>1728</v>
      </c>
      <c r="D1736" s="7">
        <v>251</v>
      </c>
      <c r="E1736" s="13">
        <v>128.4</v>
      </c>
      <c r="F1736" s="35">
        <f t="shared" si="385"/>
        <v>-0.45833333333333492</v>
      </c>
      <c r="G1736" s="35">
        <f t="shared" si="386"/>
        <v>-1.6500000000000057</v>
      </c>
      <c r="H1736" s="24">
        <f t="shared" si="379"/>
        <v>35.666666666666664</v>
      </c>
      <c r="I1736" s="24">
        <f>$AW$28*$AW$26*9.81</f>
        <v>179.05212</v>
      </c>
      <c r="J1736" s="24">
        <f>0.5*$AW$30*$AW$29*$AW$27*(H1736^2)</f>
        <v>409.06322916666653</v>
      </c>
      <c r="K1736" s="24">
        <f>$AW$26*F1736</f>
        <v>-643.50000000000227</v>
      </c>
      <c r="L1736" s="24">
        <f t="shared" si="380"/>
        <v>-55.384650833335741</v>
      </c>
      <c r="M1736" s="24">
        <f t="shared" si="381"/>
        <v>-1975.3858797223079</v>
      </c>
      <c r="N1736" s="24">
        <f t="shared" si="382"/>
        <v>-1.9753858797223078</v>
      </c>
      <c r="O1736" s="24">
        <v>8366195.7480702559</v>
      </c>
      <c r="P1736" s="24">
        <v>-4126627.3749999991</v>
      </c>
      <c r="S1736" s="47">
        <f>C1737-C1736</f>
        <v>1</v>
      </c>
      <c r="T1736" s="47">
        <v>-1975.3858797223079</v>
      </c>
      <c r="U1736" s="47">
        <f>M1736*S1736</f>
        <v>-1975.3858797223079</v>
      </c>
      <c r="V1736" s="47">
        <f t="shared" si="383"/>
        <v>8366195.7480702559</v>
      </c>
      <c r="W1736" s="47">
        <f>$AW$26*F1736</f>
        <v>-643.50000000000227</v>
      </c>
      <c r="X1736" s="47">
        <f>IF(W1736&lt;0, W1736, 0)</f>
        <v>-643.50000000000227</v>
      </c>
      <c r="Y1736" s="47">
        <f>X1736*H1736</f>
        <v>-22951.50000000008</v>
      </c>
      <c r="Z1736" s="47">
        <f t="shared" ref="Z1736:Z1799" si="393">Y1736*S1736</f>
        <v>-22951.50000000008</v>
      </c>
      <c r="AA1736" s="47">
        <f t="shared" si="392"/>
        <v>-53297.833333333292</v>
      </c>
      <c r="AB1736" s="47">
        <v>-4126627.3749999991</v>
      </c>
      <c r="AC1736" s="47">
        <f t="shared" si="384"/>
        <v>22951.50000000008</v>
      </c>
      <c r="AD1736" s="47">
        <f>(AC1736*S1736)*($AW$31/100)</f>
        <v>18361.200000000066</v>
      </c>
      <c r="AE1736" s="47">
        <f>AE1735+AD1736</f>
        <v>42638.266666666634</v>
      </c>
      <c r="AF1736" s="47">
        <v>3301301.8999999971</v>
      </c>
      <c r="BF1736">
        <f t="shared" si="387"/>
        <v>0</v>
      </c>
      <c r="BG1736">
        <f t="shared" si="388"/>
        <v>129.5</v>
      </c>
      <c r="BH1736">
        <f t="shared" si="389"/>
        <v>35.972222222222221</v>
      </c>
    </row>
    <row r="1737" spans="2:60">
      <c r="B1737" s="7" t="s">
        <v>54</v>
      </c>
      <c r="C1737" s="7">
        <v>1729</v>
      </c>
      <c r="D1737" s="7">
        <v>252</v>
      </c>
      <c r="E1737" s="13">
        <v>126.5</v>
      </c>
      <c r="F1737" s="35">
        <f t="shared" si="385"/>
        <v>-0.59722222222222376</v>
      </c>
      <c r="G1737" s="35">
        <f t="shared" si="386"/>
        <v>-2.1500000000000057</v>
      </c>
      <c r="H1737" s="24">
        <f t="shared" ref="H1737:H1800" si="394">E1737/3.6</f>
        <v>35.138888888888886</v>
      </c>
      <c r="I1737" s="24">
        <f>$AW$28*$AW$26*9.81</f>
        <v>179.05212</v>
      </c>
      <c r="J1737" s="24">
        <f>0.5*$AW$30*$AW$29*$AW$27*(H1737^2)</f>
        <v>397.04656756365728</v>
      </c>
      <c r="K1737" s="24">
        <f>$AW$26*F1737</f>
        <v>-838.50000000000216</v>
      </c>
      <c r="L1737" s="24">
        <f t="shared" ref="L1737:L1800" si="395">I1737+J1737+K1737</f>
        <v>-262.40131243634494</v>
      </c>
      <c r="M1737" s="24">
        <f t="shared" ref="M1737:M1800" si="396">L1737*H1737</f>
        <v>-9220.4905619993424</v>
      </c>
      <c r="N1737" s="24">
        <f t="shared" ref="N1737:N1800" si="397">M1737/1000</f>
        <v>-9.2204905619993429</v>
      </c>
      <c r="O1737" s="24">
        <v>8356975.2575082565</v>
      </c>
      <c r="P1737" s="24">
        <v>-4156091.3333333326</v>
      </c>
      <c r="S1737" s="47">
        <f>C1738-C1737</f>
        <v>1</v>
      </c>
      <c r="T1737" s="47">
        <v>-9220.4905619993424</v>
      </c>
      <c r="U1737" s="47">
        <f>M1737*S1737</f>
        <v>-9220.4905619993424</v>
      </c>
      <c r="V1737" s="47">
        <f t="shared" ref="V1737:V1800" si="398">V1736+U1737</f>
        <v>8356975.2575082565</v>
      </c>
      <c r="W1737" s="47">
        <f>$AW$26*F1737</f>
        <v>-838.50000000000216</v>
      </c>
      <c r="X1737" s="47">
        <f>IF(W1737&lt;0, W1737, 0)</f>
        <v>-838.50000000000216</v>
      </c>
      <c r="Y1737" s="47">
        <f>X1737*H1737</f>
        <v>-29463.958333333405</v>
      </c>
      <c r="Z1737" s="47">
        <f t="shared" si="393"/>
        <v>-29463.958333333405</v>
      </c>
      <c r="AA1737" s="47">
        <f t="shared" si="392"/>
        <v>-82761.791666666701</v>
      </c>
      <c r="AB1737" s="47">
        <v>-4156091.3333333326</v>
      </c>
      <c r="AC1737" s="47">
        <f t="shared" ref="AC1737:AC1800" si="399">ABS(Y1737)</f>
        <v>29463.958333333405</v>
      </c>
      <c r="AD1737" s="47">
        <f>(AC1737*S1737)*($AW$31/100)</f>
        <v>23571.166666666726</v>
      </c>
      <c r="AE1737" s="47">
        <f>AE1736+AD1737</f>
        <v>66209.433333333363</v>
      </c>
      <c r="AF1737" s="47">
        <v>3324873.0666666636</v>
      </c>
      <c r="BF1737">
        <f t="shared" si="387"/>
        <v>0</v>
      </c>
      <c r="BG1737">
        <f t="shared" si="388"/>
        <v>130.1</v>
      </c>
      <c r="BH1737">
        <f t="shared" si="389"/>
        <v>36.138888888888886</v>
      </c>
    </row>
    <row r="1738" spans="2:60">
      <c r="B1738" s="7" t="s">
        <v>54</v>
      </c>
      <c r="C1738" s="7">
        <v>1730</v>
      </c>
      <c r="D1738" s="7">
        <v>253</v>
      </c>
      <c r="E1738" s="13">
        <v>124.1</v>
      </c>
      <c r="F1738" s="35">
        <f t="shared" ref="F1738:F1801" si="400">($E1739-$E1737)/2/3.6</f>
        <v>-0.68055555555555636</v>
      </c>
      <c r="G1738" s="35">
        <f t="shared" ref="G1738:G1801" si="401">($E1739-$E1737)/2</f>
        <v>-2.4500000000000028</v>
      </c>
      <c r="H1738" s="24">
        <f t="shared" si="394"/>
        <v>34.472222222222221</v>
      </c>
      <c r="I1738" s="24">
        <f>$AW$28*$AW$26*9.81</f>
        <v>179.05212</v>
      </c>
      <c r="J1738" s="24">
        <f>0.5*$AW$30*$AW$29*$AW$27*(H1738^2)</f>
        <v>382.12368561921295</v>
      </c>
      <c r="K1738" s="24">
        <f>$AW$26*F1738</f>
        <v>-955.50000000000114</v>
      </c>
      <c r="L1738" s="24">
        <f t="shared" si="395"/>
        <v>-394.32419438078819</v>
      </c>
      <c r="M1738" s="24">
        <f t="shared" si="396"/>
        <v>-13593.231256293282</v>
      </c>
      <c r="N1738" s="24">
        <f t="shared" si="397"/>
        <v>-13.593231256293283</v>
      </c>
      <c r="O1738" s="24">
        <v>8343382.0262519633</v>
      </c>
      <c r="P1738" s="24">
        <v>-4189029.541666666</v>
      </c>
      <c r="S1738" s="47">
        <f>C1739-C1738</f>
        <v>1</v>
      </c>
      <c r="T1738" s="47">
        <v>-13593.231256293282</v>
      </c>
      <c r="U1738" s="47">
        <f>M1738*S1738</f>
        <v>-13593.231256293282</v>
      </c>
      <c r="V1738" s="47">
        <f t="shared" si="398"/>
        <v>8343382.0262519633</v>
      </c>
      <c r="W1738" s="47">
        <f>$AW$26*F1738</f>
        <v>-955.50000000000114</v>
      </c>
      <c r="X1738" s="47">
        <f>IF(W1738&lt;0, W1738, 0)</f>
        <v>-955.50000000000114</v>
      </c>
      <c r="Y1738" s="47">
        <f>X1738*H1738</f>
        <v>-32938.208333333372</v>
      </c>
      <c r="Z1738" s="47">
        <f t="shared" si="393"/>
        <v>-32938.208333333372</v>
      </c>
      <c r="AA1738" s="47">
        <f t="shared" si="392"/>
        <v>-115700.00000000007</v>
      </c>
      <c r="AB1738" s="47">
        <v>-4189029.541666666</v>
      </c>
      <c r="AC1738" s="47">
        <f t="shared" si="399"/>
        <v>32938.208333333372</v>
      </c>
      <c r="AD1738" s="47">
        <f>(AC1738*S1738)*($AW$31/100)</f>
        <v>26350.566666666698</v>
      </c>
      <c r="AE1738" s="47">
        <f>AE1737+AD1738</f>
        <v>92560.000000000058</v>
      </c>
      <c r="AF1738" s="47">
        <v>3351223.6333333305</v>
      </c>
      <c r="BF1738">
        <f t="shared" si="387"/>
        <v>0</v>
      </c>
      <c r="BG1738">
        <f t="shared" si="388"/>
        <v>130.6</v>
      </c>
      <c r="BH1738">
        <f t="shared" si="389"/>
        <v>36.277777777777779</v>
      </c>
    </row>
    <row r="1739" spans="2:60">
      <c r="B1739" s="7" t="s">
        <v>54</v>
      </c>
      <c r="C1739" s="7">
        <v>1731</v>
      </c>
      <c r="D1739" s="7">
        <v>254</v>
      </c>
      <c r="E1739" s="13">
        <v>121.6</v>
      </c>
      <c r="F1739" s="35">
        <f t="shared" si="400"/>
        <v>-0.70833333333333248</v>
      </c>
      <c r="G1739" s="35">
        <f t="shared" si="401"/>
        <v>-2.5499999999999972</v>
      </c>
      <c r="H1739" s="24">
        <f t="shared" si="394"/>
        <v>33.777777777777779</v>
      </c>
      <c r="I1739" s="24">
        <f>$AW$28*$AW$26*9.81</f>
        <v>179.05212</v>
      </c>
      <c r="J1739" s="24">
        <f>0.5*$AW$30*$AW$29*$AW$27*(H1739^2)</f>
        <v>366.88296296296295</v>
      </c>
      <c r="K1739" s="24">
        <f>$AW$26*F1739</f>
        <v>-994.49999999999875</v>
      </c>
      <c r="L1739" s="24">
        <f t="shared" si="395"/>
        <v>-448.5649170370358</v>
      </c>
      <c r="M1739" s="24">
        <f t="shared" si="396"/>
        <v>-15151.526086584321</v>
      </c>
      <c r="N1739" s="24">
        <f t="shared" si="397"/>
        <v>-15.151526086584321</v>
      </c>
      <c r="O1739" s="24">
        <v>8328230.5001653787</v>
      </c>
      <c r="P1739" s="24">
        <v>-4222621.541666666</v>
      </c>
      <c r="S1739" s="47">
        <f>C1740-C1739</f>
        <v>1</v>
      </c>
      <c r="T1739" s="47">
        <v>-15151.526086584321</v>
      </c>
      <c r="U1739" s="47">
        <f>M1739*S1739</f>
        <v>-15151.526086584321</v>
      </c>
      <c r="V1739" s="47">
        <f t="shared" si="398"/>
        <v>8328230.5001653787</v>
      </c>
      <c r="W1739" s="47">
        <f>$AW$26*F1739</f>
        <v>-994.49999999999875</v>
      </c>
      <c r="X1739" s="47">
        <f>IF(W1739&lt;0, W1739, 0)</f>
        <v>-994.49999999999875</v>
      </c>
      <c r="Y1739" s="47">
        <f>X1739*H1739</f>
        <v>-33591.999999999956</v>
      </c>
      <c r="Z1739" s="47">
        <f t="shared" si="393"/>
        <v>-33591.999999999956</v>
      </c>
      <c r="AA1739" s="47">
        <f t="shared" si="392"/>
        <v>-149292.00000000003</v>
      </c>
      <c r="AB1739" s="47">
        <v>-4222621.541666666</v>
      </c>
      <c r="AC1739" s="47">
        <f t="shared" si="399"/>
        <v>33591.999999999956</v>
      </c>
      <c r="AD1739" s="47">
        <f>(AC1739*S1739)*($AW$31/100)</f>
        <v>26873.599999999966</v>
      </c>
      <c r="AE1739" s="47">
        <f>AE1738+AD1739</f>
        <v>119433.60000000002</v>
      </c>
      <c r="AF1739" s="47">
        <v>3378097.2333333306</v>
      </c>
      <c r="BF1739">
        <f t="shared" si="387"/>
        <v>0</v>
      </c>
      <c r="BG1739">
        <f t="shared" si="388"/>
        <v>131</v>
      </c>
      <c r="BH1739">
        <f t="shared" si="389"/>
        <v>36.388888888888886</v>
      </c>
    </row>
    <row r="1740" spans="2:60">
      <c r="B1740" s="7" t="s">
        <v>54</v>
      </c>
      <c r="C1740" s="7">
        <v>1732</v>
      </c>
      <c r="D1740" s="7">
        <v>255</v>
      </c>
      <c r="E1740" s="13">
        <v>119</v>
      </c>
      <c r="F1740" s="35">
        <f t="shared" si="400"/>
        <v>-0.70833333333333248</v>
      </c>
      <c r="G1740" s="35">
        <f t="shared" si="401"/>
        <v>-2.5499999999999972</v>
      </c>
      <c r="H1740" s="24">
        <f t="shared" si="394"/>
        <v>33.055555555555557</v>
      </c>
      <c r="I1740" s="24">
        <f>$AW$28*$AW$26*9.81</f>
        <v>179.05212</v>
      </c>
      <c r="J1740" s="24">
        <f>0.5*$AW$30*$AW$29*$AW$27*(H1740^2)</f>
        <v>351.36161747685185</v>
      </c>
      <c r="K1740" s="24">
        <f>$AW$26*F1740</f>
        <v>-994.49999999999875</v>
      </c>
      <c r="L1740" s="24">
        <f t="shared" si="395"/>
        <v>-464.08626252314696</v>
      </c>
      <c r="M1740" s="24">
        <f t="shared" si="396"/>
        <v>-15340.629233404024</v>
      </c>
      <c r="N1740" s="24">
        <f t="shared" si="397"/>
        <v>-15.340629233404025</v>
      </c>
      <c r="O1740" s="24">
        <v>8312889.8709319746</v>
      </c>
      <c r="P1740" s="24">
        <v>-4255495.291666666</v>
      </c>
      <c r="S1740" s="47">
        <f>C1741-C1740</f>
        <v>1</v>
      </c>
      <c r="T1740" s="47">
        <v>-15340.629233404024</v>
      </c>
      <c r="U1740" s="47">
        <f>M1740*S1740</f>
        <v>-15340.629233404024</v>
      </c>
      <c r="V1740" s="47">
        <f t="shared" si="398"/>
        <v>8312889.8709319746</v>
      </c>
      <c r="W1740" s="47">
        <f>$AW$26*F1740</f>
        <v>-994.49999999999875</v>
      </c>
      <c r="X1740" s="47">
        <f>IF(W1740&lt;0, W1740, 0)</f>
        <v>-994.49999999999875</v>
      </c>
      <c r="Y1740" s="47">
        <f>X1740*H1740</f>
        <v>-32873.749999999964</v>
      </c>
      <c r="Z1740" s="47">
        <f t="shared" si="393"/>
        <v>-32873.749999999964</v>
      </c>
      <c r="AA1740" s="47">
        <f t="shared" si="392"/>
        <v>-182165.75</v>
      </c>
      <c r="AB1740" s="47">
        <v>-4255495.291666666</v>
      </c>
      <c r="AC1740" s="47">
        <f t="shared" si="399"/>
        <v>32873.749999999964</v>
      </c>
      <c r="AD1740" s="47">
        <f>(AC1740*S1740)*($AW$31/100)</f>
        <v>26298.999999999971</v>
      </c>
      <c r="AE1740" s="47">
        <f>AE1739+AD1740</f>
        <v>145732.59999999998</v>
      </c>
      <c r="AF1740" s="47">
        <v>3404396.2333333306</v>
      </c>
      <c r="BF1740">
        <f t="shared" si="387"/>
        <v>0</v>
      </c>
      <c r="BG1740">
        <f t="shared" si="388"/>
        <v>131.19999999999999</v>
      </c>
      <c r="BH1740">
        <f t="shared" si="389"/>
        <v>36.444444444444443</v>
      </c>
    </row>
    <row r="1741" spans="2:60">
      <c r="B1741" s="7" t="s">
        <v>54</v>
      </c>
      <c r="C1741" s="7">
        <v>1733</v>
      </c>
      <c r="D1741" s="7">
        <v>256</v>
      </c>
      <c r="E1741" s="13">
        <v>116.5</v>
      </c>
      <c r="F1741" s="35">
        <f t="shared" si="400"/>
        <v>-0.68055555555555636</v>
      </c>
      <c r="G1741" s="35">
        <f t="shared" si="401"/>
        <v>-2.4500000000000028</v>
      </c>
      <c r="H1741" s="24">
        <f t="shared" si="394"/>
        <v>32.361111111111107</v>
      </c>
      <c r="I1741" s="24">
        <f>$AW$28*$AW$26*9.81</f>
        <v>179.05212</v>
      </c>
      <c r="J1741" s="24">
        <f>0.5*$AW$30*$AW$29*$AW$27*(H1741^2)</f>
        <v>336.75359881365728</v>
      </c>
      <c r="K1741" s="24">
        <f>$AW$26*F1741</f>
        <v>-955.50000000000114</v>
      </c>
      <c r="L1741" s="24">
        <f t="shared" si="395"/>
        <v>-439.69428118634391</v>
      </c>
      <c r="M1741" s="24">
        <f t="shared" si="396"/>
        <v>-14228.995488391405</v>
      </c>
      <c r="N1741" s="24">
        <f t="shared" si="397"/>
        <v>-14.228995488391405</v>
      </c>
      <c r="O1741" s="24">
        <v>8298660.8754435834</v>
      </c>
      <c r="P1741" s="24">
        <v>-4286416.333333333</v>
      </c>
      <c r="S1741" s="47">
        <f>C1742-C1741</f>
        <v>1</v>
      </c>
      <c r="T1741" s="47">
        <v>-14228.995488391405</v>
      </c>
      <c r="U1741" s="47">
        <f>M1741*S1741</f>
        <v>-14228.995488391405</v>
      </c>
      <c r="V1741" s="47">
        <f t="shared" si="398"/>
        <v>8298660.8754435834</v>
      </c>
      <c r="W1741" s="47">
        <f>$AW$26*F1741</f>
        <v>-955.50000000000114</v>
      </c>
      <c r="X1741" s="47">
        <f>IF(W1741&lt;0, W1741, 0)</f>
        <v>-955.50000000000114</v>
      </c>
      <c r="Y1741" s="47">
        <f>X1741*H1741</f>
        <v>-30921.041666666701</v>
      </c>
      <c r="Z1741" s="47">
        <f t="shared" si="393"/>
        <v>-30921.041666666701</v>
      </c>
      <c r="AA1741" s="47">
        <f t="shared" si="392"/>
        <v>-213086.79166666669</v>
      </c>
      <c r="AB1741" s="47">
        <v>-4286416.333333333</v>
      </c>
      <c r="AC1741" s="47">
        <f t="shared" si="399"/>
        <v>30921.041666666701</v>
      </c>
      <c r="AD1741" s="47">
        <f>(AC1741*S1741)*($AW$31/100)</f>
        <v>24736.833333333361</v>
      </c>
      <c r="AE1741" s="47">
        <f>AE1740+AD1741</f>
        <v>170469.43333333335</v>
      </c>
      <c r="AF1741" s="47">
        <v>3429133.0666666641</v>
      </c>
      <c r="BF1741">
        <f t="shared" si="387"/>
        <v>0</v>
      </c>
      <c r="BG1741">
        <f t="shared" si="388"/>
        <v>131.30000000000001</v>
      </c>
      <c r="BH1741">
        <f t="shared" si="389"/>
        <v>36.472222222222221</v>
      </c>
    </row>
    <row r="1742" spans="2:60">
      <c r="B1742" s="7" t="s">
        <v>54</v>
      </c>
      <c r="C1742" s="7">
        <v>1734</v>
      </c>
      <c r="D1742" s="7">
        <v>257</v>
      </c>
      <c r="E1742" s="13">
        <v>114.1</v>
      </c>
      <c r="F1742" s="35">
        <f t="shared" si="400"/>
        <v>-0.65277777777777812</v>
      </c>
      <c r="G1742" s="35">
        <f t="shared" si="401"/>
        <v>-2.3500000000000014</v>
      </c>
      <c r="H1742" s="24">
        <f t="shared" si="394"/>
        <v>31.694444444444443</v>
      </c>
      <c r="I1742" s="24">
        <f>$AW$28*$AW$26*9.81</f>
        <v>179.05212</v>
      </c>
      <c r="J1742" s="24">
        <f>0.5*$AW$30*$AW$29*$AW$27*(H1742^2)</f>
        <v>323.02168909143512</v>
      </c>
      <c r="K1742" s="24">
        <f>$AW$26*F1742</f>
        <v>-916.50000000000045</v>
      </c>
      <c r="L1742" s="24">
        <f t="shared" si="395"/>
        <v>-414.42619090856533</v>
      </c>
      <c r="M1742" s="24">
        <f t="shared" si="396"/>
        <v>-13135.00788407425</v>
      </c>
      <c r="N1742" s="24">
        <f t="shared" si="397"/>
        <v>-13.13500788407425</v>
      </c>
      <c r="O1742" s="24">
        <v>8285525.8675595094</v>
      </c>
      <c r="P1742" s="24">
        <v>-4315464.291666666</v>
      </c>
      <c r="S1742" s="47">
        <f>C1743-C1742</f>
        <v>1</v>
      </c>
      <c r="T1742" s="47">
        <v>-13135.00788407425</v>
      </c>
      <c r="U1742" s="47">
        <f>M1742*S1742</f>
        <v>-13135.00788407425</v>
      </c>
      <c r="V1742" s="47">
        <f t="shared" si="398"/>
        <v>8285525.8675595094</v>
      </c>
      <c r="W1742" s="47">
        <f>$AW$26*F1742</f>
        <v>-916.50000000000045</v>
      </c>
      <c r="X1742" s="47">
        <f>IF(W1742&lt;0, W1742, 0)</f>
        <v>-916.50000000000045</v>
      </c>
      <c r="Y1742" s="47">
        <f>X1742*H1742</f>
        <v>-29047.958333333347</v>
      </c>
      <c r="Z1742" s="47">
        <f t="shared" si="393"/>
        <v>-29047.958333333347</v>
      </c>
      <c r="AA1742" s="47">
        <f t="shared" si="392"/>
        <v>-242134.75000000003</v>
      </c>
      <c r="AB1742" s="47">
        <v>-4315464.291666666</v>
      </c>
      <c r="AC1742" s="47">
        <f t="shared" si="399"/>
        <v>29047.958333333347</v>
      </c>
      <c r="AD1742" s="47">
        <f>(AC1742*S1742)*($AW$31/100)</f>
        <v>23238.36666666668</v>
      </c>
      <c r="AE1742" s="47">
        <f>AE1741+AD1742</f>
        <v>193707.80000000002</v>
      </c>
      <c r="AF1742" s="47">
        <v>3452371.4333333308</v>
      </c>
      <c r="BF1742">
        <f t="shared" si="387"/>
        <v>0</v>
      </c>
      <c r="BG1742">
        <f t="shared" si="388"/>
        <v>131.19999999999999</v>
      </c>
      <c r="BH1742">
        <f t="shared" si="389"/>
        <v>36.444444444444443</v>
      </c>
    </row>
    <row r="1743" spans="2:60">
      <c r="B1743" s="7" t="s">
        <v>54</v>
      </c>
      <c r="C1743" s="7">
        <v>1735</v>
      </c>
      <c r="D1743" s="7">
        <v>258</v>
      </c>
      <c r="E1743" s="13">
        <v>111.8</v>
      </c>
      <c r="F1743" s="35">
        <f t="shared" si="400"/>
        <v>-0.63888888888888806</v>
      </c>
      <c r="G1743" s="35">
        <f t="shared" si="401"/>
        <v>-2.2999999999999972</v>
      </c>
      <c r="H1743" s="24">
        <f t="shared" si="394"/>
        <v>31.055555555555554</v>
      </c>
      <c r="I1743" s="24">
        <f>$AW$28*$AW$26*9.81</f>
        <v>179.05212</v>
      </c>
      <c r="J1743" s="24">
        <f>0.5*$AW$30*$AW$29*$AW$27*(H1743^2)</f>
        <v>310.13015914351848</v>
      </c>
      <c r="K1743" s="24">
        <f>$AW$26*F1743</f>
        <v>-896.99999999999886</v>
      </c>
      <c r="L1743" s="24">
        <f t="shared" si="395"/>
        <v>-407.81772085648038</v>
      </c>
      <c r="M1743" s="24">
        <f t="shared" si="396"/>
        <v>-12665.005886598474</v>
      </c>
      <c r="N1743" s="24">
        <f t="shared" si="397"/>
        <v>-12.665005886598474</v>
      </c>
      <c r="O1743" s="24">
        <v>8272860.8616729109</v>
      </c>
      <c r="P1743" s="24">
        <v>-4343321.1249999991</v>
      </c>
      <c r="S1743" s="47">
        <f>C1744-C1743</f>
        <v>1</v>
      </c>
      <c r="T1743" s="47">
        <v>-12665.005886598474</v>
      </c>
      <c r="U1743" s="47">
        <f>M1743*S1743</f>
        <v>-12665.005886598474</v>
      </c>
      <c r="V1743" s="47">
        <f t="shared" si="398"/>
        <v>8272860.8616729109</v>
      </c>
      <c r="W1743" s="47">
        <f>$AW$26*F1743</f>
        <v>-896.99999999999886</v>
      </c>
      <c r="X1743" s="47">
        <f>IF(W1743&lt;0, W1743, 0)</f>
        <v>-896.99999999999886</v>
      </c>
      <c r="Y1743" s="47">
        <f>X1743*H1743</f>
        <v>-27856.833333333296</v>
      </c>
      <c r="Z1743" s="47">
        <f t="shared" si="393"/>
        <v>-27856.833333333296</v>
      </c>
      <c r="AA1743" s="47">
        <f t="shared" si="392"/>
        <v>-269991.58333333331</v>
      </c>
      <c r="AB1743" s="47">
        <v>-4343321.1249999991</v>
      </c>
      <c r="AC1743" s="47">
        <f t="shared" si="399"/>
        <v>27856.833333333296</v>
      </c>
      <c r="AD1743" s="47">
        <f>(AC1743*S1743)*($AW$31/100)</f>
        <v>22285.466666666638</v>
      </c>
      <c r="AE1743" s="47">
        <f>AE1742+AD1743</f>
        <v>215993.26666666666</v>
      </c>
      <c r="AF1743" s="47">
        <v>3474656.8999999976</v>
      </c>
      <c r="BF1743">
        <f t="shared" si="387"/>
        <v>0</v>
      </c>
      <c r="BG1743">
        <f t="shared" si="388"/>
        <v>130.69999999999999</v>
      </c>
      <c r="BH1743">
        <f t="shared" si="389"/>
        <v>36.30555555555555</v>
      </c>
    </row>
    <row r="1744" spans="2:60">
      <c r="B1744" s="7" t="s">
        <v>54</v>
      </c>
      <c r="C1744" s="7">
        <v>1736</v>
      </c>
      <c r="D1744" s="7">
        <v>259</v>
      </c>
      <c r="E1744" s="13">
        <v>109.5</v>
      </c>
      <c r="F1744" s="35">
        <f t="shared" si="400"/>
        <v>-0.65277777777777812</v>
      </c>
      <c r="G1744" s="35">
        <f t="shared" si="401"/>
        <v>-2.3500000000000014</v>
      </c>
      <c r="H1744" s="24">
        <f t="shared" si="394"/>
        <v>30.416666666666664</v>
      </c>
      <c r="I1744" s="24">
        <f>$AW$28*$AW$26*9.81</f>
        <v>179.05212</v>
      </c>
      <c r="J1744" s="24">
        <f>0.5*$AW$30*$AW$29*$AW$27*(H1744^2)</f>
        <v>297.50113932291657</v>
      </c>
      <c r="K1744" s="24">
        <f>$AW$26*F1744</f>
        <v>-916.50000000000045</v>
      </c>
      <c r="L1744" s="24">
        <f t="shared" si="395"/>
        <v>-439.94674067708388</v>
      </c>
      <c r="M1744" s="24">
        <f t="shared" si="396"/>
        <v>-13381.7133622613</v>
      </c>
      <c r="N1744" s="24">
        <f t="shared" si="397"/>
        <v>-13.3817133622613</v>
      </c>
      <c r="O1744" s="24">
        <v>8259479.1483106492</v>
      </c>
      <c r="P1744" s="24">
        <v>-4371197.9999999991</v>
      </c>
      <c r="S1744" s="47">
        <f>C1745-C1744</f>
        <v>1</v>
      </c>
      <c r="T1744" s="47">
        <v>-13381.7133622613</v>
      </c>
      <c r="U1744" s="47">
        <f>M1744*S1744</f>
        <v>-13381.7133622613</v>
      </c>
      <c r="V1744" s="47">
        <f t="shared" si="398"/>
        <v>8259479.1483106492</v>
      </c>
      <c r="W1744" s="47">
        <f>$AW$26*F1744</f>
        <v>-916.50000000000045</v>
      </c>
      <c r="X1744" s="47">
        <f>IF(W1744&lt;0, W1744, 0)</f>
        <v>-916.50000000000045</v>
      </c>
      <c r="Y1744" s="47">
        <f>X1744*H1744</f>
        <v>-27876.875000000011</v>
      </c>
      <c r="Z1744" s="47">
        <f t="shared" si="393"/>
        <v>-27876.875000000011</v>
      </c>
      <c r="AA1744" s="47">
        <f t="shared" si="392"/>
        <v>-297868.45833333331</v>
      </c>
      <c r="AB1744" s="47">
        <v>-4371197.9999999991</v>
      </c>
      <c r="AC1744" s="47">
        <f t="shared" si="399"/>
        <v>27876.875000000011</v>
      </c>
      <c r="AD1744" s="47">
        <f>(AC1744*S1744)*($AW$31/100)</f>
        <v>22301.500000000011</v>
      </c>
      <c r="AE1744" s="47">
        <f>AE1743+AD1744</f>
        <v>238294.76666666666</v>
      </c>
      <c r="AF1744" s="47">
        <v>3496958.3999999976</v>
      </c>
      <c r="BF1744">
        <f t="shared" si="387"/>
        <v>0</v>
      </c>
      <c r="BG1744">
        <f t="shared" si="388"/>
        <v>129.80000000000001</v>
      </c>
      <c r="BH1744">
        <f t="shared" si="389"/>
        <v>36.055555555555557</v>
      </c>
    </row>
    <row r="1745" spans="2:60">
      <c r="B1745" s="7" t="s">
        <v>54</v>
      </c>
      <c r="C1745" s="7">
        <v>1737</v>
      </c>
      <c r="D1745" s="7">
        <v>260</v>
      </c>
      <c r="E1745" s="13">
        <v>107.1</v>
      </c>
      <c r="F1745" s="35">
        <f t="shared" si="400"/>
        <v>-0.65277777777777812</v>
      </c>
      <c r="G1745" s="35">
        <f t="shared" si="401"/>
        <v>-2.3500000000000014</v>
      </c>
      <c r="H1745" s="24">
        <f t="shared" si="394"/>
        <v>29.749999999999996</v>
      </c>
      <c r="I1745" s="24">
        <f>$AW$28*$AW$26*9.81</f>
        <v>179.05212</v>
      </c>
      <c r="J1745" s="24">
        <f>0.5*$AW$30*$AW$29*$AW$27*(H1745^2)</f>
        <v>284.60291015624989</v>
      </c>
      <c r="K1745" s="24">
        <f>$AW$26*F1745</f>
        <v>-916.50000000000045</v>
      </c>
      <c r="L1745" s="24">
        <f t="shared" si="395"/>
        <v>-452.84496984375056</v>
      </c>
      <c r="M1745" s="24">
        <f t="shared" si="396"/>
        <v>-13472.137852851578</v>
      </c>
      <c r="N1745" s="24">
        <f t="shared" si="397"/>
        <v>-13.472137852851578</v>
      </c>
      <c r="O1745" s="24">
        <v>8246007.0104577979</v>
      </c>
      <c r="P1745" s="24">
        <v>-4398463.8749999991</v>
      </c>
      <c r="S1745" s="47">
        <f>C1746-C1745</f>
        <v>1</v>
      </c>
      <c r="T1745" s="47">
        <v>-13472.137852851578</v>
      </c>
      <c r="U1745" s="47">
        <f>M1745*S1745</f>
        <v>-13472.137852851578</v>
      </c>
      <c r="V1745" s="47">
        <f t="shared" si="398"/>
        <v>8246007.0104577979</v>
      </c>
      <c r="W1745" s="47">
        <f>$AW$26*F1745</f>
        <v>-916.50000000000045</v>
      </c>
      <c r="X1745" s="47">
        <f>IF(W1745&lt;0, W1745, 0)</f>
        <v>-916.50000000000045</v>
      </c>
      <c r="Y1745" s="47">
        <f>X1745*H1745</f>
        <v>-27265.875000000011</v>
      </c>
      <c r="Z1745" s="47">
        <f t="shared" si="393"/>
        <v>-27265.875000000011</v>
      </c>
      <c r="AA1745" s="47">
        <f t="shared" si="392"/>
        <v>-325134.33333333331</v>
      </c>
      <c r="AB1745" s="47">
        <v>-4398463.8749999991</v>
      </c>
      <c r="AC1745" s="47">
        <f t="shared" si="399"/>
        <v>27265.875000000011</v>
      </c>
      <c r="AD1745" s="47">
        <f>(AC1745*S1745)*($AW$31/100)</f>
        <v>21812.700000000012</v>
      </c>
      <c r="AE1745" s="47">
        <f>AE1744+AD1745</f>
        <v>260107.46666666667</v>
      </c>
      <c r="AF1745" s="47">
        <v>3518771.0999999978</v>
      </c>
      <c r="BF1745">
        <f t="shared" ref="BF1745:BF1808" si="402">IF(E1736&lt;1,1,0)</f>
        <v>0</v>
      </c>
      <c r="BG1745">
        <f t="shared" ref="BG1745:BG1808" si="403">IF(BF1745=1,"",E1736)</f>
        <v>128.4</v>
      </c>
      <c r="BH1745">
        <f t="shared" ref="BH1745:BH1808" si="404">E1736/3.6</f>
        <v>35.666666666666664</v>
      </c>
    </row>
    <row r="1746" spans="2:60">
      <c r="B1746" s="7" t="s">
        <v>54</v>
      </c>
      <c r="C1746" s="7">
        <v>1738</v>
      </c>
      <c r="D1746" s="7">
        <v>261</v>
      </c>
      <c r="E1746" s="13">
        <v>104.8</v>
      </c>
      <c r="F1746" s="35">
        <f t="shared" si="400"/>
        <v>-0.63888888888888806</v>
      </c>
      <c r="G1746" s="35">
        <f t="shared" si="401"/>
        <v>-2.2999999999999972</v>
      </c>
      <c r="H1746" s="24">
        <f t="shared" si="394"/>
        <v>29.111111111111111</v>
      </c>
      <c r="I1746" s="24">
        <f>$AW$28*$AW$26*9.81</f>
        <v>179.05212</v>
      </c>
      <c r="J1746" s="24">
        <f>0.5*$AW$30*$AW$29*$AW$27*(H1746^2)</f>
        <v>272.51032407407405</v>
      </c>
      <c r="K1746" s="24">
        <f>$AW$26*F1746</f>
        <v>-896.99999999999886</v>
      </c>
      <c r="L1746" s="24">
        <f t="shared" si="395"/>
        <v>-445.43755592592481</v>
      </c>
      <c r="M1746" s="24">
        <f t="shared" si="396"/>
        <v>-12967.182183621366</v>
      </c>
      <c r="N1746" s="24">
        <f t="shared" si="397"/>
        <v>-12.967182183621366</v>
      </c>
      <c r="O1746" s="24">
        <v>8233039.8282741765</v>
      </c>
      <c r="P1746" s="24">
        <v>-4424576.541666666</v>
      </c>
      <c r="S1746" s="47">
        <f>C1747-C1746</f>
        <v>1</v>
      </c>
      <c r="T1746" s="47">
        <v>-12967.182183621366</v>
      </c>
      <c r="U1746" s="47">
        <f>M1746*S1746</f>
        <v>-12967.182183621366</v>
      </c>
      <c r="V1746" s="47">
        <f t="shared" si="398"/>
        <v>8233039.8282741765</v>
      </c>
      <c r="W1746" s="47">
        <f>$AW$26*F1746</f>
        <v>-896.99999999999886</v>
      </c>
      <c r="X1746" s="47">
        <f>IF(W1746&lt;0, W1746, 0)</f>
        <v>-896.99999999999886</v>
      </c>
      <c r="Y1746" s="47">
        <f>X1746*H1746</f>
        <v>-26112.666666666631</v>
      </c>
      <c r="Z1746" s="47">
        <f t="shared" si="393"/>
        <v>-26112.666666666631</v>
      </c>
      <c r="AA1746" s="47">
        <f t="shared" si="392"/>
        <v>-351246.99999999994</v>
      </c>
      <c r="AB1746" s="47">
        <v>-4424576.541666666</v>
      </c>
      <c r="AC1746" s="47">
        <f t="shared" si="399"/>
        <v>26112.666666666631</v>
      </c>
      <c r="AD1746" s="47">
        <f>(AC1746*S1746)*($AW$31/100)</f>
        <v>20890.133333333306</v>
      </c>
      <c r="AE1746" s="47">
        <f>AE1745+AD1746</f>
        <v>280997.59999999998</v>
      </c>
      <c r="AF1746" s="47">
        <v>3539661.2333333311</v>
      </c>
      <c r="BF1746">
        <f t="shared" si="402"/>
        <v>0</v>
      </c>
      <c r="BG1746">
        <f t="shared" si="403"/>
        <v>126.5</v>
      </c>
      <c r="BH1746">
        <f t="shared" si="404"/>
        <v>35.138888888888886</v>
      </c>
    </row>
    <row r="1747" spans="2:60">
      <c r="B1747" s="7" t="s">
        <v>54</v>
      </c>
      <c r="C1747" s="7">
        <v>1739</v>
      </c>
      <c r="D1747" s="7">
        <v>262</v>
      </c>
      <c r="E1747" s="13">
        <v>102.5</v>
      </c>
      <c r="F1747" s="35">
        <f t="shared" si="400"/>
        <v>-0.61111111111110994</v>
      </c>
      <c r="G1747" s="35">
        <f t="shared" si="401"/>
        <v>-2.1999999999999957</v>
      </c>
      <c r="H1747" s="24">
        <f t="shared" si="394"/>
        <v>28.472222222222221</v>
      </c>
      <c r="I1747" s="24">
        <f>$AW$28*$AW$26*9.81</f>
        <v>179.05212</v>
      </c>
      <c r="J1747" s="24">
        <f>0.5*$AW$30*$AW$29*$AW$27*(H1747^2)</f>
        <v>260.68024811921293</v>
      </c>
      <c r="K1747" s="24">
        <f>$AW$26*F1747</f>
        <v>-857.99999999999841</v>
      </c>
      <c r="L1747" s="24">
        <f t="shared" si="395"/>
        <v>-418.26763188078547</v>
      </c>
      <c r="M1747" s="24">
        <f t="shared" si="396"/>
        <v>-11909.008963272363</v>
      </c>
      <c r="N1747" s="24">
        <f t="shared" si="397"/>
        <v>-11.909008963272363</v>
      </c>
      <c r="O1747" s="24">
        <v>8221130.8193109045</v>
      </c>
      <c r="P1747" s="24">
        <v>-4449005.708333333</v>
      </c>
      <c r="S1747" s="47">
        <f>C1748-C1747</f>
        <v>1</v>
      </c>
      <c r="T1747" s="47">
        <v>-11909.008963272363</v>
      </c>
      <c r="U1747" s="47">
        <f>M1747*S1747</f>
        <v>-11909.008963272363</v>
      </c>
      <c r="V1747" s="47">
        <f t="shared" si="398"/>
        <v>8221130.8193109045</v>
      </c>
      <c r="W1747" s="47">
        <f>$AW$26*F1747</f>
        <v>-857.99999999999841</v>
      </c>
      <c r="X1747" s="47">
        <f>IF(W1747&lt;0, W1747, 0)</f>
        <v>-857.99999999999841</v>
      </c>
      <c r="Y1747" s="47">
        <f>X1747*H1747</f>
        <v>-24429.166666666621</v>
      </c>
      <c r="Z1747" s="47">
        <f t="shared" si="393"/>
        <v>-24429.166666666621</v>
      </c>
      <c r="AA1747" s="47">
        <f t="shared" si="392"/>
        <v>-375676.16666666657</v>
      </c>
      <c r="AB1747" s="47">
        <v>-4449005.708333333</v>
      </c>
      <c r="AC1747" s="47">
        <f t="shared" si="399"/>
        <v>24429.166666666621</v>
      </c>
      <c r="AD1747" s="47">
        <f>(AC1747*S1747)*($AW$31/100)</f>
        <v>19543.333333333296</v>
      </c>
      <c r="AE1747" s="47">
        <f>AE1746+AD1747</f>
        <v>300540.93333333329</v>
      </c>
      <c r="AF1747" s="47">
        <v>3559204.5666666646</v>
      </c>
      <c r="BF1747">
        <f t="shared" si="402"/>
        <v>0</v>
      </c>
      <c r="BG1747">
        <f t="shared" si="403"/>
        <v>124.1</v>
      </c>
      <c r="BH1747">
        <f t="shared" si="404"/>
        <v>34.472222222222221</v>
      </c>
    </row>
    <row r="1748" spans="2:60">
      <c r="B1748" s="7" t="s">
        <v>54</v>
      </c>
      <c r="C1748" s="7">
        <v>1740</v>
      </c>
      <c r="D1748" s="7">
        <v>263</v>
      </c>
      <c r="E1748" s="13">
        <v>100.4</v>
      </c>
      <c r="F1748" s="35">
        <f t="shared" si="400"/>
        <v>-0.54166666666666741</v>
      </c>
      <c r="G1748" s="35">
        <f t="shared" si="401"/>
        <v>-1.9500000000000028</v>
      </c>
      <c r="H1748" s="24">
        <f t="shared" si="394"/>
        <v>27.888888888888889</v>
      </c>
      <c r="I1748" s="24">
        <f>$AW$28*$AW$26*9.81</f>
        <v>179.05212</v>
      </c>
      <c r="J1748" s="24">
        <f>0.5*$AW$30*$AW$29*$AW$27*(H1748^2)</f>
        <v>250.10813657407408</v>
      </c>
      <c r="K1748" s="24">
        <f>$AW$26*F1748</f>
        <v>-760.50000000000102</v>
      </c>
      <c r="L1748" s="24">
        <f t="shared" si="395"/>
        <v>-331.33974342592694</v>
      </c>
      <c r="M1748" s="24">
        <f t="shared" si="396"/>
        <v>-9240.6972888786295</v>
      </c>
      <c r="N1748" s="24">
        <f t="shared" si="397"/>
        <v>-9.2406972888786303</v>
      </c>
      <c r="O1748" s="24">
        <v>8211890.1220220262</v>
      </c>
      <c r="P1748" s="24">
        <v>-4470215.208333333</v>
      </c>
      <c r="S1748" s="47">
        <f>C1749-C1748</f>
        <v>1</v>
      </c>
      <c r="T1748" s="47">
        <v>-9240.6972888786295</v>
      </c>
      <c r="U1748" s="47">
        <f>M1748*S1748</f>
        <v>-9240.6972888786295</v>
      </c>
      <c r="V1748" s="47">
        <f t="shared" si="398"/>
        <v>8211890.1220220262</v>
      </c>
      <c r="W1748" s="47">
        <f>$AW$26*F1748</f>
        <v>-760.50000000000102</v>
      </c>
      <c r="X1748" s="47">
        <f>IF(W1748&lt;0, W1748, 0)</f>
        <v>-760.50000000000102</v>
      </c>
      <c r="Y1748" s="47">
        <f>X1748*H1748</f>
        <v>-21209.500000000029</v>
      </c>
      <c r="Z1748" s="47">
        <f t="shared" si="393"/>
        <v>-21209.500000000029</v>
      </c>
      <c r="AA1748" s="47">
        <f t="shared" si="392"/>
        <v>-396885.66666666663</v>
      </c>
      <c r="AB1748" s="47">
        <v>-4470215.208333333</v>
      </c>
      <c r="AC1748" s="47">
        <f t="shared" si="399"/>
        <v>21209.500000000029</v>
      </c>
      <c r="AD1748" s="47">
        <f>(AC1748*S1748)*($AW$31/100)</f>
        <v>16967.600000000024</v>
      </c>
      <c r="AE1748" s="47">
        <f>AE1747+AD1748</f>
        <v>317508.53333333333</v>
      </c>
      <c r="AF1748" s="47">
        <v>3576172.1666666646</v>
      </c>
      <c r="BF1748">
        <f t="shared" si="402"/>
        <v>0</v>
      </c>
      <c r="BG1748">
        <f t="shared" si="403"/>
        <v>121.6</v>
      </c>
      <c r="BH1748">
        <f t="shared" si="404"/>
        <v>33.777777777777779</v>
      </c>
    </row>
    <row r="1749" spans="2:60">
      <c r="B1749" s="7" t="s">
        <v>54</v>
      </c>
      <c r="C1749" s="7">
        <v>1741</v>
      </c>
      <c r="D1749" s="7">
        <v>264</v>
      </c>
      <c r="E1749" s="13">
        <v>98.6</v>
      </c>
      <c r="F1749" s="35">
        <f t="shared" si="400"/>
        <v>-0.44444444444444481</v>
      </c>
      <c r="G1749" s="35">
        <f t="shared" si="401"/>
        <v>-1.6000000000000014</v>
      </c>
      <c r="H1749" s="24">
        <f t="shared" si="394"/>
        <v>27.388888888888886</v>
      </c>
      <c r="I1749" s="24">
        <f>$AW$28*$AW$26*9.81</f>
        <v>179.05212</v>
      </c>
      <c r="J1749" s="24">
        <f>0.5*$AW$30*$AW$29*$AW$27*(H1749^2)</f>
        <v>241.22050636574065</v>
      </c>
      <c r="K1749" s="24">
        <f>$AW$26*F1749</f>
        <v>-624.00000000000045</v>
      </c>
      <c r="L1749" s="24">
        <f t="shared" si="395"/>
        <v>-203.72737363425983</v>
      </c>
      <c r="M1749" s="24">
        <f t="shared" si="396"/>
        <v>-5579.8664000938934</v>
      </c>
      <c r="N1749" s="24">
        <f t="shared" si="397"/>
        <v>-5.5798664000938931</v>
      </c>
      <c r="O1749" s="24">
        <v>8206310.2556219324</v>
      </c>
      <c r="P1749" s="24">
        <v>-4487305.875</v>
      </c>
      <c r="S1749" s="47">
        <f>C1750-C1749</f>
        <v>1</v>
      </c>
      <c r="T1749" s="47">
        <v>-5579.8664000938934</v>
      </c>
      <c r="U1749" s="47">
        <f>M1749*S1749</f>
        <v>-5579.8664000938934</v>
      </c>
      <c r="V1749" s="47">
        <f t="shared" si="398"/>
        <v>8206310.2556219324</v>
      </c>
      <c r="W1749" s="47">
        <f>$AW$26*F1749</f>
        <v>-624.00000000000045</v>
      </c>
      <c r="X1749" s="47">
        <f>IF(W1749&lt;0, W1749, 0)</f>
        <v>-624.00000000000045</v>
      </c>
      <c r="Y1749" s="47">
        <f>X1749*H1749</f>
        <v>-17090.666666666679</v>
      </c>
      <c r="Z1749" s="47">
        <f t="shared" si="393"/>
        <v>-17090.666666666679</v>
      </c>
      <c r="AA1749" s="47">
        <f t="shared" si="392"/>
        <v>-413976.33333333331</v>
      </c>
      <c r="AB1749" s="47">
        <v>-4487305.875</v>
      </c>
      <c r="AC1749" s="47">
        <f t="shared" si="399"/>
        <v>17090.666666666679</v>
      </c>
      <c r="AD1749" s="47">
        <f>(AC1749*S1749)*($AW$31/100)</f>
        <v>13672.533333333344</v>
      </c>
      <c r="AE1749" s="47">
        <f>AE1748+AD1749</f>
        <v>331181.06666666665</v>
      </c>
      <c r="AF1749" s="47">
        <v>3589844.6999999979</v>
      </c>
      <c r="BF1749">
        <f t="shared" si="402"/>
        <v>0</v>
      </c>
      <c r="BG1749">
        <f t="shared" si="403"/>
        <v>119</v>
      </c>
      <c r="BH1749">
        <f t="shared" si="404"/>
        <v>33.055555555555557</v>
      </c>
    </row>
    <row r="1750" spans="2:60">
      <c r="B1750" s="7" t="s">
        <v>54</v>
      </c>
      <c r="C1750" s="7">
        <v>1742</v>
      </c>
      <c r="D1750" s="7">
        <v>265</v>
      </c>
      <c r="E1750" s="13">
        <v>97.2</v>
      </c>
      <c r="F1750" s="35">
        <f t="shared" si="400"/>
        <v>-0.37499999999999839</v>
      </c>
      <c r="G1750" s="35">
        <f t="shared" si="401"/>
        <v>-1.3499999999999943</v>
      </c>
      <c r="H1750" s="24">
        <f t="shared" si="394"/>
        <v>27</v>
      </c>
      <c r="I1750" s="24">
        <f>$AW$28*$AW$26*9.81</f>
        <v>179.05212</v>
      </c>
      <c r="J1750" s="24">
        <f>0.5*$AW$30*$AW$29*$AW$27*(H1750^2)</f>
        <v>234.41906249999997</v>
      </c>
      <c r="K1750" s="24">
        <f>$AW$26*F1750</f>
        <v>-526.49999999999773</v>
      </c>
      <c r="L1750" s="24">
        <f t="shared" si="395"/>
        <v>-113.02881749999779</v>
      </c>
      <c r="M1750" s="24">
        <f t="shared" si="396"/>
        <v>-3051.7780724999402</v>
      </c>
      <c r="N1750" s="24">
        <f t="shared" si="397"/>
        <v>-3.0517780724999404</v>
      </c>
      <c r="O1750" s="24">
        <v>8203258.4775494328</v>
      </c>
      <c r="P1750" s="24">
        <v>-4501521.375</v>
      </c>
      <c r="S1750" s="47">
        <f>C1751-C1750</f>
        <v>1</v>
      </c>
      <c r="T1750" s="47">
        <v>-3051.7780724999402</v>
      </c>
      <c r="U1750" s="47">
        <f>M1750*S1750</f>
        <v>-3051.7780724999402</v>
      </c>
      <c r="V1750" s="47">
        <f t="shared" si="398"/>
        <v>8203258.4775494328</v>
      </c>
      <c r="W1750" s="47">
        <f>$AW$26*F1750</f>
        <v>-526.49999999999773</v>
      </c>
      <c r="X1750" s="47">
        <f>IF(W1750&lt;0, W1750, 0)</f>
        <v>-526.49999999999773</v>
      </c>
      <c r="Y1750" s="47">
        <f>X1750*H1750</f>
        <v>-14215.499999999938</v>
      </c>
      <c r="Z1750" s="47">
        <f t="shared" si="393"/>
        <v>-14215.499999999938</v>
      </c>
      <c r="AA1750" s="47">
        <f t="shared" si="392"/>
        <v>-428191.83333333326</v>
      </c>
      <c r="AB1750" s="47">
        <v>-4501521.375</v>
      </c>
      <c r="AC1750" s="47">
        <f t="shared" si="399"/>
        <v>14215.499999999938</v>
      </c>
      <c r="AD1750" s="47">
        <f>(AC1750*S1750)*($AW$31/100)</f>
        <v>11372.399999999951</v>
      </c>
      <c r="AE1750" s="47">
        <f>AE1749+AD1750</f>
        <v>342553.46666666662</v>
      </c>
      <c r="AF1750" s="47">
        <v>3601217.0999999978</v>
      </c>
      <c r="BF1750">
        <f t="shared" si="402"/>
        <v>0</v>
      </c>
      <c r="BG1750">
        <f t="shared" si="403"/>
        <v>116.5</v>
      </c>
      <c r="BH1750">
        <f t="shared" si="404"/>
        <v>32.361111111111107</v>
      </c>
    </row>
    <row r="1751" spans="2:60">
      <c r="B1751" s="7" t="s">
        <v>54</v>
      </c>
      <c r="C1751" s="7">
        <v>1743</v>
      </c>
      <c r="D1751" s="7">
        <v>266</v>
      </c>
      <c r="E1751" s="13">
        <v>95.9</v>
      </c>
      <c r="F1751" s="35">
        <f t="shared" si="400"/>
        <v>-0.33333333333333409</v>
      </c>
      <c r="G1751" s="35">
        <f t="shared" si="401"/>
        <v>-1.2000000000000028</v>
      </c>
      <c r="H1751" s="24">
        <f t="shared" si="394"/>
        <v>26.638888888888889</v>
      </c>
      <c r="I1751" s="24">
        <f>$AW$28*$AW$26*9.81</f>
        <v>179.05212</v>
      </c>
      <c r="J1751" s="24">
        <f>0.5*$AW$30*$AW$29*$AW$27*(H1751^2)</f>
        <v>228.19052589699072</v>
      </c>
      <c r="K1751" s="24">
        <f>$AW$26*F1751</f>
        <v>-468.00000000000108</v>
      </c>
      <c r="L1751" s="24">
        <f t="shared" si="395"/>
        <v>-60.757354103010357</v>
      </c>
      <c r="M1751" s="24">
        <f t="shared" si="396"/>
        <v>-1618.5084051329704</v>
      </c>
      <c r="N1751" s="24">
        <f t="shared" si="397"/>
        <v>-1.6185084051329703</v>
      </c>
      <c r="O1751" s="24">
        <v>8201639.9691442996</v>
      </c>
      <c r="P1751" s="24">
        <v>-4513988.375</v>
      </c>
      <c r="S1751" s="47">
        <f>C1752-C1751</f>
        <v>1</v>
      </c>
      <c r="T1751" s="47">
        <v>-1618.5084051329704</v>
      </c>
      <c r="U1751" s="47">
        <f>M1751*S1751</f>
        <v>-1618.5084051329704</v>
      </c>
      <c r="V1751" s="47">
        <f t="shared" si="398"/>
        <v>8201639.9691442996</v>
      </c>
      <c r="W1751" s="47">
        <f>$AW$26*F1751</f>
        <v>-468.00000000000108</v>
      </c>
      <c r="X1751" s="47">
        <f>IF(W1751&lt;0, W1751, 0)</f>
        <v>-468.00000000000108</v>
      </c>
      <c r="Y1751" s="47">
        <f>X1751*H1751</f>
        <v>-12467.000000000029</v>
      </c>
      <c r="Z1751" s="47">
        <f t="shared" si="393"/>
        <v>-12467.000000000029</v>
      </c>
      <c r="AA1751" s="47">
        <f t="shared" si="392"/>
        <v>-440658.83333333326</v>
      </c>
      <c r="AB1751" s="47">
        <v>-4513988.375</v>
      </c>
      <c r="AC1751" s="47">
        <f t="shared" si="399"/>
        <v>12467.000000000029</v>
      </c>
      <c r="AD1751" s="47">
        <f>(AC1751*S1751)*($AW$31/100)</f>
        <v>9973.600000000024</v>
      </c>
      <c r="AE1751" s="47">
        <f>AE1750+AD1751</f>
        <v>352527.06666666665</v>
      </c>
      <c r="AF1751" s="47">
        <v>3611190.6999999979</v>
      </c>
      <c r="BF1751">
        <f t="shared" si="402"/>
        <v>0</v>
      </c>
      <c r="BG1751">
        <f t="shared" si="403"/>
        <v>114.1</v>
      </c>
      <c r="BH1751">
        <f t="shared" si="404"/>
        <v>31.694444444444443</v>
      </c>
    </row>
    <row r="1752" spans="2:60">
      <c r="B1752" s="7" t="s">
        <v>54</v>
      </c>
      <c r="C1752" s="7">
        <v>1744</v>
      </c>
      <c r="D1752" s="7">
        <v>267</v>
      </c>
      <c r="E1752" s="13">
        <v>94.8</v>
      </c>
      <c r="F1752" s="35">
        <f t="shared" si="400"/>
        <v>-0.29166666666666785</v>
      </c>
      <c r="G1752" s="35">
        <f t="shared" si="401"/>
        <v>-1.0500000000000043</v>
      </c>
      <c r="H1752" s="24">
        <f t="shared" si="394"/>
        <v>26.333333333333332</v>
      </c>
      <c r="I1752" s="24">
        <f>$AW$28*$AW$26*9.81</f>
        <v>179.05212</v>
      </c>
      <c r="J1752" s="24">
        <f>0.5*$AW$30*$AW$29*$AW$27*(H1752^2)</f>
        <v>222.9857291666666</v>
      </c>
      <c r="K1752" s="24">
        <f>$AW$26*F1752</f>
        <v>-409.50000000000165</v>
      </c>
      <c r="L1752" s="24">
        <f t="shared" si="395"/>
        <v>-7.4621508333350448</v>
      </c>
      <c r="M1752" s="24">
        <f t="shared" si="396"/>
        <v>-196.50330527782285</v>
      </c>
      <c r="N1752" s="24">
        <f t="shared" si="397"/>
        <v>-0.19650330527782284</v>
      </c>
      <c r="O1752" s="24">
        <v>8201443.4658390218</v>
      </c>
      <c r="P1752" s="24">
        <v>-4524771.875</v>
      </c>
      <c r="S1752" s="47">
        <f>C1753-C1752</f>
        <v>1</v>
      </c>
      <c r="T1752" s="47">
        <v>-196.50330527782285</v>
      </c>
      <c r="U1752" s="47">
        <f>M1752*S1752</f>
        <v>-196.50330527782285</v>
      </c>
      <c r="V1752" s="47">
        <f t="shared" si="398"/>
        <v>8201443.4658390218</v>
      </c>
      <c r="W1752" s="47">
        <f>$AW$26*F1752</f>
        <v>-409.50000000000165</v>
      </c>
      <c r="X1752" s="47">
        <f>IF(W1752&lt;0, W1752, 0)</f>
        <v>-409.50000000000165</v>
      </c>
      <c r="Y1752" s="47">
        <f>X1752*H1752</f>
        <v>-10783.500000000044</v>
      </c>
      <c r="Z1752" s="47">
        <f t="shared" si="393"/>
        <v>-10783.500000000044</v>
      </c>
      <c r="AA1752" s="47">
        <f t="shared" si="392"/>
        <v>-451442.33333333331</v>
      </c>
      <c r="AB1752" s="47">
        <v>-4524771.875</v>
      </c>
      <c r="AC1752" s="47">
        <f t="shared" si="399"/>
        <v>10783.500000000044</v>
      </c>
      <c r="AD1752" s="47">
        <f>(AC1752*S1752)*($AW$31/100)</f>
        <v>8626.8000000000357</v>
      </c>
      <c r="AE1752" s="47">
        <f>AE1751+AD1752</f>
        <v>361153.8666666667</v>
      </c>
      <c r="AF1752" s="47">
        <v>3619817.4999999977</v>
      </c>
      <c r="BF1752">
        <f t="shared" si="402"/>
        <v>0</v>
      </c>
      <c r="BG1752">
        <f t="shared" si="403"/>
        <v>111.8</v>
      </c>
      <c r="BH1752">
        <f t="shared" si="404"/>
        <v>31.055555555555554</v>
      </c>
    </row>
    <row r="1753" spans="2:60">
      <c r="B1753" s="7" t="s">
        <v>54</v>
      </c>
      <c r="C1753" s="7">
        <v>1745</v>
      </c>
      <c r="D1753" s="7">
        <v>268</v>
      </c>
      <c r="E1753" s="13">
        <v>93.8</v>
      </c>
      <c r="F1753" s="35">
        <f t="shared" si="400"/>
        <v>-0.27777777777777779</v>
      </c>
      <c r="G1753" s="35">
        <f t="shared" si="401"/>
        <v>-1</v>
      </c>
      <c r="H1753" s="24">
        <f t="shared" si="394"/>
        <v>26.055555555555554</v>
      </c>
      <c r="I1753" s="24">
        <f>$AW$28*$AW$26*9.81</f>
        <v>179.05212</v>
      </c>
      <c r="J1753" s="24">
        <f>0.5*$AW$30*$AW$29*$AW$27*(H1753^2)</f>
        <v>218.30620081018515</v>
      </c>
      <c r="K1753" s="24">
        <f>$AW$26*F1753</f>
        <v>-390</v>
      </c>
      <c r="L1753" s="24">
        <f t="shared" si="395"/>
        <v>7.3583208101851483</v>
      </c>
      <c r="M1753" s="24">
        <f t="shared" si="396"/>
        <v>191.72513666537969</v>
      </c>
      <c r="N1753" s="24">
        <f t="shared" si="397"/>
        <v>0.19172513666537969</v>
      </c>
      <c r="O1753" s="24">
        <v>8201635.1909756875</v>
      </c>
      <c r="P1753" s="24">
        <v>-4534933.541666667</v>
      </c>
      <c r="S1753" s="47">
        <f>C1754-C1753</f>
        <v>1</v>
      </c>
      <c r="T1753" s="47">
        <v>191.72513666537969</v>
      </c>
      <c r="U1753" s="47">
        <f>M1753*S1753</f>
        <v>191.72513666537969</v>
      </c>
      <c r="V1753" s="47">
        <f t="shared" si="398"/>
        <v>8201635.1909756875</v>
      </c>
      <c r="W1753" s="47">
        <f>$AW$26*F1753</f>
        <v>-390</v>
      </c>
      <c r="X1753" s="47">
        <f>IF(W1753&lt;0, W1753, 0)</f>
        <v>-390</v>
      </c>
      <c r="Y1753" s="47">
        <f>X1753*H1753</f>
        <v>-10161.666666666666</v>
      </c>
      <c r="Z1753" s="47">
        <f t="shared" si="393"/>
        <v>-10161.666666666666</v>
      </c>
      <c r="AA1753" s="47">
        <f t="shared" si="392"/>
        <v>-461604</v>
      </c>
      <c r="AB1753" s="47">
        <v>-4534933.541666667</v>
      </c>
      <c r="AC1753" s="47">
        <f t="shared" si="399"/>
        <v>10161.666666666666</v>
      </c>
      <c r="AD1753" s="47">
        <f>(AC1753*S1753)*($AW$31/100)</f>
        <v>8129.333333333333</v>
      </c>
      <c r="AE1753" s="47">
        <f>AE1752+AD1753</f>
        <v>369283.2</v>
      </c>
      <c r="AF1753" s="47">
        <v>3627946.8333333312</v>
      </c>
      <c r="BF1753">
        <f t="shared" si="402"/>
        <v>0</v>
      </c>
      <c r="BG1753">
        <f t="shared" si="403"/>
        <v>109.5</v>
      </c>
      <c r="BH1753">
        <f t="shared" si="404"/>
        <v>30.416666666666664</v>
      </c>
    </row>
    <row r="1754" spans="2:60">
      <c r="B1754" s="7" t="s">
        <v>54</v>
      </c>
      <c r="C1754" s="7">
        <v>1746</v>
      </c>
      <c r="D1754" s="7">
        <v>269</v>
      </c>
      <c r="E1754" s="13">
        <v>92.8</v>
      </c>
      <c r="F1754" s="35">
        <f t="shared" si="400"/>
        <v>-0.27777777777777779</v>
      </c>
      <c r="G1754" s="35">
        <f t="shared" si="401"/>
        <v>-1</v>
      </c>
      <c r="H1754" s="24">
        <f t="shared" si="394"/>
        <v>25.777777777777775</v>
      </c>
      <c r="I1754" s="24">
        <f>$AW$28*$AW$26*9.81</f>
        <v>179.05212</v>
      </c>
      <c r="J1754" s="24">
        <f>0.5*$AW$30*$AW$29*$AW$27*(H1754^2)</f>
        <v>213.67629629629621</v>
      </c>
      <c r="K1754" s="24">
        <f>$AW$26*F1754</f>
        <v>-390</v>
      </c>
      <c r="L1754" s="24">
        <f t="shared" si="395"/>
        <v>2.7284162962962455</v>
      </c>
      <c r="M1754" s="24">
        <f t="shared" si="396"/>
        <v>70.332508971192098</v>
      </c>
      <c r="N1754" s="24">
        <f t="shared" si="397"/>
        <v>7.0332508971192101E-2</v>
      </c>
      <c r="O1754" s="24">
        <v>8201705.5234846584</v>
      </c>
      <c r="P1754" s="24">
        <v>-4544986.875</v>
      </c>
      <c r="S1754" s="47">
        <f>C1755-C1754</f>
        <v>1</v>
      </c>
      <c r="T1754" s="47">
        <v>70.332508971192098</v>
      </c>
      <c r="U1754" s="47">
        <f>M1754*S1754</f>
        <v>70.332508971192098</v>
      </c>
      <c r="V1754" s="47">
        <f t="shared" si="398"/>
        <v>8201705.5234846584</v>
      </c>
      <c r="W1754" s="47">
        <f>$AW$26*F1754</f>
        <v>-390</v>
      </c>
      <c r="X1754" s="47">
        <f>IF(W1754&lt;0, W1754, 0)</f>
        <v>-390</v>
      </c>
      <c r="Y1754" s="47">
        <f>X1754*H1754</f>
        <v>-10053.333333333332</v>
      </c>
      <c r="Z1754" s="47">
        <f t="shared" si="393"/>
        <v>-10053.333333333332</v>
      </c>
      <c r="AA1754" s="47">
        <f t="shared" si="392"/>
        <v>-471657.33333333331</v>
      </c>
      <c r="AB1754" s="47">
        <v>-4544986.875</v>
      </c>
      <c r="AC1754" s="47">
        <f t="shared" si="399"/>
        <v>10053.333333333332</v>
      </c>
      <c r="AD1754" s="47">
        <f>(AC1754*S1754)*($AW$31/100)</f>
        <v>8042.6666666666661</v>
      </c>
      <c r="AE1754" s="47">
        <f>AE1753+AD1754</f>
        <v>377325.8666666667</v>
      </c>
      <c r="AF1754" s="47">
        <v>3635989.4999999977</v>
      </c>
      <c r="BF1754">
        <f t="shared" si="402"/>
        <v>0</v>
      </c>
      <c r="BG1754">
        <f t="shared" si="403"/>
        <v>107.1</v>
      </c>
      <c r="BH1754">
        <f t="shared" si="404"/>
        <v>29.749999999999996</v>
      </c>
    </row>
    <row r="1755" spans="2:60">
      <c r="B1755" s="7" t="s">
        <v>54</v>
      </c>
      <c r="C1755" s="7">
        <v>1747</v>
      </c>
      <c r="D1755" s="7">
        <v>270</v>
      </c>
      <c r="E1755" s="13">
        <v>91.8</v>
      </c>
      <c r="F1755" s="35">
        <f t="shared" si="400"/>
        <v>-0.24999999999999961</v>
      </c>
      <c r="G1755" s="35">
        <f t="shared" si="401"/>
        <v>-0.89999999999999858</v>
      </c>
      <c r="H1755" s="24">
        <f t="shared" si="394"/>
        <v>25.5</v>
      </c>
      <c r="I1755" s="24">
        <f>$AW$28*$AW$26*9.81</f>
        <v>179.05212</v>
      </c>
      <c r="J1755" s="24">
        <f>0.5*$AW$30*$AW$29*$AW$27*(H1755^2)</f>
        <v>209.09601562499998</v>
      </c>
      <c r="K1755" s="24">
        <f>$AW$26*F1755</f>
        <v>-350.99999999999943</v>
      </c>
      <c r="L1755" s="24">
        <f t="shared" si="395"/>
        <v>37.148135625000577</v>
      </c>
      <c r="M1755" s="24">
        <f t="shared" si="396"/>
        <v>947.27745843751472</v>
      </c>
      <c r="N1755" s="24">
        <f t="shared" si="397"/>
        <v>0.94727745843751476</v>
      </c>
      <c r="O1755" s="24">
        <v>8202652.8009430962</v>
      </c>
      <c r="P1755" s="24">
        <v>-4553937.375</v>
      </c>
      <c r="S1755" s="47">
        <f>C1756-C1755</f>
        <v>1</v>
      </c>
      <c r="T1755" s="47">
        <v>947.27745843751472</v>
      </c>
      <c r="U1755" s="47">
        <f>M1755*S1755</f>
        <v>947.27745843751472</v>
      </c>
      <c r="V1755" s="47">
        <f t="shared" si="398"/>
        <v>8202652.8009430962</v>
      </c>
      <c r="W1755" s="47">
        <f>$AW$26*F1755</f>
        <v>-350.99999999999943</v>
      </c>
      <c r="X1755" s="47">
        <f>IF(W1755&lt;0, W1755, 0)</f>
        <v>-350.99999999999943</v>
      </c>
      <c r="Y1755" s="47">
        <f>X1755*H1755</f>
        <v>-8950.4999999999854</v>
      </c>
      <c r="Z1755" s="47">
        <f t="shared" si="393"/>
        <v>-8950.4999999999854</v>
      </c>
      <c r="AA1755" s="47">
        <f t="shared" si="392"/>
        <v>-480607.83333333331</v>
      </c>
      <c r="AB1755" s="47">
        <v>-4553937.375</v>
      </c>
      <c r="AC1755" s="47">
        <f t="shared" si="399"/>
        <v>8950.4999999999854</v>
      </c>
      <c r="AD1755" s="47">
        <f>(AC1755*S1755)*($AW$31/100)</f>
        <v>7160.3999999999887</v>
      </c>
      <c r="AE1755" s="47">
        <f>AE1754+AD1755</f>
        <v>384486.26666666666</v>
      </c>
      <c r="AF1755" s="47">
        <v>3643149.8999999976</v>
      </c>
      <c r="BF1755">
        <f t="shared" si="402"/>
        <v>0</v>
      </c>
      <c r="BG1755">
        <f t="shared" si="403"/>
        <v>104.8</v>
      </c>
      <c r="BH1755">
        <f t="shared" si="404"/>
        <v>29.111111111111111</v>
      </c>
    </row>
    <row r="1756" spans="2:60">
      <c r="B1756" s="7" t="s">
        <v>54</v>
      </c>
      <c r="C1756" s="7">
        <v>1748</v>
      </c>
      <c r="D1756" s="7">
        <v>271</v>
      </c>
      <c r="E1756" s="13">
        <v>91</v>
      </c>
      <c r="F1756" s="35">
        <f t="shared" si="400"/>
        <v>-0.22222222222222143</v>
      </c>
      <c r="G1756" s="35">
        <f t="shared" si="401"/>
        <v>-0.79999999999999716</v>
      </c>
      <c r="H1756" s="24">
        <f t="shared" si="394"/>
        <v>25.277777777777779</v>
      </c>
      <c r="I1756" s="24">
        <f>$AW$28*$AW$26*9.81</f>
        <v>179.05212</v>
      </c>
      <c r="J1756" s="24">
        <f>0.5*$AW$30*$AW$29*$AW$27*(H1756^2)</f>
        <v>205.46752025462962</v>
      </c>
      <c r="K1756" s="24">
        <f>$AW$26*F1756</f>
        <v>-311.99999999999886</v>
      </c>
      <c r="L1756" s="24">
        <f t="shared" si="395"/>
        <v>72.519640254630758</v>
      </c>
      <c r="M1756" s="24">
        <f t="shared" si="396"/>
        <v>1833.1353508809443</v>
      </c>
      <c r="N1756" s="24">
        <f t="shared" si="397"/>
        <v>1.8331353508809443</v>
      </c>
      <c r="O1756" s="24">
        <v>8204485.9362939773</v>
      </c>
      <c r="P1756" s="24">
        <v>-4561824.041666667</v>
      </c>
      <c r="S1756" s="47">
        <f>C1757-C1756</f>
        <v>1</v>
      </c>
      <c r="T1756" s="47">
        <v>1833.1353508809443</v>
      </c>
      <c r="U1756" s="47">
        <f>M1756*S1756</f>
        <v>1833.1353508809443</v>
      </c>
      <c r="V1756" s="47">
        <f t="shared" si="398"/>
        <v>8204485.9362939773</v>
      </c>
      <c r="W1756" s="47">
        <f>$AW$26*F1756</f>
        <v>-311.99999999999886</v>
      </c>
      <c r="X1756" s="47">
        <f>IF(W1756&lt;0, W1756, 0)</f>
        <v>-311.99999999999886</v>
      </c>
      <c r="Y1756" s="47">
        <f>X1756*H1756</f>
        <v>-7886.6666666666379</v>
      </c>
      <c r="Z1756" s="47">
        <f t="shared" si="393"/>
        <v>-7886.6666666666379</v>
      </c>
      <c r="AA1756" s="47">
        <f t="shared" si="392"/>
        <v>-488494.49999999994</v>
      </c>
      <c r="AB1756" s="47">
        <v>-4561824.041666667</v>
      </c>
      <c r="AC1756" s="47">
        <f t="shared" si="399"/>
        <v>7886.6666666666379</v>
      </c>
      <c r="AD1756" s="47">
        <f>(AC1756*S1756)*($AW$31/100)</f>
        <v>6309.3333333333103</v>
      </c>
      <c r="AE1756" s="47">
        <f>AE1755+AD1756</f>
        <v>390795.6</v>
      </c>
      <c r="AF1756" s="47">
        <v>3649459.2333333311</v>
      </c>
      <c r="BF1756">
        <f t="shared" si="402"/>
        <v>0</v>
      </c>
      <c r="BG1756">
        <f t="shared" si="403"/>
        <v>102.5</v>
      </c>
      <c r="BH1756">
        <f t="shared" si="404"/>
        <v>28.472222222222221</v>
      </c>
    </row>
    <row r="1757" spans="2:60">
      <c r="B1757" s="7" t="s">
        <v>54</v>
      </c>
      <c r="C1757" s="7">
        <v>1749</v>
      </c>
      <c r="D1757" s="7">
        <v>272</v>
      </c>
      <c r="E1757" s="13">
        <v>90.2</v>
      </c>
      <c r="F1757" s="35">
        <f t="shared" si="400"/>
        <v>-0.19444444444444522</v>
      </c>
      <c r="G1757" s="35">
        <f t="shared" si="401"/>
        <v>-0.70000000000000284</v>
      </c>
      <c r="H1757" s="24">
        <f t="shared" si="394"/>
        <v>25.055555555555557</v>
      </c>
      <c r="I1757" s="24">
        <f>$AW$28*$AW$26*9.81</f>
        <v>179.05212</v>
      </c>
      <c r="J1757" s="24">
        <f>0.5*$AW$30*$AW$29*$AW$27*(H1757^2)</f>
        <v>201.87078414351853</v>
      </c>
      <c r="K1757" s="24">
        <f>$AW$26*F1757</f>
        <v>-273.00000000000108</v>
      </c>
      <c r="L1757" s="24">
        <f t="shared" si="395"/>
        <v>107.92290414351743</v>
      </c>
      <c r="M1757" s="24">
        <f t="shared" si="396"/>
        <v>2704.0683204847978</v>
      </c>
      <c r="N1757" s="24">
        <f t="shared" si="397"/>
        <v>2.7040683204847977</v>
      </c>
      <c r="O1757" s="24">
        <v>8207190.0046144621</v>
      </c>
      <c r="P1757" s="24">
        <v>-4568664.208333334</v>
      </c>
      <c r="S1757" s="47">
        <f>C1758-C1757</f>
        <v>1</v>
      </c>
      <c r="T1757" s="47">
        <v>2704.0683204847978</v>
      </c>
      <c r="U1757" s="47">
        <f>M1757*S1757</f>
        <v>2704.0683204847978</v>
      </c>
      <c r="V1757" s="47">
        <f t="shared" si="398"/>
        <v>8207190.0046144621</v>
      </c>
      <c r="W1757" s="47">
        <f>$AW$26*F1757</f>
        <v>-273.00000000000108</v>
      </c>
      <c r="X1757" s="47">
        <f>IF(W1757&lt;0, W1757, 0)</f>
        <v>-273.00000000000108</v>
      </c>
      <c r="Y1757" s="47">
        <f>X1757*H1757</f>
        <v>-6840.1666666666943</v>
      </c>
      <c r="Z1757" s="47">
        <f t="shared" si="393"/>
        <v>-6840.1666666666943</v>
      </c>
      <c r="AA1757" s="47">
        <f t="shared" si="392"/>
        <v>-495334.66666666663</v>
      </c>
      <c r="AB1757" s="47">
        <v>-4568664.208333334</v>
      </c>
      <c r="AC1757" s="47">
        <f t="shared" si="399"/>
        <v>6840.1666666666943</v>
      </c>
      <c r="AD1757" s="47">
        <f>(AC1757*S1757)*($AW$31/100)</f>
        <v>5472.1333333333559</v>
      </c>
      <c r="AE1757" s="47">
        <f>AE1756+AD1757</f>
        <v>396267.73333333334</v>
      </c>
      <c r="AF1757" s="47">
        <v>3654931.3666666644</v>
      </c>
      <c r="BF1757">
        <f t="shared" si="402"/>
        <v>0</v>
      </c>
      <c r="BG1757">
        <f t="shared" si="403"/>
        <v>100.4</v>
      </c>
      <c r="BH1757">
        <f t="shared" si="404"/>
        <v>27.888888888888889</v>
      </c>
    </row>
    <row r="1758" spans="2:60">
      <c r="B1758" s="7" t="s">
        <v>54</v>
      </c>
      <c r="C1758" s="7">
        <v>1750</v>
      </c>
      <c r="D1758" s="7">
        <v>273</v>
      </c>
      <c r="E1758" s="13">
        <v>89.6</v>
      </c>
      <c r="F1758" s="35">
        <f t="shared" si="400"/>
        <v>-0.15277777777777896</v>
      </c>
      <c r="G1758" s="35">
        <f t="shared" si="401"/>
        <v>-0.55000000000000426</v>
      </c>
      <c r="H1758" s="24">
        <f t="shared" si="394"/>
        <v>24.888888888888886</v>
      </c>
      <c r="I1758" s="24">
        <f>$AW$28*$AW$26*9.81</f>
        <v>179.05212</v>
      </c>
      <c r="J1758" s="24">
        <f>0.5*$AW$30*$AW$29*$AW$27*(H1758^2)</f>
        <v>199.194074074074</v>
      </c>
      <c r="K1758" s="24">
        <f>$AW$26*F1758</f>
        <v>-214.50000000000165</v>
      </c>
      <c r="L1758" s="24">
        <f t="shared" si="395"/>
        <v>163.74619407407232</v>
      </c>
      <c r="M1758" s="24">
        <f t="shared" si="396"/>
        <v>4075.4608302880215</v>
      </c>
      <c r="N1758" s="24">
        <f t="shared" si="397"/>
        <v>4.0754608302880211</v>
      </c>
      <c r="O1758" s="24">
        <v>8211265.4654447502</v>
      </c>
      <c r="P1758" s="24">
        <v>-4574002.8750000009</v>
      </c>
      <c r="S1758" s="47">
        <f>C1759-C1758</f>
        <v>1</v>
      </c>
      <c r="T1758" s="47">
        <v>4075.4608302880215</v>
      </c>
      <c r="U1758" s="47">
        <f>M1758*S1758</f>
        <v>4075.4608302880215</v>
      </c>
      <c r="V1758" s="47">
        <f t="shared" si="398"/>
        <v>8211265.4654447502</v>
      </c>
      <c r="W1758" s="47">
        <f>$AW$26*F1758</f>
        <v>-214.50000000000165</v>
      </c>
      <c r="X1758" s="47">
        <f>IF(W1758&lt;0, W1758, 0)</f>
        <v>-214.50000000000165</v>
      </c>
      <c r="Y1758" s="47">
        <f>X1758*H1758</f>
        <v>-5338.666666666707</v>
      </c>
      <c r="Z1758" s="47">
        <f t="shared" si="393"/>
        <v>-5338.666666666707</v>
      </c>
      <c r="AA1758" s="47">
        <f t="shared" si="392"/>
        <v>-500673.33333333331</v>
      </c>
      <c r="AB1758" s="47">
        <v>-4574002.8750000009</v>
      </c>
      <c r="AC1758" s="47">
        <f t="shared" si="399"/>
        <v>5338.666666666707</v>
      </c>
      <c r="AD1758" s="47">
        <f>(AC1758*S1758)*($AW$31/100)</f>
        <v>4270.9333333333661</v>
      </c>
      <c r="AE1758" s="47">
        <f>AE1757+AD1758</f>
        <v>400538.66666666669</v>
      </c>
      <c r="AF1758" s="47">
        <v>3659202.299999998</v>
      </c>
      <c r="BF1758">
        <f t="shared" si="402"/>
        <v>0</v>
      </c>
      <c r="BG1758">
        <f t="shared" si="403"/>
        <v>98.6</v>
      </c>
      <c r="BH1758">
        <f t="shared" si="404"/>
        <v>27.388888888888886</v>
      </c>
    </row>
    <row r="1759" spans="2:60">
      <c r="B1759" s="7" t="s">
        <v>54</v>
      </c>
      <c r="C1759" s="7">
        <v>1751</v>
      </c>
      <c r="D1759" s="7">
        <v>274</v>
      </c>
      <c r="E1759" s="13">
        <v>89.1</v>
      </c>
      <c r="F1759" s="35">
        <f t="shared" si="400"/>
        <v>-0.1388888888888889</v>
      </c>
      <c r="G1759" s="35">
        <f t="shared" si="401"/>
        <v>-0.5</v>
      </c>
      <c r="H1759" s="24">
        <f t="shared" si="394"/>
        <v>24.749999999999996</v>
      </c>
      <c r="I1759" s="24">
        <f>$AW$28*$AW$26*9.81</f>
        <v>179.05212</v>
      </c>
      <c r="J1759" s="24">
        <f>0.5*$AW$30*$AW$29*$AW$27*(H1759^2)</f>
        <v>196.9771289062499</v>
      </c>
      <c r="K1759" s="24">
        <f>$AW$26*F1759</f>
        <v>-195</v>
      </c>
      <c r="L1759" s="24">
        <f t="shared" si="395"/>
        <v>181.0292489062499</v>
      </c>
      <c r="M1759" s="24">
        <f t="shared" si="396"/>
        <v>4480.4739104296841</v>
      </c>
      <c r="N1759" s="24">
        <f t="shared" si="397"/>
        <v>4.4804739104296845</v>
      </c>
      <c r="O1759" s="24">
        <v>8215745.9393551797</v>
      </c>
      <c r="P1759" s="24">
        <v>-4578829.1250000009</v>
      </c>
      <c r="S1759" s="47">
        <f>C1760-C1759</f>
        <v>1</v>
      </c>
      <c r="T1759" s="47">
        <v>4480.4739104296841</v>
      </c>
      <c r="U1759" s="47">
        <f>M1759*S1759</f>
        <v>4480.4739104296841</v>
      </c>
      <c r="V1759" s="47">
        <f t="shared" si="398"/>
        <v>8215745.9393551797</v>
      </c>
      <c r="W1759" s="47">
        <f>$AW$26*F1759</f>
        <v>-195</v>
      </c>
      <c r="X1759" s="47">
        <f>IF(W1759&lt;0, W1759, 0)</f>
        <v>-195</v>
      </c>
      <c r="Y1759" s="47">
        <f>X1759*H1759</f>
        <v>-4826.2499999999991</v>
      </c>
      <c r="Z1759" s="47">
        <f t="shared" si="393"/>
        <v>-4826.2499999999991</v>
      </c>
      <c r="AA1759" s="47">
        <f t="shared" si="392"/>
        <v>-505499.58333333331</v>
      </c>
      <c r="AB1759" s="47">
        <v>-4578829.1250000009</v>
      </c>
      <c r="AC1759" s="47">
        <f t="shared" si="399"/>
        <v>4826.2499999999991</v>
      </c>
      <c r="AD1759" s="47">
        <f>(AC1759*S1759)*($AW$31/100)</f>
        <v>3860.9999999999995</v>
      </c>
      <c r="AE1759" s="47">
        <f>AE1758+AD1759</f>
        <v>404399.66666666669</v>
      </c>
      <c r="AF1759" s="47">
        <v>3663063.299999998</v>
      </c>
      <c r="BF1759">
        <f t="shared" si="402"/>
        <v>0</v>
      </c>
      <c r="BG1759">
        <f t="shared" si="403"/>
        <v>97.2</v>
      </c>
      <c r="BH1759">
        <f t="shared" si="404"/>
        <v>27</v>
      </c>
    </row>
    <row r="1760" spans="2:60">
      <c r="B1760" s="7" t="s">
        <v>54</v>
      </c>
      <c r="C1760" s="7">
        <v>1752</v>
      </c>
      <c r="D1760" s="7">
        <v>275</v>
      </c>
      <c r="E1760" s="13">
        <v>88.6</v>
      </c>
      <c r="F1760" s="35">
        <f t="shared" si="400"/>
        <v>-0.1388888888888889</v>
      </c>
      <c r="G1760" s="35">
        <f t="shared" si="401"/>
        <v>-0.5</v>
      </c>
      <c r="H1760" s="24">
        <f t="shared" si="394"/>
        <v>24.611111111111107</v>
      </c>
      <c r="I1760" s="24">
        <f>$AW$28*$AW$26*9.81</f>
        <v>179.05212</v>
      </c>
      <c r="J1760" s="24">
        <f>0.5*$AW$30*$AW$29*$AW$27*(H1760^2)</f>
        <v>194.77258969907399</v>
      </c>
      <c r="K1760" s="24">
        <f>$AW$26*F1760</f>
        <v>-195</v>
      </c>
      <c r="L1760" s="24">
        <f t="shared" si="395"/>
        <v>178.82470969907399</v>
      </c>
      <c r="M1760" s="24">
        <f t="shared" si="396"/>
        <v>4401.0747998160978</v>
      </c>
      <c r="N1760" s="24">
        <f t="shared" si="397"/>
        <v>4.4010747998160982</v>
      </c>
      <c r="O1760" s="24">
        <v>8220147.0141549958</v>
      </c>
      <c r="P1760" s="24">
        <v>-4583628.2916666679</v>
      </c>
      <c r="S1760" s="47">
        <f>C1761-C1760</f>
        <v>1</v>
      </c>
      <c r="T1760" s="47">
        <v>4401.0747998160978</v>
      </c>
      <c r="U1760" s="47">
        <f>M1760*S1760</f>
        <v>4401.0747998160978</v>
      </c>
      <c r="V1760" s="47">
        <f t="shared" si="398"/>
        <v>8220147.0141549958</v>
      </c>
      <c r="W1760" s="47">
        <f>$AW$26*F1760</f>
        <v>-195</v>
      </c>
      <c r="X1760" s="47">
        <f>IF(W1760&lt;0, W1760, 0)</f>
        <v>-195</v>
      </c>
      <c r="Y1760" s="47">
        <f>X1760*H1760</f>
        <v>-4799.1666666666661</v>
      </c>
      <c r="Z1760" s="47">
        <f t="shared" si="393"/>
        <v>-4799.1666666666661</v>
      </c>
      <c r="AA1760" s="47">
        <f t="shared" si="392"/>
        <v>-510298.75</v>
      </c>
      <c r="AB1760" s="47">
        <v>-4583628.2916666679</v>
      </c>
      <c r="AC1760" s="47">
        <f t="shared" si="399"/>
        <v>4799.1666666666661</v>
      </c>
      <c r="AD1760" s="47">
        <f>(AC1760*S1760)*($AW$31/100)</f>
        <v>3839.333333333333</v>
      </c>
      <c r="AE1760" s="47">
        <f>AE1759+AD1760</f>
        <v>408239</v>
      </c>
      <c r="AF1760" s="47">
        <v>3666902.6333333314</v>
      </c>
      <c r="BF1760">
        <f t="shared" si="402"/>
        <v>0</v>
      </c>
      <c r="BG1760">
        <f t="shared" si="403"/>
        <v>95.9</v>
      </c>
      <c r="BH1760">
        <f t="shared" si="404"/>
        <v>26.638888888888889</v>
      </c>
    </row>
    <row r="1761" spans="2:60">
      <c r="B1761" s="7" t="s">
        <v>54</v>
      </c>
      <c r="C1761" s="7">
        <v>1753</v>
      </c>
      <c r="D1761" s="7">
        <v>276</v>
      </c>
      <c r="E1761" s="13">
        <v>88.1</v>
      </c>
      <c r="F1761" s="35">
        <f t="shared" si="400"/>
        <v>-0.1388888888888889</v>
      </c>
      <c r="G1761" s="35">
        <f t="shared" si="401"/>
        <v>-0.5</v>
      </c>
      <c r="H1761" s="24">
        <f t="shared" si="394"/>
        <v>24.472222222222221</v>
      </c>
      <c r="I1761" s="24">
        <f>$AW$28*$AW$26*9.81</f>
        <v>179.05212</v>
      </c>
      <c r="J1761" s="24">
        <f>0.5*$AW$30*$AW$29*$AW$27*(H1761^2)</f>
        <v>192.58045645254629</v>
      </c>
      <c r="K1761" s="24">
        <f>$AW$26*F1761</f>
        <v>-195</v>
      </c>
      <c r="L1761" s="24">
        <f t="shared" si="395"/>
        <v>176.63257645254629</v>
      </c>
      <c r="M1761" s="24">
        <f t="shared" si="396"/>
        <v>4322.5916626303688</v>
      </c>
      <c r="N1761" s="24">
        <f t="shared" si="397"/>
        <v>4.3225916626303684</v>
      </c>
      <c r="O1761" s="24">
        <v>8224469.6058176262</v>
      </c>
      <c r="P1761" s="24">
        <v>-4588400.3750000009</v>
      </c>
      <c r="S1761" s="47">
        <f>C1762-C1761</f>
        <v>1</v>
      </c>
      <c r="T1761" s="47">
        <v>4322.5916626303688</v>
      </c>
      <c r="U1761" s="47">
        <f>M1761*S1761</f>
        <v>4322.5916626303688</v>
      </c>
      <c r="V1761" s="47">
        <f t="shared" si="398"/>
        <v>8224469.6058176262</v>
      </c>
      <c r="W1761" s="47">
        <f>$AW$26*F1761</f>
        <v>-195</v>
      </c>
      <c r="X1761" s="47">
        <f>IF(W1761&lt;0, W1761, 0)</f>
        <v>-195</v>
      </c>
      <c r="Y1761" s="47">
        <f>X1761*H1761</f>
        <v>-4772.083333333333</v>
      </c>
      <c r="Z1761" s="47">
        <f t="shared" si="393"/>
        <v>-4772.083333333333</v>
      </c>
      <c r="AA1761" s="47">
        <f t="shared" si="392"/>
        <v>-515070.83333333331</v>
      </c>
      <c r="AB1761" s="47">
        <v>-4588400.3750000009</v>
      </c>
      <c r="AC1761" s="47">
        <f t="shared" si="399"/>
        <v>4772.083333333333</v>
      </c>
      <c r="AD1761" s="47">
        <f>(AC1761*S1761)*($AW$31/100)</f>
        <v>3817.6666666666665</v>
      </c>
      <c r="AE1761" s="47">
        <f>AE1760+AD1761</f>
        <v>412056.66666666669</v>
      </c>
      <c r="AF1761" s="47">
        <v>3670720.299999998</v>
      </c>
      <c r="BF1761">
        <f t="shared" si="402"/>
        <v>0</v>
      </c>
      <c r="BG1761">
        <f t="shared" si="403"/>
        <v>94.8</v>
      </c>
      <c r="BH1761">
        <f t="shared" si="404"/>
        <v>26.333333333333332</v>
      </c>
    </row>
    <row r="1762" spans="2:60">
      <c r="B1762" s="7" t="s">
        <v>54</v>
      </c>
      <c r="C1762" s="7">
        <v>1754</v>
      </c>
      <c r="D1762" s="7">
        <v>277</v>
      </c>
      <c r="E1762" s="13">
        <v>87.6</v>
      </c>
      <c r="F1762" s="35">
        <f t="shared" si="400"/>
        <v>-0.1388888888888889</v>
      </c>
      <c r="G1762" s="35">
        <f t="shared" si="401"/>
        <v>-0.5</v>
      </c>
      <c r="H1762" s="24">
        <f t="shared" si="394"/>
        <v>24.333333333333332</v>
      </c>
      <c r="I1762" s="24">
        <f>$AW$28*$AW$26*9.81</f>
        <v>179.05212</v>
      </c>
      <c r="J1762" s="24">
        <f>0.5*$AW$30*$AW$29*$AW$27*(H1762^2)</f>
        <v>190.40072916666665</v>
      </c>
      <c r="K1762" s="24">
        <f>$AW$26*F1762</f>
        <v>-195</v>
      </c>
      <c r="L1762" s="24">
        <f t="shared" si="395"/>
        <v>174.45284916666662</v>
      </c>
      <c r="M1762" s="24">
        <f t="shared" si="396"/>
        <v>4245.0193297222213</v>
      </c>
      <c r="N1762" s="24">
        <f t="shared" si="397"/>
        <v>4.2450193297222212</v>
      </c>
      <c r="O1762" s="24">
        <v>8228714.6251473483</v>
      </c>
      <c r="P1762" s="24">
        <v>-4593145.3750000009</v>
      </c>
      <c r="S1762" s="47">
        <f>C1763-C1762</f>
        <v>1</v>
      </c>
      <c r="T1762" s="47">
        <v>4245.0193297222213</v>
      </c>
      <c r="U1762" s="47">
        <f>M1762*S1762</f>
        <v>4245.0193297222213</v>
      </c>
      <c r="V1762" s="47">
        <f t="shared" si="398"/>
        <v>8228714.6251473483</v>
      </c>
      <c r="W1762" s="47">
        <f>$AW$26*F1762</f>
        <v>-195</v>
      </c>
      <c r="X1762" s="47">
        <f>IF(W1762&lt;0, W1762, 0)</f>
        <v>-195</v>
      </c>
      <c r="Y1762" s="47">
        <f>X1762*H1762</f>
        <v>-4745</v>
      </c>
      <c r="Z1762" s="47">
        <f t="shared" si="393"/>
        <v>-4745</v>
      </c>
      <c r="AA1762" s="47">
        <f t="shared" si="392"/>
        <v>-519815.83333333331</v>
      </c>
      <c r="AB1762" s="47">
        <v>-4593145.3750000009</v>
      </c>
      <c r="AC1762" s="47">
        <f t="shared" si="399"/>
        <v>4745</v>
      </c>
      <c r="AD1762" s="47">
        <f>(AC1762*S1762)*($AW$31/100)</f>
        <v>3796</v>
      </c>
      <c r="AE1762" s="47">
        <f>AE1761+AD1762</f>
        <v>415852.66666666669</v>
      </c>
      <c r="AF1762" s="47">
        <v>3674516.299999998</v>
      </c>
      <c r="BF1762">
        <f t="shared" si="402"/>
        <v>0</v>
      </c>
      <c r="BG1762">
        <f t="shared" si="403"/>
        <v>93.8</v>
      </c>
      <c r="BH1762">
        <f t="shared" si="404"/>
        <v>26.055555555555554</v>
      </c>
    </row>
    <row r="1763" spans="2:60">
      <c r="B1763" s="7" t="s">
        <v>54</v>
      </c>
      <c r="C1763" s="7">
        <v>1755</v>
      </c>
      <c r="D1763" s="7">
        <v>278</v>
      </c>
      <c r="E1763" s="13">
        <v>87.1</v>
      </c>
      <c r="F1763" s="35">
        <f t="shared" si="400"/>
        <v>-0.1388888888888889</v>
      </c>
      <c r="G1763" s="35">
        <f t="shared" si="401"/>
        <v>-0.5</v>
      </c>
      <c r="H1763" s="24">
        <f t="shared" si="394"/>
        <v>24.194444444444443</v>
      </c>
      <c r="I1763" s="24">
        <f>$AW$28*$AW$26*9.81</f>
        <v>179.05212</v>
      </c>
      <c r="J1763" s="24">
        <f>0.5*$AW$30*$AW$29*$AW$27*(H1763^2)</f>
        <v>188.23340784143514</v>
      </c>
      <c r="K1763" s="24">
        <f>$AW$26*F1763</f>
        <v>-195</v>
      </c>
      <c r="L1763" s="24">
        <f t="shared" si="395"/>
        <v>172.28552784143517</v>
      </c>
      <c r="M1763" s="24">
        <f t="shared" si="396"/>
        <v>4168.3526319413895</v>
      </c>
      <c r="N1763" s="24">
        <f t="shared" si="397"/>
        <v>4.1683526319413895</v>
      </c>
      <c r="O1763" s="24">
        <v>8232882.9777792897</v>
      </c>
      <c r="P1763" s="24">
        <v>-4597863.2916666679</v>
      </c>
      <c r="S1763" s="47">
        <f>C1764-C1763</f>
        <v>1</v>
      </c>
      <c r="T1763" s="47">
        <v>4168.3526319413895</v>
      </c>
      <c r="U1763" s="47">
        <f>M1763*S1763</f>
        <v>4168.3526319413895</v>
      </c>
      <c r="V1763" s="47">
        <f t="shared" si="398"/>
        <v>8232882.9777792897</v>
      </c>
      <c r="W1763" s="47">
        <f>$AW$26*F1763</f>
        <v>-195</v>
      </c>
      <c r="X1763" s="47">
        <f>IF(W1763&lt;0, W1763, 0)</f>
        <v>-195</v>
      </c>
      <c r="Y1763" s="47">
        <f>X1763*H1763</f>
        <v>-4717.9166666666661</v>
      </c>
      <c r="Z1763" s="47">
        <f t="shared" si="393"/>
        <v>-4717.9166666666661</v>
      </c>
      <c r="AA1763" s="47">
        <f t="shared" si="392"/>
        <v>-524533.75</v>
      </c>
      <c r="AB1763" s="47">
        <v>-4597863.2916666679</v>
      </c>
      <c r="AC1763" s="47">
        <f t="shared" si="399"/>
        <v>4717.9166666666661</v>
      </c>
      <c r="AD1763" s="47">
        <f>(AC1763*S1763)*($AW$31/100)</f>
        <v>3774.333333333333</v>
      </c>
      <c r="AE1763" s="47">
        <f>AE1762+AD1763</f>
        <v>419627</v>
      </c>
      <c r="AF1763" s="47">
        <v>3678290.6333333314</v>
      </c>
      <c r="BF1763">
        <f t="shared" si="402"/>
        <v>0</v>
      </c>
      <c r="BG1763">
        <f t="shared" si="403"/>
        <v>92.8</v>
      </c>
      <c r="BH1763">
        <f t="shared" si="404"/>
        <v>25.777777777777775</v>
      </c>
    </row>
    <row r="1764" spans="2:60">
      <c r="B1764" s="7" t="s">
        <v>54</v>
      </c>
      <c r="C1764" s="7">
        <v>1756</v>
      </c>
      <c r="D1764" s="7">
        <v>279</v>
      </c>
      <c r="E1764" s="13">
        <v>86.6</v>
      </c>
      <c r="F1764" s="35">
        <f t="shared" si="400"/>
        <v>-0.1388888888888889</v>
      </c>
      <c r="G1764" s="35">
        <f t="shared" si="401"/>
        <v>-0.5</v>
      </c>
      <c r="H1764" s="24">
        <f t="shared" si="394"/>
        <v>24.055555555555554</v>
      </c>
      <c r="I1764" s="24">
        <f>$AW$28*$AW$26*9.81</f>
        <v>179.05212</v>
      </c>
      <c r="J1764" s="24">
        <f>0.5*$AW$30*$AW$29*$AW$27*(H1764^2)</f>
        <v>186.07849247685181</v>
      </c>
      <c r="K1764" s="24">
        <f>$AW$26*F1764</f>
        <v>-195</v>
      </c>
      <c r="L1764" s="24">
        <f t="shared" si="395"/>
        <v>170.13061247685181</v>
      </c>
      <c r="M1764" s="24">
        <f t="shared" si="396"/>
        <v>4092.5864001376017</v>
      </c>
      <c r="N1764" s="24">
        <f t="shared" si="397"/>
        <v>4.092586400137602</v>
      </c>
      <c r="O1764" s="24">
        <v>8236975.564179427</v>
      </c>
      <c r="P1764" s="24">
        <v>-4602554.1250000009</v>
      </c>
      <c r="S1764" s="47">
        <f>C1765-C1764</f>
        <v>1</v>
      </c>
      <c r="T1764" s="47">
        <v>4092.5864001376017</v>
      </c>
      <c r="U1764" s="47">
        <f>M1764*S1764</f>
        <v>4092.5864001376017</v>
      </c>
      <c r="V1764" s="47">
        <f t="shared" si="398"/>
        <v>8236975.564179427</v>
      </c>
      <c r="W1764" s="47">
        <f>$AW$26*F1764</f>
        <v>-195</v>
      </c>
      <c r="X1764" s="47">
        <f>IF(W1764&lt;0, W1764, 0)</f>
        <v>-195</v>
      </c>
      <c r="Y1764" s="47">
        <f>X1764*H1764</f>
        <v>-4690.833333333333</v>
      </c>
      <c r="Z1764" s="47">
        <f t="shared" si="393"/>
        <v>-4690.833333333333</v>
      </c>
      <c r="AA1764" s="47">
        <f t="shared" si="392"/>
        <v>-529224.58333333337</v>
      </c>
      <c r="AB1764" s="47">
        <v>-4602554.1250000009</v>
      </c>
      <c r="AC1764" s="47">
        <f t="shared" si="399"/>
        <v>4690.833333333333</v>
      </c>
      <c r="AD1764" s="47">
        <f>(AC1764*S1764)*($AW$31/100)</f>
        <v>3752.6666666666665</v>
      </c>
      <c r="AE1764" s="47">
        <f>AE1763+AD1764</f>
        <v>423379.66666666669</v>
      </c>
      <c r="AF1764" s="47">
        <v>3682043.299999998</v>
      </c>
      <c r="BF1764">
        <f t="shared" si="402"/>
        <v>0</v>
      </c>
      <c r="BG1764">
        <f t="shared" si="403"/>
        <v>91.8</v>
      </c>
      <c r="BH1764">
        <f t="shared" si="404"/>
        <v>25.5</v>
      </c>
    </row>
    <row r="1765" spans="2:60">
      <c r="B1765" s="7" t="s">
        <v>54</v>
      </c>
      <c r="C1765" s="7">
        <v>1757</v>
      </c>
      <c r="D1765" s="7">
        <v>280</v>
      </c>
      <c r="E1765" s="13">
        <v>86.1</v>
      </c>
      <c r="F1765" s="35">
        <f t="shared" si="400"/>
        <v>-0.15277777777777699</v>
      </c>
      <c r="G1765" s="35">
        <f t="shared" si="401"/>
        <v>-0.54999999999999716</v>
      </c>
      <c r="H1765" s="24">
        <f t="shared" si="394"/>
        <v>23.916666666666664</v>
      </c>
      <c r="I1765" s="24">
        <f>$AW$28*$AW$26*9.81</f>
        <v>179.05212</v>
      </c>
      <c r="J1765" s="24">
        <f>0.5*$AW$30*$AW$29*$AW$27*(H1765^2)</f>
        <v>183.93598307291663</v>
      </c>
      <c r="K1765" s="24">
        <f>$AW$26*F1765</f>
        <v>-214.49999999999889</v>
      </c>
      <c r="L1765" s="24">
        <f t="shared" si="395"/>
        <v>148.48810307291771</v>
      </c>
      <c r="M1765" s="24">
        <f t="shared" si="396"/>
        <v>3551.3404651606147</v>
      </c>
      <c r="N1765" s="24">
        <f t="shared" si="397"/>
        <v>3.5513404651606146</v>
      </c>
      <c r="O1765" s="24">
        <v>8240526.904644588</v>
      </c>
      <c r="P1765" s="24">
        <v>-4607684.2500000009</v>
      </c>
      <c r="S1765" s="47">
        <f>C1766-C1765</f>
        <v>1</v>
      </c>
      <c r="T1765" s="47">
        <v>3551.3404651606147</v>
      </c>
      <c r="U1765" s="47">
        <f>M1765*S1765</f>
        <v>3551.3404651606147</v>
      </c>
      <c r="V1765" s="47">
        <f t="shared" si="398"/>
        <v>8240526.904644588</v>
      </c>
      <c r="W1765" s="47">
        <f>$AW$26*F1765</f>
        <v>-214.49999999999889</v>
      </c>
      <c r="X1765" s="47">
        <f>IF(W1765&lt;0, W1765, 0)</f>
        <v>-214.49999999999889</v>
      </c>
      <c r="Y1765" s="47">
        <f>X1765*H1765</f>
        <v>-5130.1249999999727</v>
      </c>
      <c r="Z1765" s="47">
        <f t="shared" si="393"/>
        <v>-5130.1249999999727</v>
      </c>
      <c r="AA1765" s="47">
        <f t="shared" ref="AA1765:AA1796" si="405">AA1764+Z1765</f>
        <v>-534354.70833333337</v>
      </c>
      <c r="AB1765" s="47">
        <v>-4607684.2500000009</v>
      </c>
      <c r="AC1765" s="47">
        <f t="shared" si="399"/>
        <v>5130.1249999999727</v>
      </c>
      <c r="AD1765" s="47">
        <f>(AC1765*S1765)*($AW$31/100)</f>
        <v>4104.0999999999785</v>
      </c>
      <c r="AE1765" s="47">
        <f>AE1764+AD1765</f>
        <v>427483.76666666666</v>
      </c>
      <c r="AF1765" s="47">
        <v>3686147.399999998</v>
      </c>
      <c r="BF1765">
        <f t="shared" si="402"/>
        <v>0</v>
      </c>
      <c r="BG1765">
        <f t="shared" si="403"/>
        <v>91</v>
      </c>
      <c r="BH1765">
        <f t="shared" si="404"/>
        <v>25.277777777777779</v>
      </c>
    </row>
    <row r="1766" spans="2:60">
      <c r="B1766" s="7" t="s">
        <v>54</v>
      </c>
      <c r="C1766" s="7">
        <v>1758</v>
      </c>
      <c r="D1766" s="7">
        <v>281</v>
      </c>
      <c r="E1766" s="13">
        <v>85.5</v>
      </c>
      <c r="F1766" s="35">
        <f t="shared" si="400"/>
        <v>-0.15277777777777699</v>
      </c>
      <c r="G1766" s="35">
        <f t="shared" si="401"/>
        <v>-0.54999999999999716</v>
      </c>
      <c r="H1766" s="24">
        <f t="shared" si="394"/>
        <v>23.75</v>
      </c>
      <c r="I1766" s="24">
        <f>$AW$28*$AW$26*9.81</f>
        <v>179.05212</v>
      </c>
      <c r="J1766" s="24">
        <f>0.5*$AW$30*$AW$29*$AW$27*(H1766^2)</f>
        <v>181.38134765624997</v>
      </c>
      <c r="K1766" s="24">
        <f>$AW$26*F1766</f>
        <v>-214.49999999999889</v>
      </c>
      <c r="L1766" s="24">
        <f t="shared" si="395"/>
        <v>145.93346765625105</v>
      </c>
      <c r="M1766" s="24">
        <f t="shared" si="396"/>
        <v>3465.9198568359625</v>
      </c>
      <c r="N1766" s="24">
        <f t="shared" si="397"/>
        <v>3.4659198568359626</v>
      </c>
      <c r="O1766" s="24">
        <v>8243992.8245014241</v>
      </c>
      <c r="P1766" s="24">
        <v>-4612778.6250000009</v>
      </c>
      <c r="S1766" s="47">
        <f>C1767-C1766</f>
        <v>1</v>
      </c>
      <c r="T1766" s="47">
        <v>3465.9198568359625</v>
      </c>
      <c r="U1766" s="47">
        <f>M1766*S1766</f>
        <v>3465.9198568359625</v>
      </c>
      <c r="V1766" s="47">
        <f t="shared" si="398"/>
        <v>8243992.8245014241</v>
      </c>
      <c r="W1766" s="47">
        <f>$AW$26*F1766</f>
        <v>-214.49999999999889</v>
      </c>
      <c r="X1766" s="47">
        <f>IF(W1766&lt;0, W1766, 0)</f>
        <v>-214.49999999999889</v>
      </c>
      <c r="Y1766" s="47">
        <f>X1766*H1766</f>
        <v>-5094.3749999999736</v>
      </c>
      <c r="Z1766" s="47">
        <f t="shared" si="393"/>
        <v>-5094.3749999999736</v>
      </c>
      <c r="AA1766" s="47">
        <f t="shared" si="405"/>
        <v>-539449.08333333337</v>
      </c>
      <c r="AB1766" s="47">
        <v>-4612778.6250000009</v>
      </c>
      <c r="AC1766" s="47">
        <f t="shared" si="399"/>
        <v>5094.3749999999736</v>
      </c>
      <c r="AD1766" s="47">
        <f>(AC1766*S1766)*($AW$31/100)</f>
        <v>4075.4999999999791</v>
      </c>
      <c r="AE1766" s="47">
        <f>AE1765+AD1766</f>
        <v>431559.26666666666</v>
      </c>
      <c r="AF1766" s="47">
        <v>3690222.899999998</v>
      </c>
      <c r="BF1766">
        <f t="shared" si="402"/>
        <v>0</v>
      </c>
      <c r="BG1766">
        <f t="shared" si="403"/>
        <v>90.2</v>
      </c>
      <c r="BH1766">
        <f t="shared" si="404"/>
        <v>25.055555555555557</v>
      </c>
    </row>
    <row r="1767" spans="2:60">
      <c r="B1767" s="7" t="s">
        <v>54</v>
      </c>
      <c r="C1767" s="7">
        <v>1759</v>
      </c>
      <c r="D1767" s="7">
        <v>282</v>
      </c>
      <c r="E1767" s="13">
        <v>85</v>
      </c>
      <c r="F1767" s="35">
        <f t="shared" si="400"/>
        <v>-0.15277777777777699</v>
      </c>
      <c r="G1767" s="35">
        <f t="shared" si="401"/>
        <v>-0.54999999999999716</v>
      </c>
      <c r="H1767" s="24">
        <f t="shared" si="394"/>
        <v>23.611111111111111</v>
      </c>
      <c r="I1767" s="24">
        <f>$AW$28*$AW$26*9.81</f>
        <v>179.05212</v>
      </c>
      <c r="J1767" s="24">
        <f>0.5*$AW$30*$AW$29*$AW$27*(H1767^2)</f>
        <v>179.2661313657407</v>
      </c>
      <c r="K1767" s="24">
        <f>$AW$26*F1767</f>
        <v>-214.49999999999889</v>
      </c>
      <c r="L1767" s="24">
        <f t="shared" si="395"/>
        <v>143.81825136574182</v>
      </c>
      <c r="M1767" s="24">
        <f t="shared" si="396"/>
        <v>3395.7087128022372</v>
      </c>
      <c r="N1767" s="24">
        <f t="shared" si="397"/>
        <v>3.3957087128022372</v>
      </c>
      <c r="O1767" s="24">
        <v>8247388.5332142264</v>
      </c>
      <c r="P1767" s="24">
        <v>-4617843.208333334</v>
      </c>
      <c r="S1767" s="47">
        <f>C1768-C1767</f>
        <v>1</v>
      </c>
      <c r="T1767" s="47">
        <v>3395.7087128022372</v>
      </c>
      <c r="U1767" s="47">
        <f>M1767*S1767</f>
        <v>3395.7087128022372</v>
      </c>
      <c r="V1767" s="47">
        <f t="shared" si="398"/>
        <v>8247388.5332142264</v>
      </c>
      <c r="W1767" s="47">
        <f>$AW$26*F1767</f>
        <v>-214.49999999999889</v>
      </c>
      <c r="X1767" s="47">
        <f>IF(W1767&lt;0, W1767, 0)</f>
        <v>-214.49999999999889</v>
      </c>
      <c r="Y1767" s="47">
        <f>X1767*H1767</f>
        <v>-5064.5833333333067</v>
      </c>
      <c r="Z1767" s="47">
        <f t="shared" si="393"/>
        <v>-5064.5833333333067</v>
      </c>
      <c r="AA1767" s="47">
        <f t="shared" si="405"/>
        <v>-544513.66666666663</v>
      </c>
      <c r="AB1767" s="47">
        <v>-4617843.208333334</v>
      </c>
      <c r="AC1767" s="47">
        <f t="shared" si="399"/>
        <v>5064.5833333333067</v>
      </c>
      <c r="AD1767" s="47">
        <f>(AC1767*S1767)*($AW$31/100)</f>
        <v>4051.6666666666456</v>
      </c>
      <c r="AE1767" s="47">
        <f>AE1766+AD1767</f>
        <v>435610.93333333329</v>
      </c>
      <c r="AF1767" s="47">
        <v>3694274.5666666646</v>
      </c>
      <c r="BF1767">
        <f t="shared" si="402"/>
        <v>0</v>
      </c>
      <c r="BG1767">
        <f t="shared" si="403"/>
        <v>89.6</v>
      </c>
      <c r="BH1767">
        <f t="shared" si="404"/>
        <v>24.888888888888886</v>
      </c>
    </row>
    <row r="1768" spans="2:60">
      <c r="B1768" s="7" t="s">
        <v>54</v>
      </c>
      <c r="C1768" s="7">
        <v>1760</v>
      </c>
      <c r="D1768" s="7">
        <v>283</v>
      </c>
      <c r="E1768" s="13">
        <v>84.4</v>
      </c>
      <c r="F1768" s="35">
        <f t="shared" si="400"/>
        <v>-0.16666666666666705</v>
      </c>
      <c r="G1768" s="35">
        <f t="shared" si="401"/>
        <v>-0.60000000000000142</v>
      </c>
      <c r="H1768" s="24">
        <f t="shared" si="394"/>
        <v>23.444444444444446</v>
      </c>
      <c r="I1768" s="24">
        <f>$AW$28*$AW$26*9.81</f>
        <v>179.05212</v>
      </c>
      <c r="J1768" s="24">
        <f>0.5*$AW$30*$AW$29*$AW$27*(H1768^2)</f>
        <v>176.7442476851852</v>
      </c>
      <c r="K1768" s="24">
        <f>$AW$26*F1768</f>
        <v>-234.00000000000054</v>
      </c>
      <c r="L1768" s="24">
        <f t="shared" si="395"/>
        <v>121.79636768518466</v>
      </c>
      <c r="M1768" s="24">
        <f t="shared" si="396"/>
        <v>2855.4481757304407</v>
      </c>
      <c r="N1768" s="24">
        <f t="shared" si="397"/>
        <v>2.8554481757304409</v>
      </c>
      <c r="O1768" s="24">
        <v>8250243.9813899565</v>
      </c>
      <c r="P1768" s="24">
        <v>-4623329.208333334</v>
      </c>
      <c r="S1768" s="47">
        <f>C1769-C1768</f>
        <v>1</v>
      </c>
      <c r="T1768" s="47">
        <v>2855.4481757304407</v>
      </c>
      <c r="U1768" s="47">
        <f>M1768*S1768</f>
        <v>2855.4481757304407</v>
      </c>
      <c r="V1768" s="47">
        <f t="shared" si="398"/>
        <v>8250243.9813899565</v>
      </c>
      <c r="W1768" s="47">
        <f>$AW$26*F1768</f>
        <v>-234.00000000000054</v>
      </c>
      <c r="X1768" s="47">
        <f>IF(W1768&lt;0, W1768, 0)</f>
        <v>-234.00000000000054</v>
      </c>
      <c r="Y1768" s="47">
        <f>X1768*H1768</f>
        <v>-5486.0000000000127</v>
      </c>
      <c r="Z1768" s="47">
        <f t="shared" si="393"/>
        <v>-5486.0000000000127</v>
      </c>
      <c r="AA1768" s="47">
        <f t="shared" si="405"/>
        <v>-549999.66666666663</v>
      </c>
      <c r="AB1768" s="47">
        <v>-4623329.208333334</v>
      </c>
      <c r="AC1768" s="47">
        <f t="shared" si="399"/>
        <v>5486.0000000000127</v>
      </c>
      <c r="AD1768" s="47">
        <f>(AC1768*S1768)*($AW$31/100)</f>
        <v>4388.8000000000102</v>
      </c>
      <c r="AE1768" s="47">
        <f>AE1767+AD1768</f>
        <v>439999.73333333328</v>
      </c>
      <c r="AF1768" s="47">
        <v>3698663.3666666644</v>
      </c>
      <c r="BF1768">
        <f t="shared" si="402"/>
        <v>0</v>
      </c>
      <c r="BG1768">
        <f t="shared" si="403"/>
        <v>89.1</v>
      </c>
      <c r="BH1768">
        <f t="shared" si="404"/>
        <v>24.749999999999996</v>
      </c>
    </row>
    <row r="1769" spans="2:60">
      <c r="B1769" s="7" t="s">
        <v>54</v>
      </c>
      <c r="C1769" s="7">
        <v>1761</v>
      </c>
      <c r="D1769" s="7">
        <v>284</v>
      </c>
      <c r="E1769" s="13">
        <v>83.8</v>
      </c>
      <c r="F1769" s="35">
        <f t="shared" si="400"/>
        <v>-0.16666666666666705</v>
      </c>
      <c r="G1769" s="35">
        <f t="shared" si="401"/>
        <v>-0.60000000000000142</v>
      </c>
      <c r="H1769" s="24">
        <f t="shared" si="394"/>
        <v>23.277777777777775</v>
      </c>
      <c r="I1769" s="24">
        <f>$AW$28*$AW$26*9.81</f>
        <v>179.05212</v>
      </c>
      <c r="J1769" s="24">
        <f>0.5*$AW$30*$AW$29*$AW$27*(H1769^2)</f>
        <v>174.24022858796292</v>
      </c>
      <c r="K1769" s="24">
        <f>$AW$26*F1769</f>
        <v>-234.00000000000054</v>
      </c>
      <c r="L1769" s="24">
        <f t="shared" si="395"/>
        <v>119.29234858796238</v>
      </c>
      <c r="M1769" s="24">
        <f t="shared" si="396"/>
        <v>2776.8607810197905</v>
      </c>
      <c r="N1769" s="24">
        <f t="shared" si="397"/>
        <v>2.7768607810197903</v>
      </c>
      <c r="O1769" s="24">
        <v>8253020.8421709761</v>
      </c>
      <c r="P1769" s="24">
        <v>-4628776.208333334</v>
      </c>
      <c r="S1769" s="47">
        <f>C1770-C1769</f>
        <v>1</v>
      </c>
      <c r="T1769" s="47">
        <v>2776.8607810197905</v>
      </c>
      <c r="U1769" s="47">
        <f>M1769*S1769</f>
        <v>2776.8607810197905</v>
      </c>
      <c r="V1769" s="47">
        <f t="shared" si="398"/>
        <v>8253020.8421709761</v>
      </c>
      <c r="W1769" s="47">
        <f>$AW$26*F1769</f>
        <v>-234.00000000000054</v>
      </c>
      <c r="X1769" s="47">
        <f>IF(W1769&lt;0, W1769, 0)</f>
        <v>-234.00000000000054</v>
      </c>
      <c r="Y1769" s="47">
        <f>X1769*H1769</f>
        <v>-5447.0000000000118</v>
      </c>
      <c r="Z1769" s="47">
        <f t="shared" si="393"/>
        <v>-5447.0000000000118</v>
      </c>
      <c r="AA1769" s="47">
        <f t="shared" si="405"/>
        <v>-555446.66666666663</v>
      </c>
      <c r="AB1769" s="47">
        <v>-4628776.208333334</v>
      </c>
      <c r="AC1769" s="47">
        <f t="shared" si="399"/>
        <v>5447.0000000000118</v>
      </c>
      <c r="AD1769" s="47">
        <f>(AC1769*S1769)*($AW$31/100)</f>
        <v>4357.6000000000095</v>
      </c>
      <c r="AE1769" s="47">
        <f>AE1768+AD1769</f>
        <v>444357.33333333331</v>
      </c>
      <c r="AF1769" s="47">
        <v>3703020.9666666645</v>
      </c>
      <c r="BF1769">
        <f t="shared" si="402"/>
        <v>0</v>
      </c>
      <c r="BG1769">
        <f t="shared" si="403"/>
        <v>88.6</v>
      </c>
      <c r="BH1769">
        <f t="shared" si="404"/>
        <v>24.611111111111107</v>
      </c>
    </row>
    <row r="1770" spans="2:60">
      <c r="B1770" s="7" t="s">
        <v>54</v>
      </c>
      <c r="C1770" s="7">
        <v>1762</v>
      </c>
      <c r="D1770" s="7">
        <v>285</v>
      </c>
      <c r="E1770" s="13">
        <v>83.2</v>
      </c>
      <c r="F1770" s="35">
        <f t="shared" si="400"/>
        <v>-0.16666666666666705</v>
      </c>
      <c r="G1770" s="35">
        <f t="shared" si="401"/>
        <v>-0.60000000000000142</v>
      </c>
      <c r="H1770" s="24">
        <f t="shared" si="394"/>
        <v>23.111111111111111</v>
      </c>
      <c r="I1770" s="24">
        <f>$AW$28*$AW$26*9.81</f>
        <v>179.05212</v>
      </c>
      <c r="J1770" s="24">
        <f>0.5*$AW$30*$AW$29*$AW$27*(H1770^2)</f>
        <v>171.75407407407405</v>
      </c>
      <c r="K1770" s="24">
        <f>$AW$26*F1770</f>
        <v>-234.00000000000054</v>
      </c>
      <c r="L1770" s="24">
        <f t="shared" si="395"/>
        <v>116.80619407407349</v>
      </c>
      <c r="M1770" s="24">
        <f t="shared" si="396"/>
        <v>2699.5209297119204</v>
      </c>
      <c r="N1770" s="24">
        <f t="shared" si="397"/>
        <v>2.6995209297119205</v>
      </c>
      <c r="O1770" s="24">
        <v>8255720.363100688</v>
      </c>
      <c r="P1770" s="24">
        <v>-4634184.208333334</v>
      </c>
      <c r="S1770" s="47">
        <f>C1771-C1770</f>
        <v>1</v>
      </c>
      <c r="T1770" s="47">
        <v>2699.5209297119204</v>
      </c>
      <c r="U1770" s="47">
        <f>M1770*S1770</f>
        <v>2699.5209297119204</v>
      </c>
      <c r="V1770" s="47">
        <f t="shared" si="398"/>
        <v>8255720.363100688</v>
      </c>
      <c r="W1770" s="47">
        <f>$AW$26*F1770</f>
        <v>-234.00000000000054</v>
      </c>
      <c r="X1770" s="47">
        <f>IF(W1770&lt;0, W1770, 0)</f>
        <v>-234.00000000000054</v>
      </c>
      <c r="Y1770" s="47">
        <f>X1770*H1770</f>
        <v>-5408.0000000000127</v>
      </c>
      <c r="Z1770" s="47">
        <f t="shared" si="393"/>
        <v>-5408.0000000000127</v>
      </c>
      <c r="AA1770" s="47">
        <f t="shared" si="405"/>
        <v>-560854.66666666663</v>
      </c>
      <c r="AB1770" s="47">
        <v>-4634184.208333334</v>
      </c>
      <c r="AC1770" s="47">
        <f t="shared" si="399"/>
        <v>5408.0000000000127</v>
      </c>
      <c r="AD1770" s="47">
        <f>(AC1770*S1770)*($AW$31/100)</f>
        <v>4326.4000000000106</v>
      </c>
      <c r="AE1770" s="47">
        <f>AE1769+AD1770</f>
        <v>448683.73333333334</v>
      </c>
      <c r="AF1770" s="47">
        <v>3707347.3666666644</v>
      </c>
      <c r="BA1770" t="e" cm="1" vm="1">
        <f t="array" aca="1" ref="BA1770" ca="1">M1722:R1761</f>
        <v>#VALUE!</v>
      </c>
      <c r="BF1770">
        <f t="shared" si="402"/>
        <v>0</v>
      </c>
      <c r="BG1770">
        <f t="shared" si="403"/>
        <v>88.1</v>
      </c>
      <c r="BH1770">
        <f t="shared" si="404"/>
        <v>24.472222222222221</v>
      </c>
    </row>
    <row r="1771" spans="2:60">
      <c r="B1771" s="7" t="s">
        <v>54</v>
      </c>
      <c r="C1771" s="7">
        <v>1763</v>
      </c>
      <c r="D1771" s="7">
        <v>286</v>
      </c>
      <c r="E1771" s="13">
        <v>82.6</v>
      </c>
      <c r="F1771" s="35">
        <f t="shared" si="400"/>
        <v>-0.16666666666666705</v>
      </c>
      <c r="G1771" s="35">
        <f t="shared" si="401"/>
        <v>-0.60000000000000142</v>
      </c>
      <c r="H1771" s="24">
        <f t="shared" si="394"/>
        <v>22.944444444444443</v>
      </c>
      <c r="I1771" s="24">
        <f>$AW$28*$AW$26*9.81</f>
        <v>179.05212</v>
      </c>
      <c r="J1771" s="24">
        <f>0.5*$AW$30*$AW$29*$AW$27*(H1771^2)</f>
        <v>169.28578414351847</v>
      </c>
      <c r="K1771" s="24">
        <f>$AW$26*F1771</f>
        <v>-234.00000000000054</v>
      </c>
      <c r="L1771" s="24">
        <f t="shared" si="395"/>
        <v>114.33790414351793</v>
      </c>
      <c r="M1771" s="24">
        <f t="shared" si="396"/>
        <v>2623.4196895151613</v>
      </c>
      <c r="N1771" s="24">
        <f t="shared" si="397"/>
        <v>2.6234196895151611</v>
      </c>
      <c r="O1771" s="24">
        <v>8258343.7827902036</v>
      </c>
      <c r="P1771" s="24">
        <v>-4639553.208333334</v>
      </c>
      <c r="S1771" s="47">
        <f>C1772-C1771</f>
        <v>1</v>
      </c>
      <c r="T1771" s="47">
        <v>2623.4196895151613</v>
      </c>
      <c r="U1771" s="47">
        <f>M1771*S1771</f>
        <v>2623.4196895151613</v>
      </c>
      <c r="V1771" s="47">
        <f t="shared" si="398"/>
        <v>8258343.7827902036</v>
      </c>
      <c r="W1771" s="47">
        <f>$AW$26*F1771</f>
        <v>-234.00000000000054</v>
      </c>
      <c r="X1771" s="47">
        <f>IF(W1771&lt;0, W1771, 0)</f>
        <v>-234.00000000000054</v>
      </c>
      <c r="Y1771" s="47">
        <f>X1771*H1771</f>
        <v>-5369.0000000000118</v>
      </c>
      <c r="Z1771" s="47">
        <f t="shared" si="393"/>
        <v>-5369.0000000000118</v>
      </c>
      <c r="AA1771" s="47">
        <f t="shared" si="405"/>
        <v>-566223.66666666663</v>
      </c>
      <c r="AB1771" s="47">
        <v>-4639553.208333334</v>
      </c>
      <c r="AC1771" s="47">
        <f t="shared" si="399"/>
        <v>5369.0000000000118</v>
      </c>
      <c r="AD1771" s="47">
        <f>(AC1771*S1771)*($AW$31/100)</f>
        <v>4295.2000000000098</v>
      </c>
      <c r="AE1771" s="47">
        <f>AE1770+AD1771</f>
        <v>452978.93333333335</v>
      </c>
      <c r="AF1771" s="47">
        <v>3711642.5666666646</v>
      </c>
      <c r="BF1771">
        <f t="shared" si="402"/>
        <v>0</v>
      </c>
      <c r="BG1771">
        <f t="shared" si="403"/>
        <v>87.6</v>
      </c>
      <c r="BH1771">
        <f t="shared" si="404"/>
        <v>24.333333333333332</v>
      </c>
    </row>
    <row r="1772" spans="2:60">
      <c r="B1772" s="7" t="s">
        <v>54</v>
      </c>
      <c r="C1772" s="7">
        <v>1764</v>
      </c>
      <c r="D1772" s="7">
        <v>287</v>
      </c>
      <c r="E1772" s="13">
        <v>82</v>
      </c>
      <c r="F1772" s="35">
        <f t="shared" si="400"/>
        <v>-0.18055555555555516</v>
      </c>
      <c r="G1772" s="35">
        <f t="shared" si="401"/>
        <v>-0.64999999999999858</v>
      </c>
      <c r="H1772" s="24">
        <f t="shared" si="394"/>
        <v>22.777777777777779</v>
      </c>
      <c r="I1772" s="24">
        <f>$AW$28*$AW$26*9.81</f>
        <v>179.05212</v>
      </c>
      <c r="J1772" s="24">
        <f>0.5*$AW$30*$AW$29*$AW$27*(H1772^2)</f>
        <v>166.8353587962963</v>
      </c>
      <c r="K1772" s="24">
        <f>$AW$26*F1772</f>
        <v>-253.49999999999946</v>
      </c>
      <c r="L1772" s="24">
        <f t="shared" si="395"/>
        <v>92.387478796296847</v>
      </c>
      <c r="M1772" s="24">
        <f t="shared" si="396"/>
        <v>2104.381461471206</v>
      </c>
      <c r="N1772" s="24">
        <f t="shared" si="397"/>
        <v>2.1043814614712057</v>
      </c>
      <c r="O1772" s="24">
        <v>8260448.1642516749</v>
      </c>
      <c r="P1772" s="24">
        <v>-4645327.3750000009</v>
      </c>
      <c r="S1772" s="47">
        <f>C1773-C1772</f>
        <v>1</v>
      </c>
      <c r="T1772" s="47">
        <v>2104.381461471206</v>
      </c>
      <c r="U1772" s="47">
        <f>M1772*S1772</f>
        <v>2104.381461471206</v>
      </c>
      <c r="V1772" s="47">
        <f t="shared" si="398"/>
        <v>8260448.1642516749</v>
      </c>
      <c r="W1772" s="47">
        <f>$AW$26*F1772</f>
        <v>-253.49999999999946</v>
      </c>
      <c r="X1772" s="47">
        <f>IF(W1772&lt;0, W1772, 0)</f>
        <v>-253.49999999999946</v>
      </c>
      <c r="Y1772" s="47">
        <f>X1772*H1772</f>
        <v>-5774.1666666666542</v>
      </c>
      <c r="Z1772" s="47">
        <f t="shared" si="393"/>
        <v>-5774.1666666666542</v>
      </c>
      <c r="AA1772" s="47">
        <f t="shared" si="405"/>
        <v>-571997.83333333326</v>
      </c>
      <c r="AB1772" s="47">
        <v>-4645327.3750000009</v>
      </c>
      <c r="AC1772" s="47">
        <f t="shared" si="399"/>
        <v>5774.1666666666542</v>
      </c>
      <c r="AD1772" s="47">
        <f>(AC1772*S1772)*($AW$31/100)</f>
        <v>4619.3333333333239</v>
      </c>
      <c r="AE1772" s="47">
        <f>AE1771+AD1772</f>
        <v>457598.26666666666</v>
      </c>
      <c r="AF1772" s="47">
        <v>3716261.899999998</v>
      </c>
      <c r="BF1772">
        <f t="shared" si="402"/>
        <v>0</v>
      </c>
      <c r="BG1772">
        <f t="shared" si="403"/>
        <v>87.1</v>
      </c>
      <c r="BH1772">
        <f t="shared" si="404"/>
        <v>24.194444444444443</v>
      </c>
    </row>
    <row r="1773" spans="2:60">
      <c r="B1773" s="7" t="s">
        <v>54</v>
      </c>
      <c r="C1773" s="7">
        <v>1765</v>
      </c>
      <c r="D1773" s="7">
        <v>288</v>
      </c>
      <c r="E1773" s="13">
        <v>81.3</v>
      </c>
      <c r="F1773" s="35">
        <f t="shared" si="400"/>
        <v>-0.22222222222222143</v>
      </c>
      <c r="G1773" s="35">
        <f t="shared" si="401"/>
        <v>-0.79999999999999716</v>
      </c>
      <c r="H1773" s="24">
        <f t="shared" si="394"/>
        <v>22.583333333333332</v>
      </c>
      <c r="I1773" s="24">
        <f>$AW$28*$AW$26*9.81</f>
        <v>179.05212</v>
      </c>
      <c r="J1773" s="24">
        <f>0.5*$AW$30*$AW$29*$AW$27*(H1773^2)</f>
        <v>163.99910807291664</v>
      </c>
      <c r="K1773" s="24">
        <f>$AW$26*F1773</f>
        <v>-311.99999999999886</v>
      </c>
      <c r="L1773" s="24">
        <f t="shared" si="395"/>
        <v>31.051228072917752</v>
      </c>
      <c r="M1773" s="24">
        <f t="shared" si="396"/>
        <v>701.2402339800592</v>
      </c>
      <c r="N1773" s="24">
        <f t="shared" si="397"/>
        <v>0.70124023398005919</v>
      </c>
      <c r="O1773" s="24">
        <v>8261149.404485655</v>
      </c>
      <c r="P1773" s="24">
        <v>-4652373.3750000009</v>
      </c>
      <c r="S1773" s="47">
        <f>C1774-C1773</f>
        <v>1</v>
      </c>
      <c r="T1773" s="47">
        <v>701.2402339800592</v>
      </c>
      <c r="U1773" s="47">
        <f>M1773*S1773</f>
        <v>701.2402339800592</v>
      </c>
      <c r="V1773" s="47">
        <f t="shared" si="398"/>
        <v>8261149.404485655</v>
      </c>
      <c r="W1773" s="47">
        <f>$AW$26*F1773</f>
        <v>-311.99999999999886</v>
      </c>
      <c r="X1773" s="47">
        <f>IF(W1773&lt;0, W1773, 0)</f>
        <v>-311.99999999999886</v>
      </c>
      <c r="Y1773" s="47">
        <f>X1773*H1773</f>
        <v>-7045.9999999999736</v>
      </c>
      <c r="Z1773" s="47">
        <f t="shared" si="393"/>
        <v>-7045.9999999999736</v>
      </c>
      <c r="AA1773" s="47">
        <f t="shared" si="405"/>
        <v>-579043.83333333326</v>
      </c>
      <c r="AB1773" s="47">
        <v>-4652373.3750000009</v>
      </c>
      <c r="AC1773" s="47">
        <f t="shared" si="399"/>
        <v>7045.9999999999736</v>
      </c>
      <c r="AD1773" s="47">
        <f>(AC1773*S1773)*($AW$31/100)</f>
        <v>5636.7999999999793</v>
      </c>
      <c r="AE1773" s="47">
        <f>AE1772+AD1773</f>
        <v>463235.06666666665</v>
      </c>
      <c r="AF1773" s="47">
        <v>3721898.6999999979</v>
      </c>
      <c r="BF1773">
        <f t="shared" si="402"/>
        <v>0</v>
      </c>
      <c r="BG1773">
        <f t="shared" si="403"/>
        <v>86.6</v>
      </c>
      <c r="BH1773">
        <f t="shared" si="404"/>
        <v>24.055555555555554</v>
      </c>
    </row>
    <row r="1774" spans="2:60">
      <c r="B1774" s="7" t="s">
        <v>54</v>
      </c>
      <c r="C1774" s="7">
        <v>1766</v>
      </c>
      <c r="D1774" s="7">
        <v>289</v>
      </c>
      <c r="E1774" s="13">
        <v>80.400000000000006</v>
      </c>
      <c r="F1774" s="35">
        <f t="shared" si="400"/>
        <v>-0.30555555555555597</v>
      </c>
      <c r="G1774" s="35">
        <f t="shared" si="401"/>
        <v>-1.1000000000000014</v>
      </c>
      <c r="H1774" s="24">
        <f t="shared" si="394"/>
        <v>22.333333333333336</v>
      </c>
      <c r="I1774" s="24">
        <f>$AW$28*$AW$26*9.81</f>
        <v>179.05212</v>
      </c>
      <c r="J1774" s="24">
        <f>0.5*$AW$30*$AW$29*$AW$27*(H1774^2)</f>
        <v>160.38822916666669</v>
      </c>
      <c r="K1774" s="24">
        <f>$AW$26*F1774</f>
        <v>-429.00000000000057</v>
      </c>
      <c r="L1774" s="24">
        <f t="shared" si="395"/>
        <v>-89.559650833333876</v>
      </c>
      <c r="M1774" s="24">
        <f t="shared" si="396"/>
        <v>-2000.16553527779</v>
      </c>
      <c r="N1774" s="24">
        <f t="shared" si="397"/>
        <v>-2.0001655352777901</v>
      </c>
      <c r="O1774" s="24">
        <v>8259149.2389503773</v>
      </c>
      <c r="P1774" s="24">
        <v>-4661954.3750000009</v>
      </c>
      <c r="S1774" s="47">
        <f>C1775-C1774</f>
        <v>1</v>
      </c>
      <c r="T1774" s="47">
        <v>-2000.16553527779</v>
      </c>
      <c r="U1774" s="47">
        <f>M1774*S1774</f>
        <v>-2000.16553527779</v>
      </c>
      <c r="V1774" s="47">
        <f t="shared" si="398"/>
        <v>8259149.2389503773</v>
      </c>
      <c r="W1774" s="47">
        <f>$AW$26*F1774</f>
        <v>-429.00000000000057</v>
      </c>
      <c r="X1774" s="47">
        <f>IF(W1774&lt;0, W1774, 0)</f>
        <v>-429.00000000000057</v>
      </c>
      <c r="Y1774" s="47">
        <f>X1774*H1774</f>
        <v>-9581.0000000000146</v>
      </c>
      <c r="Z1774" s="47">
        <f t="shared" si="393"/>
        <v>-9581.0000000000146</v>
      </c>
      <c r="AA1774" s="47">
        <f t="shared" si="405"/>
        <v>-588624.83333333326</v>
      </c>
      <c r="AB1774" s="47">
        <v>-4661954.3750000009</v>
      </c>
      <c r="AC1774" s="47">
        <f t="shared" si="399"/>
        <v>9581.0000000000146</v>
      </c>
      <c r="AD1774" s="47">
        <f>(AC1774*S1774)*($AW$31/100)</f>
        <v>7664.800000000012</v>
      </c>
      <c r="AE1774" s="47">
        <f>AE1773+AD1774</f>
        <v>470899.86666666664</v>
      </c>
      <c r="AF1774" s="47">
        <v>3729563.4999999977</v>
      </c>
      <c r="BF1774">
        <f t="shared" si="402"/>
        <v>0</v>
      </c>
      <c r="BG1774">
        <f t="shared" si="403"/>
        <v>86.1</v>
      </c>
      <c r="BH1774">
        <f t="shared" si="404"/>
        <v>23.916666666666664</v>
      </c>
    </row>
    <row r="1775" spans="2:60">
      <c r="B1775" s="7" t="s">
        <v>54</v>
      </c>
      <c r="C1775" s="7">
        <v>1767</v>
      </c>
      <c r="D1775" s="7">
        <v>290</v>
      </c>
      <c r="E1775" s="13">
        <v>79.099999999999994</v>
      </c>
      <c r="F1775" s="35">
        <f t="shared" si="400"/>
        <v>-0.41666666666666663</v>
      </c>
      <c r="G1775" s="35">
        <f t="shared" si="401"/>
        <v>-1.5</v>
      </c>
      <c r="H1775" s="24">
        <f t="shared" si="394"/>
        <v>21.972222222222221</v>
      </c>
      <c r="I1775" s="24">
        <f>$AW$28*$AW$26*9.81</f>
        <v>179.05212</v>
      </c>
      <c r="J1775" s="24">
        <f>0.5*$AW$30*$AW$29*$AW$27*(H1775^2)</f>
        <v>155.24347728587961</v>
      </c>
      <c r="K1775" s="24">
        <f>$AW$26*F1775</f>
        <v>-585</v>
      </c>
      <c r="L1775" s="24">
        <f t="shared" si="395"/>
        <v>-250.70440271412042</v>
      </c>
      <c r="M1775" s="24">
        <f t="shared" si="396"/>
        <v>-5508.5328485241453</v>
      </c>
      <c r="N1775" s="24">
        <f t="shared" si="397"/>
        <v>-5.5085328485241449</v>
      </c>
      <c r="O1775" s="24">
        <v>8253640.7061018534</v>
      </c>
      <c r="P1775" s="24">
        <v>-4674808.1250000009</v>
      </c>
      <c r="S1775" s="47">
        <f>C1776-C1775</f>
        <v>1</v>
      </c>
      <c r="T1775" s="47">
        <v>-5508.5328485241453</v>
      </c>
      <c r="U1775" s="47">
        <f>M1775*S1775</f>
        <v>-5508.5328485241453</v>
      </c>
      <c r="V1775" s="47">
        <f t="shared" si="398"/>
        <v>8253640.7061018534</v>
      </c>
      <c r="W1775" s="47">
        <f>$AW$26*F1775</f>
        <v>-585</v>
      </c>
      <c r="X1775" s="47">
        <f>IF(W1775&lt;0, W1775, 0)</f>
        <v>-585</v>
      </c>
      <c r="Y1775" s="47">
        <f>X1775*H1775</f>
        <v>-12853.75</v>
      </c>
      <c r="Z1775" s="47">
        <f t="shared" si="393"/>
        <v>-12853.75</v>
      </c>
      <c r="AA1775" s="47">
        <f t="shared" si="405"/>
        <v>-601478.58333333326</v>
      </c>
      <c r="AB1775" s="47">
        <v>-4674808.1250000009</v>
      </c>
      <c r="AC1775" s="47">
        <f t="shared" si="399"/>
        <v>12853.75</v>
      </c>
      <c r="AD1775" s="47">
        <f>(AC1775*S1775)*($AW$31/100)</f>
        <v>10283</v>
      </c>
      <c r="AE1775" s="47">
        <f>AE1774+AD1775</f>
        <v>481182.86666666664</v>
      </c>
      <c r="AF1775" s="47">
        <v>3739846.4999999977</v>
      </c>
      <c r="BF1775">
        <f t="shared" si="402"/>
        <v>0</v>
      </c>
      <c r="BG1775">
        <f t="shared" si="403"/>
        <v>85.5</v>
      </c>
      <c r="BH1775">
        <f t="shared" si="404"/>
        <v>23.75</v>
      </c>
    </row>
    <row r="1776" spans="2:60">
      <c r="B1776" s="7" t="s">
        <v>54</v>
      </c>
      <c r="C1776" s="7">
        <v>1768</v>
      </c>
      <c r="D1776" s="7">
        <v>291</v>
      </c>
      <c r="E1776" s="13">
        <v>77.400000000000006</v>
      </c>
      <c r="F1776" s="35">
        <f t="shared" si="400"/>
        <v>-0.55555555555555558</v>
      </c>
      <c r="G1776" s="35">
        <f t="shared" si="401"/>
        <v>-2</v>
      </c>
      <c r="H1776" s="24">
        <f t="shared" si="394"/>
        <v>21.5</v>
      </c>
      <c r="I1776" s="24">
        <f>$AW$28*$AW$26*9.81</f>
        <v>179.05212</v>
      </c>
      <c r="J1776" s="24">
        <f>0.5*$AW$30*$AW$29*$AW$27*(H1776^2)</f>
        <v>148.64226562499999</v>
      </c>
      <c r="K1776" s="24">
        <f>$AW$26*F1776</f>
        <v>-780</v>
      </c>
      <c r="L1776" s="24">
        <f t="shared" si="395"/>
        <v>-452.305614375</v>
      </c>
      <c r="M1776" s="24">
        <f t="shared" si="396"/>
        <v>-9724.5707090625001</v>
      </c>
      <c r="N1776" s="24">
        <f t="shared" si="397"/>
        <v>-9.7245707090624993</v>
      </c>
      <c r="O1776" s="24">
        <v>8243916.1353927907</v>
      </c>
      <c r="P1776" s="24">
        <v>-4691578.1250000009</v>
      </c>
      <c r="S1776" s="47">
        <f>C1777-C1776</f>
        <v>1</v>
      </c>
      <c r="T1776" s="47">
        <v>-9724.5707090625001</v>
      </c>
      <c r="U1776" s="47">
        <f>M1776*S1776</f>
        <v>-9724.5707090625001</v>
      </c>
      <c r="V1776" s="47">
        <f t="shared" si="398"/>
        <v>8243916.1353927907</v>
      </c>
      <c r="W1776" s="47">
        <f>$AW$26*F1776</f>
        <v>-780</v>
      </c>
      <c r="X1776" s="47">
        <f>IF(W1776&lt;0, W1776, 0)</f>
        <v>-780</v>
      </c>
      <c r="Y1776" s="47">
        <f>X1776*H1776</f>
        <v>-16770</v>
      </c>
      <c r="Z1776" s="47">
        <f t="shared" si="393"/>
        <v>-16770</v>
      </c>
      <c r="AA1776" s="47">
        <f t="shared" si="405"/>
        <v>-618248.58333333326</v>
      </c>
      <c r="AB1776" s="47">
        <v>-4691578.1250000009</v>
      </c>
      <c r="AC1776" s="47">
        <f t="shared" si="399"/>
        <v>16770</v>
      </c>
      <c r="AD1776" s="47">
        <f>(AC1776*S1776)*($AW$31/100)</f>
        <v>13416</v>
      </c>
      <c r="AE1776" s="47">
        <f>AE1775+AD1776</f>
        <v>494598.86666666664</v>
      </c>
      <c r="AF1776" s="47">
        <v>3753262.4999999977</v>
      </c>
      <c r="BF1776">
        <f t="shared" si="402"/>
        <v>0</v>
      </c>
      <c r="BG1776">
        <f t="shared" si="403"/>
        <v>85</v>
      </c>
      <c r="BH1776">
        <f t="shared" si="404"/>
        <v>23.611111111111111</v>
      </c>
    </row>
    <row r="1777" spans="2:60">
      <c r="B1777" s="7" t="s">
        <v>54</v>
      </c>
      <c r="C1777" s="7">
        <v>1769</v>
      </c>
      <c r="D1777" s="7">
        <v>292</v>
      </c>
      <c r="E1777" s="13">
        <v>75.099999999999994</v>
      </c>
      <c r="F1777" s="35">
        <f t="shared" si="400"/>
        <v>-0.70833333333333448</v>
      </c>
      <c r="G1777" s="35">
        <f t="shared" si="401"/>
        <v>-2.5500000000000043</v>
      </c>
      <c r="H1777" s="24">
        <f t="shared" si="394"/>
        <v>20.861111111111111</v>
      </c>
      <c r="I1777" s="24">
        <f>$AW$28*$AW$26*9.81</f>
        <v>179.05212</v>
      </c>
      <c r="J1777" s="24">
        <f>0.5*$AW$30*$AW$29*$AW$27*(H1777^2)</f>
        <v>139.93948423032407</v>
      </c>
      <c r="K1777" s="24">
        <f>$AW$26*F1777</f>
        <v>-994.50000000000159</v>
      </c>
      <c r="L1777" s="24">
        <f t="shared" si="395"/>
        <v>-675.50839576967746</v>
      </c>
      <c r="M1777" s="24">
        <f t="shared" si="396"/>
        <v>-14091.85570063966</v>
      </c>
      <c r="N1777" s="24">
        <f t="shared" si="397"/>
        <v>-14.091855700639661</v>
      </c>
      <c r="O1777" s="24">
        <v>8229824.2796921507</v>
      </c>
      <c r="P1777" s="24">
        <v>-4712324.5000000009</v>
      </c>
      <c r="S1777" s="47">
        <f>C1778-C1777</f>
        <v>1</v>
      </c>
      <c r="T1777" s="47">
        <v>-14091.85570063966</v>
      </c>
      <c r="U1777" s="47">
        <f>M1777*S1777</f>
        <v>-14091.85570063966</v>
      </c>
      <c r="V1777" s="47">
        <f t="shared" si="398"/>
        <v>8229824.2796921507</v>
      </c>
      <c r="W1777" s="47">
        <f>$AW$26*F1777</f>
        <v>-994.50000000000159</v>
      </c>
      <c r="X1777" s="47">
        <f>IF(W1777&lt;0, W1777, 0)</f>
        <v>-994.50000000000159</v>
      </c>
      <c r="Y1777" s="47">
        <f>X1777*H1777</f>
        <v>-20746.375000000033</v>
      </c>
      <c r="Z1777" s="47">
        <f t="shared" si="393"/>
        <v>-20746.375000000033</v>
      </c>
      <c r="AA1777" s="47">
        <f t="shared" si="405"/>
        <v>-638994.95833333326</v>
      </c>
      <c r="AB1777" s="47">
        <v>-4712324.5000000009</v>
      </c>
      <c r="AC1777" s="47">
        <f t="shared" si="399"/>
        <v>20746.375000000033</v>
      </c>
      <c r="AD1777" s="47">
        <f>(AC1777*S1777)*($AW$31/100)</f>
        <v>16597.100000000028</v>
      </c>
      <c r="AE1777" s="47">
        <f>AE1776+AD1777</f>
        <v>511195.96666666667</v>
      </c>
      <c r="AF1777" s="47">
        <v>3769859.5999999978</v>
      </c>
      <c r="BF1777">
        <f t="shared" si="402"/>
        <v>0</v>
      </c>
      <c r="BG1777">
        <f t="shared" si="403"/>
        <v>84.4</v>
      </c>
      <c r="BH1777">
        <f t="shared" si="404"/>
        <v>23.444444444444446</v>
      </c>
    </row>
    <row r="1778" spans="2:60">
      <c r="B1778" s="7" t="s">
        <v>54</v>
      </c>
      <c r="C1778" s="7">
        <v>1770</v>
      </c>
      <c r="D1778" s="7">
        <v>293</v>
      </c>
      <c r="E1778" s="13">
        <v>72.3</v>
      </c>
      <c r="F1778" s="35">
        <f t="shared" si="400"/>
        <v>-0.83333333333333326</v>
      </c>
      <c r="G1778" s="35">
        <f t="shared" si="401"/>
        <v>-3</v>
      </c>
      <c r="H1778" s="24">
        <f t="shared" si="394"/>
        <v>20.083333333333332</v>
      </c>
      <c r="I1778" s="24">
        <f>$AW$28*$AW$26*9.81</f>
        <v>179.05212</v>
      </c>
      <c r="J1778" s="24">
        <f>0.5*$AW$30*$AW$29*$AW$27*(H1778^2)</f>
        <v>129.69910807291663</v>
      </c>
      <c r="K1778" s="24">
        <f>$AW$26*F1778</f>
        <v>-1170</v>
      </c>
      <c r="L1778" s="24">
        <f t="shared" si="395"/>
        <v>-861.24877192708334</v>
      </c>
      <c r="M1778" s="24">
        <f t="shared" si="396"/>
        <v>-17296.746169535589</v>
      </c>
      <c r="N1778" s="24">
        <f t="shared" si="397"/>
        <v>-17.296746169535588</v>
      </c>
      <c r="O1778" s="24">
        <v>8212527.5335226152</v>
      </c>
      <c r="P1778" s="24">
        <v>-4735822.0000000009</v>
      </c>
      <c r="S1778" s="47">
        <f>C1779-C1778</f>
        <v>1</v>
      </c>
      <c r="T1778" s="47">
        <v>-17296.746169535589</v>
      </c>
      <c r="U1778" s="47">
        <f>M1778*S1778</f>
        <v>-17296.746169535589</v>
      </c>
      <c r="V1778" s="47">
        <f t="shared" si="398"/>
        <v>8212527.5335226152</v>
      </c>
      <c r="W1778" s="47">
        <f>$AW$26*F1778</f>
        <v>-1170</v>
      </c>
      <c r="X1778" s="47">
        <f>IF(W1778&lt;0, W1778, 0)</f>
        <v>-1170</v>
      </c>
      <c r="Y1778" s="47">
        <f>X1778*H1778</f>
        <v>-23497.5</v>
      </c>
      <c r="Z1778" s="47">
        <f t="shared" si="393"/>
        <v>-23497.5</v>
      </c>
      <c r="AA1778" s="47">
        <f t="shared" si="405"/>
        <v>-662492.45833333326</v>
      </c>
      <c r="AB1778" s="47">
        <v>-4735822.0000000009</v>
      </c>
      <c r="AC1778" s="47">
        <f t="shared" si="399"/>
        <v>23497.5</v>
      </c>
      <c r="AD1778" s="47">
        <f>(AC1778*S1778)*($AW$31/100)</f>
        <v>18798</v>
      </c>
      <c r="AE1778" s="47">
        <f>AE1777+AD1778</f>
        <v>529993.96666666667</v>
      </c>
      <c r="AF1778" s="47">
        <v>3788657.5999999978</v>
      </c>
      <c r="BF1778">
        <f t="shared" si="402"/>
        <v>0</v>
      </c>
      <c r="BG1778">
        <f t="shared" si="403"/>
        <v>83.8</v>
      </c>
      <c r="BH1778">
        <f t="shared" si="404"/>
        <v>23.277777777777775</v>
      </c>
    </row>
    <row r="1779" spans="2:60">
      <c r="B1779" s="7" t="s">
        <v>54</v>
      </c>
      <c r="C1779" s="7">
        <v>1771</v>
      </c>
      <c r="D1779" s="7">
        <v>294</v>
      </c>
      <c r="E1779" s="13">
        <v>69.099999999999994</v>
      </c>
      <c r="F1779" s="35">
        <f t="shared" si="400"/>
        <v>-0.88888888888888773</v>
      </c>
      <c r="G1779" s="35">
        <f t="shared" si="401"/>
        <v>-3.1999999999999957</v>
      </c>
      <c r="H1779" s="24">
        <f t="shared" si="394"/>
        <v>19.194444444444443</v>
      </c>
      <c r="I1779" s="24">
        <f>$AW$28*$AW$26*9.81</f>
        <v>179.05212</v>
      </c>
      <c r="J1779" s="24">
        <f>0.5*$AW$30*$AW$29*$AW$27*(H1779^2)</f>
        <v>118.47220992476849</v>
      </c>
      <c r="K1779" s="24">
        <f>$AW$26*F1779</f>
        <v>-1247.9999999999984</v>
      </c>
      <c r="L1779" s="24">
        <f t="shared" si="395"/>
        <v>-950.47567007522991</v>
      </c>
      <c r="M1779" s="24">
        <f t="shared" si="396"/>
        <v>-18243.852445055105</v>
      </c>
      <c r="N1779" s="24">
        <f t="shared" si="397"/>
        <v>-18.243852445055104</v>
      </c>
      <c r="O1779" s="24">
        <v>8194283.6810775604</v>
      </c>
      <c r="P1779" s="24">
        <v>-4759776.6666666679</v>
      </c>
      <c r="S1779" s="47">
        <f>C1780-C1779</f>
        <v>1</v>
      </c>
      <c r="T1779" s="47">
        <v>-18243.852445055105</v>
      </c>
      <c r="U1779" s="47">
        <f>M1779*S1779</f>
        <v>-18243.852445055105</v>
      </c>
      <c r="V1779" s="47">
        <f t="shared" si="398"/>
        <v>8194283.6810775604</v>
      </c>
      <c r="W1779" s="47">
        <f>$AW$26*F1779</f>
        <v>-1247.9999999999984</v>
      </c>
      <c r="X1779" s="47">
        <f>IF(W1779&lt;0, W1779, 0)</f>
        <v>-1247.9999999999984</v>
      </c>
      <c r="Y1779" s="47">
        <f>X1779*H1779</f>
        <v>-23954.666666666635</v>
      </c>
      <c r="Z1779" s="47">
        <f t="shared" si="393"/>
        <v>-23954.666666666635</v>
      </c>
      <c r="AA1779" s="47">
        <f t="shared" si="405"/>
        <v>-686447.12499999988</v>
      </c>
      <c r="AB1779" s="47">
        <v>-4759776.6666666679</v>
      </c>
      <c r="AC1779" s="47">
        <f t="shared" si="399"/>
        <v>23954.666666666635</v>
      </c>
      <c r="AD1779" s="47">
        <f>(AC1779*S1779)*($AW$31/100)</f>
        <v>19163.733333333308</v>
      </c>
      <c r="AE1779" s="47">
        <f>AE1778+AD1779</f>
        <v>549157.69999999995</v>
      </c>
      <c r="AF1779" s="47">
        <v>3807821.3333333312</v>
      </c>
      <c r="BF1779">
        <f t="shared" si="402"/>
        <v>0</v>
      </c>
      <c r="BG1779">
        <f t="shared" si="403"/>
        <v>83.2</v>
      </c>
      <c r="BH1779">
        <f t="shared" si="404"/>
        <v>23.111111111111111</v>
      </c>
    </row>
    <row r="1780" spans="2:60">
      <c r="B1780" s="7" t="s">
        <v>54</v>
      </c>
      <c r="C1780" s="7">
        <v>1772</v>
      </c>
      <c r="D1780" s="7">
        <v>295</v>
      </c>
      <c r="E1780" s="13">
        <v>65.900000000000006</v>
      </c>
      <c r="F1780" s="35">
        <f t="shared" si="400"/>
        <v>-0.88888888888888773</v>
      </c>
      <c r="G1780" s="35">
        <f t="shared" si="401"/>
        <v>-3.1999999999999957</v>
      </c>
      <c r="H1780" s="24">
        <f t="shared" si="394"/>
        <v>18.305555555555557</v>
      </c>
      <c r="I1780" s="24">
        <f>$AW$28*$AW$26*9.81</f>
        <v>179.05212</v>
      </c>
      <c r="J1780" s="24">
        <f>0.5*$AW$30*$AW$29*$AW$27*(H1780^2)</f>
        <v>107.75345992476853</v>
      </c>
      <c r="K1780" s="24">
        <f>$AW$26*F1780</f>
        <v>-1247.9999999999984</v>
      </c>
      <c r="L1780" s="24">
        <f t="shared" si="395"/>
        <v>-961.1944200752298</v>
      </c>
      <c r="M1780" s="24">
        <f t="shared" si="396"/>
        <v>-17595.197856377126</v>
      </c>
      <c r="N1780" s="24">
        <f t="shared" si="397"/>
        <v>-17.595197856377126</v>
      </c>
      <c r="O1780" s="24">
        <v>8176688.4832211835</v>
      </c>
      <c r="P1780" s="24">
        <v>-4782622.0000000009</v>
      </c>
      <c r="S1780" s="47">
        <f>C1781-C1780</f>
        <v>1</v>
      </c>
      <c r="T1780" s="47">
        <v>-17595.197856377126</v>
      </c>
      <c r="U1780" s="47">
        <f>M1780*S1780</f>
        <v>-17595.197856377126</v>
      </c>
      <c r="V1780" s="47">
        <f t="shared" si="398"/>
        <v>8176688.4832211835</v>
      </c>
      <c r="W1780" s="47">
        <f>$AW$26*F1780</f>
        <v>-1247.9999999999984</v>
      </c>
      <c r="X1780" s="47">
        <f>IF(W1780&lt;0, W1780, 0)</f>
        <v>-1247.9999999999984</v>
      </c>
      <c r="Y1780" s="47">
        <f>X1780*H1780</f>
        <v>-22845.333333333307</v>
      </c>
      <c r="Z1780" s="47">
        <f t="shared" si="393"/>
        <v>-22845.333333333307</v>
      </c>
      <c r="AA1780" s="47">
        <f t="shared" si="405"/>
        <v>-709292.45833333314</v>
      </c>
      <c r="AB1780" s="47">
        <v>-4782622.0000000009</v>
      </c>
      <c r="AC1780" s="47">
        <f t="shared" si="399"/>
        <v>22845.333333333307</v>
      </c>
      <c r="AD1780" s="47">
        <f>(AC1780*S1780)*($AW$31/100)</f>
        <v>18276.266666666645</v>
      </c>
      <c r="AE1780" s="47">
        <f>AE1779+AD1780</f>
        <v>567433.96666666656</v>
      </c>
      <c r="AF1780" s="47">
        <v>3826097.5999999978</v>
      </c>
      <c r="BF1780">
        <f t="shared" si="402"/>
        <v>0</v>
      </c>
      <c r="BG1780">
        <f t="shared" si="403"/>
        <v>82.6</v>
      </c>
      <c r="BH1780">
        <f t="shared" si="404"/>
        <v>22.944444444444443</v>
      </c>
    </row>
    <row r="1781" spans="2:60">
      <c r="B1781" s="7" t="s">
        <v>54</v>
      </c>
      <c r="C1781" s="7">
        <v>1773</v>
      </c>
      <c r="D1781" s="7">
        <v>296</v>
      </c>
      <c r="E1781" s="13">
        <v>62.7</v>
      </c>
      <c r="F1781" s="35">
        <f t="shared" si="400"/>
        <v>-0.86111111111111149</v>
      </c>
      <c r="G1781" s="35">
        <f t="shared" si="401"/>
        <v>-3.1000000000000014</v>
      </c>
      <c r="H1781" s="24">
        <f t="shared" si="394"/>
        <v>17.416666666666668</v>
      </c>
      <c r="I1781" s="24">
        <f>$AW$28*$AW$26*9.81</f>
        <v>179.05212</v>
      </c>
      <c r="J1781" s="24">
        <f>0.5*$AW$30*$AW$29*$AW$27*(H1781^2)</f>
        <v>97.542858072916673</v>
      </c>
      <c r="K1781" s="24">
        <f>$AW$26*F1781</f>
        <v>-1209.0000000000005</v>
      </c>
      <c r="L1781" s="24">
        <f t="shared" si="395"/>
        <v>-932.40502192708379</v>
      </c>
      <c r="M1781" s="24">
        <f t="shared" si="396"/>
        <v>-16239.387465230044</v>
      </c>
      <c r="N1781" s="24">
        <f t="shared" si="397"/>
        <v>-16.239387465230045</v>
      </c>
      <c r="O1781" s="24">
        <v>8160449.0957559533</v>
      </c>
      <c r="P1781" s="24">
        <v>-4803678.7500000009</v>
      </c>
      <c r="S1781" s="47">
        <f>C1782-C1781</f>
        <v>1</v>
      </c>
      <c r="T1781" s="47">
        <v>-16239.387465230044</v>
      </c>
      <c r="U1781" s="47">
        <f>M1781*S1781</f>
        <v>-16239.387465230044</v>
      </c>
      <c r="V1781" s="47">
        <f t="shared" si="398"/>
        <v>8160449.0957559533</v>
      </c>
      <c r="W1781" s="47">
        <f>$AW$26*F1781</f>
        <v>-1209.0000000000005</v>
      </c>
      <c r="X1781" s="47">
        <f>IF(W1781&lt;0, W1781, 0)</f>
        <v>-1209.0000000000005</v>
      </c>
      <c r="Y1781" s="47">
        <f>X1781*H1781</f>
        <v>-21056.750000000011</v>
      </c>
      <c r="Z1781" s="47">
        <f t="shared" si="393"/>
        <v>-21056.750000000011</v>
      </c>
      <c r="AA1781" s="47">
        <f t="shared" si="405"/>
        <v>-730349.20833333314</v>
      </c>
      <c r="AB1781" s="47">
        <v>-4803678.7500000009</v>
      </c>
      <c r="AC1781" s="47">
        <f t="shared" si="399"/>
        <v>21056.750000000011</v>
      </c>
      <c r="AD1781" s="47">
        <f>(AC1781*S1781)*($AW$31/100)</f>
        <v>16845.400000000009</v>
      </c>
      <c r="AE1781" s="47">
        <f>AE1780+AD1781</f>
        <v>584279.36666666658</v>
      </c>
      <c r="AF1781" s="47">
        <v>3842942.9999999977</v>
      </c>
      <c r="BF1781">
        <f t="shared" si="402"/>
        <v>0</v>
      </c>
      <c r="BG1781">
        <f t="shared" si="403"/>
        <v>82</v>
      </c>
      <c r="BH1781">
        <f t="shared" si="404"/>
        <v>22.777777777777779</v>
      </c>
    </row>
    <row r="1782" spans="2:60">
      <c r="B1782" s="7" t="s">
        <v>54</v>
      </c>
      <c r="C1782" s="7">
        <v>1774</v>
      </c>
      <c r="D1782" s="7">
        <v>297</v>
      </c>
      <c r="E1782" s="13">
        <v>59.7</v>
      </c>
      <c r="F1782" s="35">
        <f t="shared" si="400"/>
        <v>-0.79166666666666707</v>
      </c>
      <c r="G1782" s="35">
        <f t="shared" si="401"/>
        <v>-2.8500000000000014</v>
      </c>
      <c r="H1782" s="24">
        <f t="shared" si="394"/>
        <v>16.583333333333332</v>
      </c>
      <c r="I1782" s="24">
        <f>$AW$28*$AW$26*9.81</f>
        <v>179.05212</v>
      </c>
      <c r="J1782" s="24">
        <f>0.5*$AW$30*$AW$29*$AW$27*(H1782^2)</f>
        <v>88.431920572916638</v>
      </c>
      <c r="K1782" s="24">
        <f>$AW$26*F1782</f>
        <v>-1111.5000000000007</v>
      </c>
      <c r="L1782" s="24">
        <f t="shared" si="395"/>
        <v>-844.015959427084</v>
      </c>
      <c r="M1782" s="24">
        <f t="shared" si="396"/>
        <v>-13996.597993832474</v>
      </c>
      <c r="N1782" s="24">
        <f t="shared" si="397"/>
        <v>-13.996597993832474</v>
      </c>
      <c r="O1782" s="24">
        <v>8146452.4977621213</v>
      </c>
      <c r="P1782" s="24">
        <v>-4822111.1250000009</v>
      </c>
      <c r="S1782" s="47">
        <f>C1783-C1782</f>
        <v>1</v>
      </c>
      <c r="T1782" s="47">
        <v>-13996.597993832474</v>
      </c>
      <c r="U1782" s="47">
        <f>M1782*S1782</f>
        <v>-13996.597993832474</v>
      </c>
      <c r="V1782" s="47">
        <f t="shared" si="398"/>
        <v>8146452.4977621213</v>
      </c>
      <c r="W1782" s="47">
        <f>$AW$26*F1782</f>
        <v>-1111.5000000000007</v>
      </c>
      <c r="X1782" s="47">
        <f>IF(W1782&lt;0, W1782, 0)</f>
        <v>-1111.5000000000007</v>
      </c>
      <c r="Y1782" s="47">
        <f>X1782*H1782</f>
        <v>-18432.375000000011</v>
      </c>
      <c r="Z1782" s="47">
        <f t="shared" si="393"/>
        <v>-18432.375000000011</v>
      </c>
      <c r="AA1782" s="47">
        <f t="shared" si="405"/>
        <v>-748781.58333333314</v>
      </c>
      <c r="AB1782" s="47">
        <v>-4822111.1250000009</v>
      </c>
      <c r="AC1782" s="47">
        <f t="shared" si="399"/>
        <v>18432.375000000011</v>
      </c>
      <c r="AD1782" s="47">
        <f>(AC1782*S1782)*($AW$31/100)</f>
        <v>14745.900000000009</v>
      </c>
      <c r="AE1782" s="47">
        <f>AE1781+AD1782</f>
        <v>599025.2666666666</v>
      </c>
      <c r="AF1782" s="47">
        <v>3857688.8999999976</v>
      </c>
      <c r="BF1782">
        <f t="shared" si="402"/>
        <v>0</v>
      </c>
      <c r="BG1782">
        <f t="shared" si="403"/>
        <v>81.3</v>
      </c>
      <c r="BH1782">
        <f t="shared" si="404"/>
        <v>22.583333333333332</v>
      </c>
    </row>
    <row r="1783" spans="2:60">
      <c r="B1783" s="7" t="s">
        <v>54</v>
      </c>
      <c r="C1783" s="7">
        <v>1775</v>
      </c>
      <c r="D1783" s="7">
        <v>298</v>
      </c>
      <c r="E1783" s="13">
        <v>57</v>
      </c>
      <c r="F1783" s="35">
        <f t="shared" si="400"/>
        <v>-0.70833333333333348</v>
      </c>
      <c r="G1783" s="35">
        <f t="shared" si="401"/>
        <v>-2.5500000000000007</v>
      </c>
      <c r="H1783" s="24">
        <f t="shared" si="394"/>
        <v>15.833333333333332</v>
      </c>
      <c r="I1783" s="24">
        <f>$AW$28*$AW$26*9.81</f>
        <v>179.05212</v>
      </c>
      <c r="J1783" s="24">
        <f>0.5*$AW$30*$AW$29*$AW$27*(H1783^2)</f>
        <v>80.613932291666643</v>
      </c>
      <c r="K1783" s="24">
        <f>$AW$26*F1783</f>
        <v>-994.50000000000023</v>
      </c>
      <c r="L1783" s="24">
        <f t="shared" si="395"/>
        <v>-734.83394770833365</v>
      </c>
      <c r="M1783" s="24">
        <f t="shared" si="396"/>
        <v>-11634.870838715282</v>
      </c>
      <c r="N1783" s="24">
        <f t="shared" si="397"/>
        <v>-11.634870838715281</v>
      </c>
      <c r="O1783" s="24">
        <v>8134817.6269234056</v>
      </c>
      <c r="P1783" s="24">
        <v>-4837857.3750000009</v>
      </c>
      <c r="S1783" s="47">
        <f>C1784-C1783</f>
        <v>1</v>
      </c>
      <c r="T1783" s="47">
        <v>-11634.870838715282</v>
      </c>
      <c r="U1783" s="47">
        <f>M1783*S1783</f>
        <v>-11634.870838715282</v>
      </c>
      <c r="V1783" s="47">
        <f t="shared" si="398"/>
        <v>8134817.6269234056</v>
      </c>
      <c r="W1783" s="47">
        <f>$AW$26*F1783</f>
        <v>-994.50000000000023</v>
      </c>
      <c r="X1783" s="47">
        <f>IF(W1783&lt;0, W1783, 0)</f>
        <v>-994.50000000000023</v>
      </c>
      <c r="Y1783" s="47">
        <f>X1783*H1783</f>
        <v>-15746.250000000002</v>
      </c>
      <c r="Z1783" s="47">
        <f t="shared" si="393"/>
        <v>-15746.250000000002</v>
      </c>
      <c r="AA1783" s="47">
        <f t="shared" si="405"/>
        <v>-764527.83333333314</v>
      </c>
      <c r="AB1783" s="47">
        <v>-4837857.3750000009</v>
      </c>
      <c r="AC1783" s="47">
        <f t="shared" si="399"/>
        <v>15746.250000000002</v>
      </c>
      <c r="AD1783" s="47">
        <f>(AC1783*S1783)*($AW$31/100)</f>
        <v>12597.000000000002</v>
      </c>
      <c r="AE1783" s="47">
        <f>AE1782+AD1783</f>
        <v>611622.2666666666</v>
      </c>
      <c r="AF1783" s="47">
        <v>3870285.8999999976</v>
      </c>
      <c r="BF1783">
        <f t="shared" si="402"/>
        <v>0</v>
      </c>
      <c r="BG1783">
        <f t="shared" si="403"/>
        <v>80.400000000000006</v>
      </c>
      <c r="BH1783">
        <f t="shared" si="404"/>
        <v>22.333333333333336</v>
      </c>
    </row>
    <row r="1784" spans="2:60">
      <c r="B1784" s="7" t="s">
        <v>54</v>
      </c>
      <c r="C1784" s="7">
        <v>1776</v>
      </c>
      <c r="D1784" s="7">
        <v>299</v>
      </c>
      <c r="E1784" s="13">
        <v>54.6</v>
      </c>
      <c r="F1784" s="35">
        <f t="shared" si="400"/>
        <v>-0.6666666666666663</v>
      </c>
      <c r="G1784" s="35">
        <f t="shared" si="401"/>
        <v>-2.3999999999999986</v>
      </c>
      <c r="H1784" s="24">
        <f t="shared" si="394"/>
        <v>15.166666666666666</v>
      </c>
      <c r="I1784" s="24">
        <f>$AW$28*$AW$26*9.81</f>
        <v>179.05212</v>
      </c>
      <c r="J1784" s="24">
        <f>0.5*$AW$30*$AW$29*$AW$27*(H1784^2)</f>
        <v>73.968307291666662</v>
      </c>
      <c r="K1784" s="24">
        <f>$AW$26*F1784</f>
        <v>-935.99999999999943</v>
      </c>
      <c r="L1784" s="24">
        <f t="shared" si="395"/>
        <v>-682.97957270833274</v>
      </c>
      <c r="M1784" s="24">
        <f t="shared" si="396"/>
        <v>-10358.523519409713</v>
      </c>
      <c r="N1784" s="24">
        <f t="shared" si="397"/>
        <v>-10.358523519409713</v>
      </c>
      <c r="O1784" s="24">
        <v>8124459.1034039957</v>
      </c>
      <c r="P1784" s="24">
        <v>-4852053.3750000009</v>
      </c>
      <c r="S1784" s="47">
        <f>C1785-C1784</f>
        <v>1</v>
      </c>
      <c r="T1784" s="47">
        <v>-10358.523519409713</v>
      </c>
      <c r="U1784" s="47">
        <f>M1784*S1784</f>
        <v>-10358.523519409713</v>
      </c>
      <c r="V1784" s="47">
        <f t="shared" si="398"/>
        <v>8124459.1034039957</v>
      </c>
      <c r="W1784" s="47">
        <f>$AW$26*F1784</f>
        <v>-935.99999999999943</v>
      </c>
      <c r="X1784" s="47">
        <f>IF(W1784&lt;0, W1784, 0)</f>
        <v>-935.99999999999943</v>
      </c>
      <c r="Y1784" s="47">
        <f>X1784*H1784</f>
        <v>-14195.999999999991</v>
      </c>
      <c r="Z1784" s="47">
        <f t="shared" si="393"/>
        <v>-14195.999999999991</v>
      </c>
      <c r="AA1784" s="47">
        <f t="shared" si="405"/>
        <v>-778723.83333333314</v>
      </c>
      <c r="AB1784" s="47">
        <v>-4852053.3750000009</v>
      </c>
      <c r="AC1784" s="47">
        <f t="shared" si="399"/>
        <v>14195.999999999991</v>
      </c>
      <c r="AD1784" s="47">
        <f>(AC1784*S1784)*($AW$31/100)</f>
        <v>11356.799999999994</v>
      </c>
      <c r="AE1784" s="47">
        <f>AE1783+AD1784</f>
        <v>622979.06666666665</v>
      </c>
      <c r="AF1784" s="47">
        <v>3881642.6999999974</v>
      </c>
      <c r="BF1784">
        <f t="shared" si="402"/>
        <v>0</v>
      </c>
      <c r="BG1784">
        <f t="shared" si="403"/>
        <v>79.099999999999994</v>
      </c>
      <c r="BH1784">
        <f t="shared" si="404"/>
        <v>21.972222222222221</v>
      </c>
    </row>
    <row r="1785" spans="2:60">
      <c r="B1785" s="7" t="s">
        <v>54</v>
      </c>
      <c r="C1785" s="7">
        <v>1777</v>
      </c>
      <c r="D1785" s="7">
        <v>300</v>
      </c>
      <c r="E1785" s="13">
        <v>52.2</v>
      </c>
      <c r="F1785" s="35">
        <f t="shared" si="400"/>
        <v>-0.68055555555555536</v>
      </c>
      <c r="G1785" s="35">
        <f t="shared" si="401"/>
        <v>-2.4499999999999993</v>
      </c>
      <c r="H1785" s="24">
        <f t="shared" si="394"/>
        <v>14.5</v>
      </c>
      <c r="I1785" s="24">
        <f>$AW$28*$AW$26*9.81</f>
        <v>179.05212</v>
      </c>
      <c r="J1785" s="24">
        <f>0.5*$AW$30*$AW$29*$AW$27*(H1785^2)</f>
        <v>67.608515624999995</v>
      </c>
      <c r="K1785" s="24">
        <f>$AW$26*F1785</f>
        <v>-955.49999999999977</v>
      </c>
      <c r="L1785" s="24">
        <f t="shared" si="395"/>
        <v>-708.83936437499983</v>
      </c>
      <c r="M1785" s="24">
        <f t="shared" si="396"/>
        <v>-10278.170783437497</v>
      </c>
      <c r="N1785" s="24">
        <f t="shared" si="397"/>
        <v>-10.278170783437497</v>
      </c>
      <c r="O1785" s="24">
        <v>8114180.932620558</v>
      </c>
      <c r="P1785" s="24">
        <v>-4865908.1250000009</v>
      </c>
      <c r="S1785" s="47">
        <f>C1786-C1785</f>
        <v>1</v>
      </c>
      <c r="T1785" s="47">
        <v>-10278.170783437497</v>
      </c>
      <c r="U1785" s="47">
        <f>M1785*S1785</f>
        <v>-10278.170783437497</v>
      </c>
      <c r="V1785" s="47">
        <f t="shared" si="398"/>
        <v>8114180.932620558</v>
      </c>
      <c r="W1785" s="47">
        <f>$AW$26*F1785</f>
        <v>-955.49999999999977</v>
      </c>
      <c r="X1785" s="47">
        <f>IF(W1785&lt;0, W1785, 0)</f>
        <v>-955.49999999999977</v>
      </c>
      <c r="Y1785" s="47">
        <f>X1785*H1785</f>
        <v>-13854.749999999996</v>
      </c>
      <c r="Z1785" s="47">
        <f t="shared" si="393"/>
        <v>-13854.749999999996</v>
      </c>
      <c r="AA1785" s="47">
        <f t="shared" si="405"/>
        <v>-792578.58333333314</v>
      </c>
      <c r="AB1785" s="47">
        <v>-4865908.1250000009</v>
      </c>
      <c r="AC1785" s="47">
        <f t="shared" si="399"/>
        <v>13854.749999999996</v>
      </c>
      <c r="AD1785" s="47">
        <f>(AC1785*S1785)*($AW$31/100)</f>
        <v>11083.799999999997</v>
      </c>
      <c r="AE1785" s="47">
        <f>AE1784+AD1785</f>
        <v>634062.8666666667</v>
      </c>
      <c r="AF1785" s="47">
        <v>3892726.4999999972</v>
      </c>
      <c r="BF1785">
        <f t="shared" si="402"/>
        <v>0</v>
      </c>
      <c r="BG1785">
        <f t="shared" si="403"/>
        <v>77.400000000000006</v>
      </c>
      <c r="BH1785">
        <f t="shared" si="404"/>
        <v>21.5</v>
      </c>
    </row>
    <row r="1786" spans="2:60">
      <c r="B1786" s="7" t="s">
        <v>54</v>
      </c>
      <c r="C1786" s="7">
        <v>1778</v>
      </c>
      <c r="D1786" s="7">
        <v>301</v>
      </c>
      <c r="E1786" s="13">
        <v>49.7</v>
      </c>
      <c r="F1786" s="35">
        <f t="shared" si="400"/>
        <v>-0.75000000000000078</v>
      </c>
      <c r="G1786" s="35">
        <f t="shared" si="401"/>
        <v>-2.7000000000000028</v>
      </c>
      <c r="H1786" s="24">
        <f t="shared" si="394"/>
        <v>13.805555555555555</v>
      </c>
      <c r="I1786" s="24">
        <f>$AW$28*$AW$26*9.81</f>
        <v>179.05212</v>
      </c>
      <c r="J1786" s="24">
        <f>0.5*$AW$30*$AW$29*$AW$27*(H1786^2)</f>
        <v>61.287678674768514</v>
      </c>
      <c r="K1786" s="24">
        <f>$AW$26*F1786</f>
        <v>-1053.0000000000011</v>
      </c>
      <c r="L1786" s="24">
        <f t="shared" si="395"/>
        <v>-812.66020132523261</v>
      </c>
      <c r="M1786" s="24">
        <f t="shared" si="396"/>
        <v>-11219.225557184462</v>
      </c>
      <c r="N1786" s="24">
        <f t="shared" si="397"/>
        <v>-11.219225557184462</v>
      </c>
      <c r="O1786" s="24">
        <v>8102961.7070633732</v>
      </c>
      <c r="P1786" s="24">
        <v>-4880445.3750000009</v>
      </c>
      <c r="S1786" s="47">
        <f>C1787-C1786</f>
        <v>1</v>
      </c>
      <c r="T1786" s="47">
        <v>-11219.225557184462</v>
      </c>
      <c r="U1786" s="47">
        <f>M1786*S1786</f>
        <v>-11219.225557184462</v>
      </c>
      <c r="V1786" s="47">
        <f t="shared" si="398"/>
        <v>8102961.7070633732</v>
      </c>
      <c r="W1786" s="47">
        <f>$AW$26*F1786</f>
        <v>-1053.0000000000011</v>
      </c>
      <c r="X1786" s="47">
        <f>IF(W1786&lt;0, W1786, 0)</f>
        <v>-1053.0000000000011</v>
      </c>
      <c r="Y1786" s="47">
        <f>X1786*H1786</f>
        <v>-14537.250000000016</v>
      </c>
      <c r="Z1786" s="47">
        <f t="shared" si="393"/>
        <v>-14537.250000000016</v>
      </c>
      <c r="AA1786" s="47">
        <f t="shared" si="405"/>
        <v>-807115.83333333314</v>
      </c>
      <c r="AB1786" s="47">
        <v>-4880445.3750000009</v>
      </c>
      <c r="AC1786" s="47">
        <f t="shared" si="399"/>
        <v>14537.250000000016</v>
      </c>
      <c r="AD1786" s="47">
        <f>(AC1786*S1786)*($AW$31/100)</f>
        <v>11629.800000000014</v>
      </c>
      <c r="AE1786" s="47">
        <f>AE1785+AD1786</f>
        <v>645692.66666666674</v>
      </c>
      <c r="AF1786" s="47">
        <v>3904356.299999997</v>
      </c>
      <c r="BF1786">
        <f t="shared" si="402"/>
        <v>0</v>
      </c>
      <c r="BG1786">
        <f t="shared" si="403"/>
        <v>75.099999999999994</v>
      </c>
      <c r="BH1786">
        <f t="shared" si="404"/>
        <v>20.861111111111111</v>
      </c>
    </row>
    <row r="1787" spans="2:60">
      <c r="B1787" s="7" t="s">
        <v>54</v>
      </c>
      <c r="C1787" s="7">
        <v>1779</v>
      </c>
      <c r="D1787" s="7">
        <v>302</v>
      </c>
      <c r="E1787" s="13">
        <v>46.8</v>
      </c>
      <c r="F1787" s="35">
        <f t="shared" si="400"/>
        <v>-0.86111111111111149</v>
      </c>
      <c r="G1787" s="35">
        <f t="shared" si="401"/>
        <v>-3.1000000000000014</v>
      </c>
      <c r="H1787" s="24">
        <f t="shared" si="394"/>
        <v>12.999999999999998</v>
      </c>
      <c r="I1787" s="24">
        <f>$AW$28*$AW$26*9.81</f>
        <v>179.05212</v>
      </c>
      <c r="J1787" s="24">
        <f>0.5*$AW$30*$AW$29*$AW$27*(H1787^2)</f>
        <v>54.344062499999978</v>
      </c>
      <c r="K1787" s="24">
        <f>$AW$26*F1787</f>
        <v>-1209.0000000000005</v>
      </c>
      <c r="L1787" s="24">
        <f t="shared" si="395"/>
        <v>-975.60381750000045</v>
      </c>
      <c r="M1787" s="24">
        <f t="shared" si="396"/>
        <v>-12682.849627500003</v>
      </c>
      <c r="N1787" s="24">
        <f t="shared" si="397"/>
        <v>-12.682849627500003</v>
      </c>
      <c r="O1787" s="24">
        <v>8090278.8574358728</v>
      </c>
      <c r="P1787" s="24">
        <v>-4896162.3750000009</v>
      </c>
      <c r="S1787" s="47">
        <f>C1788-C1787</f>
        <v>1</v>
      </c>
      <c r="T1787" s="47">
        <v>-12682.849627500003</v>
      </c>
      <c r="U1787" s="47">
        <f>M1787*S1787</f>
        <v>-12682.849627500003</v>
      </c>
      <c r="V1787" s="47">
        <f t="shared" si="398"/>
        <v>8090278.8574358728</v>
      </c>
      <c r="W1787" s="47">
        <f>$AW$26*F1787</f>
        <v>-1209.0000000000005</v>
      </c>
      <c r="X1787" s="47">
        <f>IF(W1787&lt;0, W1787, 0)</f>
        <v>-1209.0000000000005</v>
      </c>
      <c r="Y1787" s="47">
        <f>X1787*H1787</f>
        <v>-15717.000000000004</v>
      </c>
      <c r="Z1787" s="47">
        <f t="shared" si="393"/>
        <v>-15717.000000000004</v>
      </c>
      <c r="AA1787" s="47">
        <f t="shared" si="405"/>
        <v>-822832.83333333314</v>
      </c>
      <c r="AB1787" s="47">
        <v>-4896162.3750000009</v>
      </c>
      <c r="AC1787" s="47">
        <f t="shared" si="399"/>
        <v>15717.000000000004</v>
      </c>
      <c r="AD1787" s="47">
        <f>(AC1787*S1787)*($AW$31/100)</f>
        <v>12573.600000000004</v>
      </c>
      <c r="AE1787" s="47">
        <f>AE1786+AD1787</f>
        <v>658266.26666666672</v>
      </c>
      <c r="AF1787" s="47">
        <v>3916929.8999999971</v>
      </c>
      <c r="BF1787">
        <f t="shared" si="402"/>
        <v>0</v>
      </c>
      <c r="BG1787">
        <f t="shared" si="403"/>
        <v>72.3</v>
      </c>
      <c r="BH1787">
        <f t="shared" si="404"/>
        <v>20.083333333333332</v>
      </c>
    </row>
    <row r="1788" spans="2:60">
      <c r="B1788" s="7" t="s">
        <v>54</v>
      </c>
      <c r="C1788" s="7">
        <v>1780</v>
      </c>
      <c r="D1788" s="7">
        <v>303</v>
      </c>
      <c r="E1788" s="13">
        <v>43.5</v>
      </c>
      <c r="F1788" s="35">
        <f t="shared" si="400"/>
        <v>-0.95833333333333315</v>
      </c>
      <c r="G1788" s="35">
        <f t="shared" si="401"/>
        <v>-3.4499999999999993</v>
      </c>
      <c r="H1788" s="24">
        <f t="shared" si="394"/>
        <v>12.083333333333332</v>
      </c>
      <c r="I1788" s="24">
        <f>$AW$28*$AW$26*9.81</f>
        <v>179.05212</v>
      </c>
      <c r="J1788" s="24">
        <f>0.5*$AW$30*$AW$29*$AW$27*(H1788^2)</f>
        <v>46.950358072916657</v>
      </c>
      <c r="K1788" s="24">
        <f>$AW$26*F1788</f>
        <v>-1345.4999999999998</v>
      </c>
      <c r="L1788" s="24">
        <f t="shared" si="395"/>
        <v>-1119.4975219270832</v>
      </c>
      <c r="M1788" s="24">
        <f t="shared" si="396"/>
        <v>-13527.261723285588</v>
      </c>
      <c r="N1788" s="24">
        <f t="shared" si="397"/>
        <v>-13.527261723285589</v>
      </c>
      <c r="O1788" s="24">
        <v>8076751.5957125872</v>
      </c>
      <c r="P1788" s="24">
        <v>-4912420.5000000009</v>
      </c>
      <c r="S1788" s="47">
        <f>C1789-C1788</f>
        <v>1</v>
      </c>
      <c r="T1788" s="47">
        <v>-13527.261723285588</v>
      </c>
      <c r="U1788" s="47">
        <f>M1788*S1788</f>
        <v>-13527.261723285588</v>
      </c>
      <c r="V1788" s="47">
        <f t="shared" si="398"/>
        <v>8076751.5957125872</v>
      </c>
      <c r="W1788" s="47">
        <f>$AW$26*F1788</f>
        <v>-1345.4999999999998</v>
      </c>
      <c r="X1788" s="47">
        <f>IF(W1788&lt;0, W1788, 0)</f>
        <v>-1345.4999999999998</v>
      </c>
      <c r="Y1788" s="47">
        <f>X1788*H1788</f>
        <v>-16258.124999999996</v>
      </c>
      <c r="Z1788" s="47">
        <f t="shared" si="393"/>
        <v>-16258.124999999996</v>
      </c>
      <c r="AA1788" s="47">
        <f t="shared" si="405"/>
        <v>-839090.95833333314</v>
      </c>
      <c r="AB1788" s="47">
        <v>-4912420.5000000009</v>
      </c>
      <c r="AC1788" s="47">
        <f t="shared" si="399"/>
        <v>16258.124999999996</v>
      </c>
      <c r="AD1788" s="47">
        <f>(AC1788*S1788)*($AW$31/100)</f>
        <v>13006.499999999998</v>
      </c>
      <c r="AE1788" s="47">
        <f>AE1787+AD1788</f>
        <v>671272.76666666672</v>
      </c>
      <c r="AF1788" s="47">
        <v>3929936.3999999971</v>
      </c>
      <c r="BF1788">
        <f t="shared" si="402"/>
        <v>0</v>
      </c>
      <c r="BG1788">
        <f t="shared" si="403"/>
        <v>69.099999999999994</v>
      </c>
      <c r="BH1788">
        <f t="shared" si="404"/>
        <v>19.194444444444443</v>
      </c>
    </row>
    <row r="1789" spans="2:60">
      <c r="B1789" s="7" t="s">
        <v>54</v>
      </c>
      <c r="C1789" s="7">
        <v>1781</v>
      </c>
      <c r="D1789" s="7">
        <v>304</v>
      </c>
      <c r="E1789" s="13">
        <v>39.9</v>
      </c>
      <c r="F1789" s="35">
        <f t="shared" si="400"/>
        <v>-0.98611111111111127</v>
      </c>
      <c r="G1789" s="35">
        <f t="shared" si="401"/>
        <v>-3.5500000000000007</v>
      </c>
      <c r="H1789" s="24">
        <f t="shared" si="394"/>
        <v>11.083333333333332</v>
      </c>
      <c r="I1789" s="24">
        <f>$AW$28*$AW$26*9.81</f>
        <v>179.05212</v>
      </c>
      <c r="J1789" s="24">
        <f>0.5*$AW$30*$AW$29*$AW$27*(H1789^2)</f>
        <v>39.500826822916657</v>
      </c>
      <c r="K1789" s="24">
        <f>$AW$26*F1789</f>
        <v>-1384.5000000000002</v>
      </c>
      <c r="L1789" s="24">
        <f t="shared" si="395"/>
        <v>-1165.9470531770835</v>
      </c>
      <c r="M1789" s="24">
        <f t="shared" si="396"/>
        <v>-12922.579839379341</v>
      </c>
      <c r="N1789" s="24">
        <f t="shared" si="397"/>
        <v>-12.922579839379342</v>
      </c>
      <c r="O1789" s="24">
        <v>8063829.0158732077</v>
      </c>
      <c r="P1789" s="24">
        <v>-4927765.3750000009</v>
      </c>
      <c r="S1789" s="47">
        <f>C1790-C1789</f>
        <v>1</v>
      </c>
      <c r="T1789" s="47">
        <v>-12922.579839379341</v>
      </c>
      <c r="U1789" s="47">
        <f>M1789*S1789</f>
        <v>-12922.579839379341</v>
      </c>
      <c r="V1789" s="47">
        <f t="shared" si="398"/>
        <v>8063829.0158732077</v>
      </c>
      <c r="W1789" s="47">
        <f>$AW$26*F1789</f>
        <v>-1384.5000000000002</v>
      </c>
      <c r="X1789" s="47">
        <f>IF(W1789&lt;0, W1789, 0)</f>
        <v>-1384.5000000000002</v>
      </c>
      <c r="Y1789" s="47">
        <f>X1789*H1789</f>
        <v>-15344.875</v>
      </c>
      <c r="Z1789" s="47">
        <f t="shared" si="393"/>
        <v>-15344.875</v>
      </c>
      <c r="AA1789" s="47">
        <f t="shared" si="405"/>
        <v>-854435.83333333314</v>
      </c>
      <c r="AB1789" s="47">
        <v>-4927765.3750000009</v>
      </c>
      <c r="AC1789" s="47">
        <f t="shared" si="399"/>
        <v>15344.875</v>
      </c>
      <c r="AD1789" s="47">
        <f>(AC1789*S1789)*($AW$31/100)</f>
        <v>12275.900000000001</v>
      </c>
      <c r="AE1789" s="47">
        <f>AE1788+AD1789</f>
        <v>683548.66666666674</v>
      </c>
      <c r="AF1789" s="47">
        <v>3942212.299999997</v>
      </c>
      <c r="BF1789">
        <f t="shared" si="402"/>
        <v>0</v>
      </c>
      <c r="BG1789">
        <f t="shared" si="403"/>
        <v>65.900000000000006</v>
      </c>
      <c r="BH1789">
        <f t="shared" si="404"/>
        <v>18.305555555555557</v>
      </c>
    </row>
    <row r="1790" spans="2:60">
      <c r="B1790" s="7" t="s">
        <v>54</v>
      </c>
      <c r="C1790" s="7">
        <v>1782</v>
      </c>
      <c r="D1790" s="7">
        <v>305</v>
      </c>
      <c r="E1790" s="13">
        <v>36.4</v>
      </c>
      <c r="F1790" s="35">
        <f t="shared" si="400"/>
        <v>-0.93055555555555491</v>
      </c>
      <c r="G1790" s="35">
        <f t="shared" si="401"/>
        <v>-3.3499999999999979</v>
      </c>
      <c r="H1790" s="24">
        <f t="shared" si="394"/>
        <v>10.111111111111111</v>
      </c>
      <c r="I1790" s="24">
        <f>$AW$28*$AW$26*9.81</f>
        <v>179.05212</v>
      </c>
      <c r="J1790" s="24">
        <f>0.5*$AW$30*$AW$29*$AW$27*(H1790^2)</f>
        <v>32.874803240740732</v>
      </c>
      <c r="K1790" s="24">
        <f>$AW$26*F1790</f>
        <v>-1306.4999999999991</v>
      </c>
      <c r="L1790" s="24">
        <f t="shared" si="395"/>
        <v>-1094.5730767592584</v>
      </c>
      <c r="M1790" s="24">
        <f t="shared" si="396"/>
        <v>-11067.349998343612</v>
      </c>
      <c r="N1790" s="24">
        <f t="shared" si="397"/>
        <v>-11.067349998343612</v>
      </c>
      <c r="O1790" s="24">
        <v>8052761.665874864</v>
      </c>
      <c r="P1790" s="24">
        <v>-4940975.5416666679</v>
      </c>
      <c r="S1790" s="47">
        <f>C1791-C1790</f>
        <v>1</v>
      </c>
      <c r="T1790" s="47">
        <v>-11067.349998343612</v>
      </c>
      <c r="U1790" s="47">
        <f>M1790*S1790</f>
        <v>-11067.349998343612</v>
      </c>
      <c r="V1790" s="47">
        <f t="shared" si="398"/>
        <v>8052761.665874864</v>
      </c>
      <c r="W1790" s="47">
        <f>$AW$26*F1790</f>
        <v>-1306.4999999999991</v>
      </c>
      <c r="X1790" s="47">
        <f>IF(W1790&lt;0, W1790, 0)</f>
        <v>-1306.4999999999991</v>
      </c>
      <c r="Y1790" s="47">
        <f>X1790*H1790</f>
        <v>-13210.166666666657</v>
      </c>
      <c r="Z1790" s="47">
        <f t="shared" si="393"/>
        <v>-13210.166666666657</v>
      </c>
      <c r="AA1790" s="47">
        <f t="shared" si="405"/>
        <v>-867645.99999999977</v>
      </c>
      <c r="AB1790" s="47">
        <v>-4940975.5416666679</v>
      </c>
      <c r="AC1790" s="47">
        <f t="shared" si="399"/>
        <v>13210.166666666657</v>
      </c>
      <c r="AD1790" s="47">
        <f>(AC1790*S1790)*($AW$31/100)</f>
        <v>10568.133333333326</v>
      </c>
      <c r="AE1790" s="47">
        <f>AE1789+AD1790</f>
        <v>694116.8</v>
      </c>
      <c r="AF1790" s="47">
        <v>3952780.4333333303</v>
      </c>
      <c r="BF1790">
        <f t="shared" si="402"/>
        <v>0</v>
      </c>
      <c r="BG1790">
        <f t="shared" si="403"/>
        <v>62.7</v>
      </c>
      <c r="BH1790">
        <f t="shared" si="404"/>
        <v>17.416666666666668</v>
      </c>
    </row>
    <row r="1791" spans="2:60">
      <c r="B1791" s="7" t="s">
        <v>54</v>
      </c>
      <c r="C1791" s="7">
        <v>1783</v>
      </c>
      <c r="D1791" s="7">
        <v>306</v>
      </c>
      <c r="E1791" s="13">
        <v>33.200000000000003</v>
      </c>
      <c r="F1791" s="35">
        <f t="shared" si="400"/>
        <v>-0.8194444444444442</v>
      </c>
      <c r="G1791" s="35">
        <f t="shared" si="401"/>
        <v>-2.9499999999999993</v>
      </c>
      <c r="H1791" s="24">
        <f t="shared" si="394"/>
        <v>9.2222222222222232</v>
      </c>
      <c r="I1791" s="24">
        <f>$AW$28*$AW$26*9.81</f>
        <v>179.05212</v>
      </c>
      <c r="J1791" s="24">
        <f>0.5*$AW$30*$AW$29*$AW$27*(H1791^2)</f>
        <v>27.348692129629637</v>
      </c>
      <c r="K1791" s="24">
        <f>$AW$26*F1791</f>
        <v>-1150.4999999999995</v>
      </c>
      <c r="L1791" s="24">
        <f t="shared" si="395"/>
        <v>-944.09918787036986</v>
      </c>
      <c r="M1791" s="24">
        <f t="shared" si="396"/>
        <v>-8706.6925103600788</v>
      </c>
      <c r="N1791" s="24">
        <f t="shared" si="397"/>
        <v>-8.7066925103600781</v>
      </c>
      <c r="O1791" s="24">
        <v>8044054.9733645041</v>
      </c>
      <c r="P1791" s="24">
        <v>-4951585.7083333349</v>
      </c>
      <c r="S1791" s="47">
        <f>C1792-C1791</f>
        <v>1</v>
      </c>
      <c r="T1791" s="47">
        <v>-8706.6925103600788</v>
      </c>
      <c r="U1791" s="47">
        <f>M1791*S1791</f>
        <v>-8706.6925103600788</v>
      </c>
      <c r="V1791" s="47">
        <f t="shared" si="398"/>
        <v>8044054.9733645041</v>
      </c>
      <c r="W1791" s="47">
        <f>$AW$26*F1791</f>
        <v>-1150.4999999999995</v>
      </c>
      <c r="X1791" s="47">
        <f>IF(W1791&lt;0, W1791, 0)</f>
        <v>-1150.4999999999995</v>
      </c>
      <c r="Y1791" s="47">
        <f>X1791*H1791</f>
        <v>-10610.166666666664</v>
      </c>
      <c r="Z1791" s="47">
        <f t="shared" si="393"/>
        <v>-10610.166666666664</v>
      </c>
      <c r="AA1791" s="47">
        <f t="shared" si="405"/>
        <v>-878256.1666666664</v>
      </c>
      <c r="AB1791" s="47">
        <v>-4951585.7083333349</v>
      </c>
      <c r="AC1791" s="47">
        <f t="shared" si="399"/>
        <v>10610.166666666664</v>
      </c>
      <c r="AD1791" s="47">
        <f>(AC1791*S1791)*($AW$31/100)</f>
        <v>8488.1333333333314</v>
      </c>
      <c r="AE1791" s="47">
        <f>AE1790+AD1791</f>
        <v>702604.93333333335</v>
      </c>
      <c r="AF1791" s="47">
        <v>3961268.5666666636</v>
      </c>
      <c r="BF1791">
        <f t="shared" si="402"/>
        <v>0</v>
      </c>
      <c r="BG1791">
        <f t="shared" si="403"/>
        <v>59.7</v>
      </c>
      <c r="BH1791">
        <f t="shared" si="404"/>
        <v>16.583333333333332</v>
      </c>
    </row>
    <row r="1792" spans="2:60">
      <c r="B1792" s="7" t="s">
        <v>54</v>
      </c>
      <c r="C1792" s="7">
        <v>1784</v>
      </c>
      <c r="D1792" s="7">
        <v>307</v>
      </c>
      <c r="E1792" s="13">
        <v>30.5</v>
      </c>
      <c r="F1792" s="35">
        <f t="shared" si="400"/>
        <v>-0.6805555555555558</v>
      </c>
      <c r="G1792" s="35">
        <f t="shared" si="401"/>
        <v>-2.4500000000000011</v>
      </c>
      <c r="H1792" s="24">
        <f t="shared" si="394"/>
        <v>8.4722222222222214</v>
      </c>
      <c r="I1792" s="24">
        <f>$AW$28*$AW$26*9.81</f>
        <v>179.05212</v>
      </c>
      <c r="J1792" s="24">
        <f>0.5*$AW$30*$AW$29*$AW$27*(H1792^2)</f>
        <v>23.081289785879623</v>
      </c>
      <c r="K1792" s="24">
        <f>$AW$26*F1792</f>
        <v>-955.50000000000034</v>
      </c>
      <c r="L1792" s="24">
        <f t="shared" si="395"/>
        <v>-753.36659021412072</v>
      </c>
      <c r="M1792" s="24">
        <f t="shared" si="396"/>
        <v>-6382.6891670918558</v>
      </c>
      <c r="N1792" s="24">
        <f t="shared" si="397"/>
        <v>-6.382689167091856</v>
      </c>
      <c r="O1792" s="24">
        <v>8037672.2841974124</v>
      </c>
      <c r="P1792" s="24">
        <v>-4959680.9166666679</v>
      </c>
      <c r="S1792" s="47">
        <f>C1793-C1792</f>
        <v>1</v>
      </c>
      <c r="T1792" s="47">
        <v>-6382.6891670918558</v>
      </c>
      <c r="U1792" s="47">
        <f>M1792*S1792</f>
        <v>-6382.6891670918558</v>
      </c>
      <c r="V1792" s="47">
        <f t="shared" si="398"/>
        <v>8037672.2841974124</v>
      </c>
      <c r="W1792" s="47">
        <f>$AW$26*F1792</f>
        <v>-955.50000000000034</v>
      </c>
      <c r="X1792" s="47">
        <f>IF(W1792&lt;0, W1792, 0)</f>
        <v>-955.50000000000034</v>
      </c>
      <c r="Y1792" s="47">
        <f>X1792*H1792</f>
        <v>-8095.2083333333358</v>
      </c>
      <c r="Z1792" s="47">
        <f t="shared" si="393"/>
        <v>-8095.2083333333358</v>
      </c>
      <c r="AA1792" s="47">
        <f t="shared" si="405"/>
        <v>-886351.37499999977</v>
      </c>
      <c r="AB1792" s="47">
        <v>-4959680.9166666679</v>
      </c>
      <c r="AC1792" s="47">
        <f t="shared" si="399"/>
        <v>8095.2083333333358</v>
      </c>
      <c r="AD1792" s="47">
        <f>(AC1792*S1792)*($AW$31/100)</f>
        <v>6476.1666666666688</v>
      </c>
      <c r="AE1792" s="47">
        <f>AE1791+AD1792</f>
        <v>709081.1</v>
      </c>
      <c r="AF1792" s="47">
        <v>3967744.7333333301</v>
      </c>
      <c r="BF1792">
        <f t="shared" si="402"/>
        <v>0</v>
      </c>
      <c r="BG1792">
        <f t="shared" si="403"/>
        <v>57</v>
      </c>
      <c r="BH1792">
        <f t="shared" si="404"/>
        <v>15.833333333333332</v>
      </c>
    </row>
    <row r="1793" spans="2:60">
      <c r="B1793" s="7" t="s">
        <v>54</v>
      </c>
      <c r="C1793" s="7">
        <v>1785</v>
      </c>
      <c r="D1793" s="7">
        <v>308</v>
      </c>
      <c r="E1793" s="13">
        <v>28.3</v>
      </c>
      <c r="F1793" s="35">
        <f t="shared" si="400"/>
        <v>-0.58333333333333326</v>
      </c>
      <c r="G1793" s="35">
        <f t="shared" si="401"/>
        <v>-2.0999999999999996</v>
      </c>
      <c r="H1793" s="24">
        <f t="shared" si="394"/>
        <v>7.8611111111111107</v>
      </c>
      <c r="I1793" s="24">
        <f>$AW$28*$AW$26*9.81</f>
        <v>179.05212</v>
      </c>
      <c r="J1793" s="24">
        <f>0.5*$AW$30*$AW$29*$AW$27*(H1793^2)</f>
        <v>19.871619646990737</v>
      </c>
      <c r="K1793" s="24">
        <f>$AW$26*F1793</f>
        <v>-818.99999999999989</v>
      </c>
      <c r="L1793" s="24">
        <f t="shared" si="395"/>
        <v>-620.07626035300916</v>
      </c>
      <c r="M1793" s="24">
        <f t="shared" si="396"/>
        <v>-4874.4883799972658</v>
      </c>
      <c r="N1793" s="24">
        <f t="shared" si="397"/>
        <v>-4.874488379997266</v>
      </c>
      <c r="O1793" s="24">
        <v>8032797.7958174152</v>
      </c>
      <c r="P1793" s="24">
        <v>-4966119.1666666679</v>
      </c>
      <c r="S1793" s="47">
        <f>C1794-C1793</f>
        <v>1</v>
      </c>
      <c r="T1793" s="47">
        <v>-4874.4883799972658</v>
      </c>
      <c r="U1793" s="47">
        <f>M1793*S1793</f>
        <v>-4874.4883799972658</v>
      </c>
      <c r="V1793" s="47">
        <f t="shared" si="398"/>
        <v>8032797.7958174152</v>
      </c>
      <c r="W1793" s="47">
        <f>$AW$26*F1793</f>
        <v>-818.99999999999989</v>
      </c>
      <c r="X1793" s="47">
        <f>IF(W1793&lt;0, W1793, 0)</f>
        <v>-818.99999999999989</v>
      </c>
      <c r="Y1793" s="47">
        <f>X1793*H1793</f>
        <v>-6438.2499999999991</v>
      </c>
      <c r="Z1793" s="47">
        <f t="shared" si="393"/>
        <v>-6438.2499999999991</v>
      </c>
      <c r="AA1793" s="47">
        <f t="shared" si="405"/>
        <v>-892789.62499999977</v>
      </c>
      <c r="AB1793" s="47">
        <v>-4966119.1666666679</v>
      </c>
      <c r="AC1793" s="47">
        <f t="shared" si="399"/>
        <v>6438.2499999999991</v>
      </c>
      <c r="AD1793" s="47">
        <f>(AC1793*S1793)*($AW$31/100)</f>
        <v>5150.5999999999995</v>
      </c>
      <c r="AE1793" s="47">
        <f>AE1792+AD1793</f>
        <v>714231.7</v>
      </c>
      <c r="AF1793" s="47">
        <v>3972895.3333333302</v>
      </c>
      <c r="BF1793">
        <f t="shared" si="402"/>
        <v>0</v>
      </c>
      <c r="BG1793">
        <f t="shared" si="403"/>
        <v>54.6</v>
      </c>
      <c r="BH1793">
        <f t="shared" si="404"/>
        <v>15.166666666666666</v>
      </c>
    </row>
    <row r="1794" spans="2:60">
      <c r="B1794" s="7" t="s">
        <v>54</v>
      </c>
      <c r="C1794" s="7">
        <v>1786</v>
      </c>
      <c r="D1794" s="7">
        <v>309</v>
      </c>
      <c r="E1794" s="13">
        <v>26.3</v>
      </c>
      <c r="F1794" s="35">
        <f t="shared" si="400"/>
        <v>-0.54166666666666696</v>
      </c>
      <c r="G1794" s="35">
        <f t="shared" si="401"/>
        <v>-1.9500000000000011</v>
      </c>
      <c r="H1794" s="24">
        <f t="shared" si="394"/>
        <v>7.3055555555555554</v>
      </c>
      <c r="I1794" s="24">
        <f>$AW$28*$AW$26*9.81</f>
        <v>179.05212</v>
      </c>
      <c r="J1794" s="24">
        <f>0.5*$AW$30*$AW$29*$AW$27*(H1794^2)</f>
        <v>17.162157841435182</v>
      </c>
      <c r="K1794" s="24">
        <f>$AW$26*F1794</f>
        <v>-760.50000000000045</v>
      </c>
      <c r="L1794" s="24">
        <f t="shared" si="395"/>
        <v>-564.28572215856525</v>
      </c>
      <c r="M1794" s="24">
        <f t="shared" si="396"/>
        <v>-4122.4206924361852</v>
      </c>
      <c r="N1794" s="24">
        <f t="shared" si="397"/>
        <v>-4.1224206924361848</v>
      </c>
      <c r="O1794" s="24">
        <v>8028675.3751249788</v>
      </c>
      <c r="P1794" s="24">
        <v>-4971675.0416666679</v>
      </c>
      <c r="S1794" s="47">
        <f>C1795-C1794</f>
        <v>1</v>
      </c>
      <c r="T1794" s="47">
        <v>-4122.4206924361852</v>
      </c>
      <c r="U1794" s="47">
        <f>M1794*S1794</f>
        <v>-4122.4206924361852</v>
      </c>
      <c r="V1794" s="47">
        <f t="shared" si="398"/>
        <v>8028675.3751249788</v>
      </c>
      <c r="W1794" s="47">
        <f>$AW$26*F1794</f>
        <v>-760.50000000000045</v>
      </c>
      <c r="X1794" s="47">
        <f>IF(W1794&lt;0, W1794, 0)</f>
        <v>-760.50000000000045</v>
      </c>
      <c r="Y1794" s="47">
        <f>X1794*H1794</f>
        <v>-5555.8750000000027</v>
      </c>
      <c r="Z1794" s="47">
        <f t="shared" si="393"/>
        <v>-5555.8750000000027</v>
      </c>
      <c r="AA1794" s="47">
        <f t="shared" si="405"/>
        <v>-898345.49999999977</v>
      </c>
      <c r="AB1794" s="47">
        <v>-4971675.0416666679</v>
      </c>
      <c r="AC1794" s="47">
        <f t="shared" si="399"/>
        <v>5555.8750000000027</v>
      </c>
      <c r="AD1794" s="47">
        <f>(AC1794*S1794)*($AW$31/100)</f>
        <v>4444.7000000000025</v>
      </c>
      <c r="AE1794" s="47">
        <f>AE1793+AD1794</f>
        <v>718676.39999999991</v>
      </c>
      <c r="AF1794" s="47">
        <v>3977340.0333333304</v>
      </c>
      <c r="BF1794">
        <f t="shared" si="402"/>
        <v>0</v>
      </c>
      <c r="BG1794">
        <f t="shared" si="403"/>
        <v>52.2</v>
      </c>
      <c r="BH1794">
        <f t="shared" si="404"/>
        <v>14.5</v>
      </c>
    </row>
    <row r="1795" spans="2:60">
      <c r="B1795" s="7" t="s">
        <v>54</v>
      </c>
      <c r="C1795" s="7">
        <v>1787</v>
      </c>
      <c r="D1795" s="7">
        <v>310</v>
      </c>
      <c r="E1795" s="13">
        <v>24.4</v>
      </c>
      <c r="F1795" s="35">
        <f t="shared" si="400"/>
        <v>-0.5277777777777779</v>
      </c>
      <c r="G1795" s="35">
        <f t="shared" si="401"/>
        <v>-1.9000000000000004</v>
      </c>
      <c r="H1795" s="24">
        <f t="shared" si="394"/>
        <v>6.7777777777777768</v>
      </c>
      <c r="I1795" s="24">
        <f>$AW$28*$AW$26*9.81</f>
        <v>179.05212</v>
      </c>
      <c r="J1795" s="24">
        <f>0.5*$AW$30*$AW$29*$AW$27*(H1795^2)</f>
        <v>14.772025462962958</v>
      </c>
      <c r="K1795" s="24">
        <f>$AW$26*F1795</f>
        <v>-741.00000000000023</v>
      </c>
      <c r="L1795" s="24">
        <f t="shared" si="395"/>
        <v>-547.17585453703725</v>
      </c>
      <c r="M1795" s="24">
        <f t="shared" si="396"/>
        <v>-3708.6363474176965</v>
      </c>
      <c r="N1795" s="24">
        <f t="shared" si="397"/>
        <v>-3.7086363474176967</v>
      </c>
      <c r="O1795" s="24">
        <v>8024966.7387775611</v>
      </c>
      <c r="P1795" s="24">
        <v>-4976697.3750000009</v>
      </c>
      <c r="S1795" s="47">
        <f>C1796-C1795</f>
        <v>1</v>
      </c>
      <c r="T1795" s="47">
        <v>-3708.6363474176965</v>
      </c>
      <c r="U1795" s="47">
        <f>M1795*S1795</f>
        <v>-3708.6363474176965</v>
      </c>
      <c r="V1795" s="47">
        <f t="shared" si="398"/>
        <v>8024966.7387775611</v>
      </c>
      <c r="W1795" s="47">
        <f>$AW$26*F1795</f>
        <v>-741.00000000000023</v>
      </c>
      <c r="X1795" s="47">
        <f>IF(W1795&lt;0, W1795, 0)</f>
        <v>-741.00000000000023</v>
      </c>
      <c r="Y1795" s="47">
        <f>X1795*H1795</f>
        <v>-5022.3333333333339</v>
      </c>
      <c r="Z1795" s="47">
        <f t="shared" si="393"/>
        <v>-5022.3333333333339</v>
      </c>
      <c r="AA1795" s="47">
        <f t="shared" si="405"/>
        <v>-903367.83333333314</v>
      </c>
      <c r="AB1795" s="47">
        <v>-4976697.3750000009</v>
      </c>
      <c r="AC1795" s="47">
        <f t="shared" si="399"/>
        <v>5022.3333333333339</v>
      </c>
      <c r="AD1795" s="47">
        <f>(AC1795*S1795)*($AW$31/100)</f>
        <v>4017.8666666666672</v>
      </c>
      <c r="AE1795" s="47">
        <f>AE1794+AD1795</f>
        <v>722694.2666666666</v>
      </c>
      <c r="AF1795" s="47">
        <v>3981357.8999999971</v>
      </c>
      <c r="BF1795">
        <f t="shared" si="402"/>
        <v>0</v>
      </c>
      <c r="BG1795">
        <f t="shared" si="403"/>
        <v>49.7</v>
      </c>
      <c r="BH1795">
        <f t="shared" si="404"/>
        <v>13.805555555555555</v>
      </c>
    </row>
    <row r="1796" spans="2:60">
      <c r="B1796" s="7" t="s">
        <v>54</v>
      </c>
      <c r="C1796" s="7">
        <v>1788</v>
      </c>
      <c r="D1796" s="7">
        <v>311</v>
      </c>
      <c r="E1796" s="13">
        <v>22.5</v>
      </c>
      <c r="F1796" s="35">
        <f t="shared" si="400"/>
        <v>-0.54166666666666641</v>
      </c>
      <c r="G1796" s="35">
        <f t="shared" si="401"/>
        <v>-1.9499999999999993</v>
      </c>
      <c r="H1796" s="24">
        <f t="shared" si="394"/>
        <v>6.25</v>
      </c>
      <c r="I1796" s="24">
        <f>$AW$28*$AW$26*9.81</f>
        <v>179.05212</v>
      </c>
      <c r="J1796" s="24">
        <f>0.5*$AW$30*$AW$29*$AW$27*(H1796^2)</f>
        <v>12.561035156249998</v>
      </c>
      <c r="K1796" s="24">
        <f>$AW$26*F1796</f>
        <v>-760.49999999999966</v>
      </c>
      <c r="L1796" s="24">
        <f t="shared" si="395"/>
        <v>-568.88684484374971</v>
      </c>
      <c r="M1796" s="24">
        <f t="shared" si="396"/>
        <v>-3555.5427802734357</v>
      </c>
      <c r="N1796" s="24">
        <f t="shared" si="397"/>
        <v>-3.5555427802734356</v>
      </c>
      <c r="O1796" s="24">
        <v>8021411.1959972875</v>
      </c>
      <c r="P1796" s="24">
        <v>-4981450.5000000009</v>
      </c>
      <c r="S1796" s="47">
        <f>C1797-C1796</f>
        <v>1</v>
      </c>
      <c r="T1796" s="47">
        <v>-3555.5427802734357</v>
      </c>
      <c r="U1796" s="47">
        <f>M1796*S1796</f>
        <v>-3555.5427802734357</v>
      </c>
      <c r="V1796" s="47">
        <f t="shared" si="398"/>
        <v>8021411.1959972875</v>
      </c>
      <c r="W1796" s="47">
        <f>$AW$26*F1796</f>
        <v>-760.49999999999966</v>
      </c>
      <c r="X1796" s="47">
        <f>IF(W1796&lt;0, W1796, 0)</f>
        <v>-760.49999999999966</v>
      </c>
      <c r="Y1796" s="47">
        <f>X1796*H1796</f>
        <v>-4753.1249999999982</v>
      </c>
      <c r="Z1796" s="47">
        <f t="shared" si="393"/>
        <v>-4753.1249999999982</v>
      </c>
      <c r="AA1796" s="47">
        <f t="shared" si="405"/>
        <v>-908120.95833333314</v>
      </c>
      <c r="AB1796" s="47">
        <v>-4981450.5000000009</v>
      </c>
      <c r="AC1796" s="47">
        <f t="shared" si="399"/>
        <v>4753.1249999999982</v>
      </c>
      <c r="AD1796" s="47">
        <f>(AC1796*S1796)*($AW$31/100)</f>
        <v>3802.4999999999986</v>
      </c>
      <c r="AE1796" s="47">
        <f>AE1795+AD1796</f>
        <v>726496.7666666666</v>
      </c>
      <c r="AF1796" s="47">
        <v>3985160.3999999971</v>
      </c>
      <c r="BF1796">
        <f t="shared" si="402"/>
        <v>0</v>
      </c>
      <c r="BG1796">
        <f t="shared" si="403"/>
        <v>46.8</v>
      </c>
      <c r="BH1796">
        <f t="shared" si="404"/>
        <v>12.999999999999998</v>
      </c>
    </row>
    <row r="1797" spans="2:60">
      <c r="B1797" s="7" t="s">
        <v>54</v>
      </c>
      <c r="C1797" s="7">
        <v>1789</v>
      </c>
      <c r="D1797" s="7">
        <v>312</v>
      </c>
      <c r="E1797" s="13">
        <v>20.5</v>
      </c>
      <c r="F1797" s="35">
        <f t="shared" si="400"/>
        <v>-0.59722222222222232</v>
      </c>
      <c r="G1797" s="35">
        <f t="shared" si="401"/>
        <v>-2.1500000000000004</v>
      </c>
      <c r="H1797" s="24">
        <f t="shared" si="394"/>
        <v>5.6944444444444446</v>
      </c>
      <c r="I1797" s="24">
        <f>$AW$28*$AW$26*9.81</f>
        <v>179.05212</v>
      </c>
      <c r="J1797" s="24">
        <f>0.5*$AW$30*$AW$29*$AW$27*(H1797^2)</f>
        <v>10.427209924768519</v>
      </c>
      <c r="K1797" s="24">
        <f>$AW$26*F1797</f>
        <v>-838.50000000000011</v>
      </c>
      <c r="L1797" s="24">
        <f t="shared" si="395"/>
        <v>-649.02067007523158</v>
      </c>
      <c r="M1797" s="24">
        <f t="shared" si="396"/>
        <v>-3695.8121490395133</v>
      </c>
      <c r="N1797" s="24">
        <f t="shared" si="397"/>
        <v>-3.6958121490395133</v>
      </c>
      <c r="O1797" s="24">
        <v>8017715.383848248</v>
      </c>
      <c r="P1797" s="24">
        <v>-4986225.2916666679</v>
      </c>
      <c r="S1797" s="47">
        <f>C1798-C1797</f>
        <v>1</v>
      </c>
      <c r="T1797" s="47">
        <v>-3695.8121490395133</v>
      </c>
      <c r="U1797" s="47">
        <f>M1797*S1797</f>
        <v>-3695.8121490395133</v>
      </c>
      <c r="V1797" s="47">
        <f t="shared" si="398"/>
        <v>8017715.383848248</v>
      </c>
      <c r="W1797" s="47">
        <f>$AW$26*F1797</f>
        <v>-838.50000000000011</v>
      </c>
      <c r="X1797" s="47">
        <f>IF(W1797&lt;0, W1797, 0)</f>
        <v>-838.50000000000011</v>
      </c>
      <c r="Y1797" s="47">
        <f>X1797*H1797</f>
        <v>-4774.7916666666679</v>
      </c>
      <c r="Z1797" s="47">
        <f t="shared" si="393"/>
        <v>-4774.7916666666679</v>
      </c>
      <c r="AA1797" s="47">
        <f>AA1796+Z1797</f>
        <v>-912895.74999999977</v>
      </c>
      <c r="AB1797" s="47">
        <v>-4986225.2916666679</v>
      </c>
      <c r="AC1797" s="47">
        <f t="shared" si="399"/>
        <v>4774.7916666666679</v>
      </c>
      <c r="AD1797" s="47">
        <f>(AC1797*S1797)*($AW$31/100)</f>
        <v>3819.8333333333344</v>
      </c>
      <c r="AE1797" s="47">
        <f>AE1796+AD1797</f>
        <v>730316.6</v>
      </c>
      <c r="AF1797" s="47">
        <v>3988980.2333333306</v>
      </c>
      <c r="BF1797">
        <f t="shared" si="402"/>
        <v>0</v>
      </c>
      <c r="BG1797">
        <f t="shared" si="403"/>
        <v>43.5</v>
      </c>
      <c r="BH1797">
        <f t="shared" si="404"/>
        <v>12.083333333333332</v>
      </c>
    </row>
    <row r="1798" spans="2:60">
      <c r="B1798" s="7" t="s">
        <v>54</v>
      </c>
      <c r="C1798" s="7">
        <v>1790</v>
      </c>
      <c r="D1798" s="7">
        <v>313</v>
      </c>
      <c r="E1798" s="13">
        <v>18.2</v>
      </c>
      <c r="F1798" s="35">
        <f t="shared" si="400"/>
        <v>-0.69444444444444442</v>
      </c>
      <c r="G1798" s="35">
        <f t="shared" si="401"/>
        <v>-2.5</v>
      </c>
      <c r="H1798" s="24">
        <f t="shared" si="394"/>
        <v>5.0555555555555554</v>
      </c>
      <c r="I1798" s="24">
        <f>$AW$28*$AW$26*9.81</f>
        <v>179.05212</v>
      </c>
      <c r="J1798" s="24">
        <f>0.5*$AW$30*$AW$29*$AW$27*(H1798^2)</f>
        <v>8.2187008101851831</v>
      </c>
      <c r="K1798" s="24">
        <f>$AW$26*F1798</f>
        <v>-975</v>
      </c>
      <c r="L1798" s="24">
        <f t="shared" si="395"/>
        <v>-787.72917918981489</v>
      </c>
      <c r="M1798" s="24">
        <f t="shared" si="396"/>
        <v>-3982.4086281262862</v>
      </c>
      <c r="N1798" s="24">
        <f t="shared" si="397"/>
        <v>-3.982408628126286</v>
      </c>
      <c r="O1798" s="24">
        <v>8013732.9752201214</v>
      </c>
      <c r="P1798" s="24">
        <v>-4991154.4583333349</v>
      </c>
      <c r="S1798" s="47">
        <f>C1799-C1798</f>
        <v>1</v>
      </c>
      <c r="T1798" s="47">
        <v>-3982.4086281262862</v>
      </c>
      <c r="U1798" s="47">
        <f>M1798*S1798</f>
        <v>-3982.4086281262862</v>
      </c>
      <c r="V1798" s="47">
        <f t="shared" si="398"/>
        <v>8013732.9752201214</v>
      </c>
      <c r="W1798" s="47">
        <f>$AW$26*F1798</f>
        <v>-975</v>
      </c>
      <c r="X1798" s="47">
        <f>IF(W1798&lt;0, W1798, 0)</f>
        <v>-975</v>
      </c>
      <c r="Y1798" s="47">
        <f>X1798*H1798</f>
        <v>-4929.1666666666661</v>
      </c>
      <c r="Z1798" s="47">
        <f t="shared" si="393"/>
        <v>-4929.1666666666661</v>
      </c>
      <c r="AA1798" s="47">
        <f>AA1797+Z1798</f>
        <v>-917824.9166666664</v>
      </c>
      <c r="AB1798" s="47">
        <v>-4991154.4583333349</v>
      </c>
      <c r="AC1798" s="47">
        <f t="shared" si="399"/>
        <v>4929.1666666666661</v>
      </c>
      <c r="AD1798" s="47">
        <f>(AC1798*S1798)*($AW$31/100)</f>
        <v>3943.333333333333</v>
      </c>
      <c r="AE1798" s="47">
        <f>AE1797+AD1798</f>
        <v>734259.93333333335</v>
      </c>
      <c r="AF1798" s="47">
        <v>3992923.5666666641</v>
      </c>
      <c r="BF1798">
        <f t="shared" si="402"/>
        <v>0</v>
      </c>
      <c r="BG1798">
        <f t="shared" si="403"/>
        <v>39.9</v>
      </c>
      <c r="BH1798">
        <f t="shared" si="404"/>
        <v>11.083333333333332</v>
      </c>
    </row>
    <row r="1799" spans="2:60">
      <c r="B1799" s="7" t="s">
        <v>54</v>
      </c>
      <c r="C1799" s="7">
        <v>1791</v>
      </c>
      <c r="D1799" s="7">
        <v>314</v>
      </c>
      <c r="E1799" s="13">
        <v>15.5</v>
      </c>
      <c r="F1799" s="35">
        <f t="shared" si="400"/>
        <v>-0.8194444444444442</v>
      </c>
      <c r="G1799" s="35">
        <f t="shared" si="401"/>
        <v>-2.9499999999999993</v>
      </c>
      <c r="H1799" s="24">
        <f t="shared" si="394"/>
        <v>4.3055555555555554</v>
      </c>
      <c r="I1799" s="24">
        <f>$AW$28*$AW$26*9.81</f>
        <v>179.05212</v>
      </c>
      <c r="J1799" s="24">
        <f>0.5*$AW$30*$AW$29*$AW$27*(H1799^2)</f>
        <v>5.9610640914351842</v>
      </c>
      <c r="K1799" s="24">
        <f>$AW$26*F1799</f>
        <v>-1150.4999999999995</v>
      </c>
      <c r="L1799" s="24">
        <f t="shared" si="395"/>
        <v>-965.48681590856438</v>
      </c>
      <c r="M1799" s="24">
        <f t="shared" si="396"/>
        <v>-4156.957124050763</v>
      </c>
      <c r="N1799" s="24">
        <f t="shared" si="397"/>
        <v>-4.1569571240507628</v>
      </c>
      <c r="O1799" s="24">
        <v>8009576.0180960707</v>
      </c>
      <c r="P1799" s="24">
        <v>-4996108.0000000019</v>
      </c>
      <c r="S1799" s="47">
        <f>C1800-C1799</f>
        <v>1</v>
      </c>
      <c r="T1799" s="47">
        <v>-4156.957124050763</v>
      </c>
      <c r="U1799" s="47">
        <f>M1799*S1799</f>
        <v>-4156.957124050763</v>
      </c>
      <c r="V1799" s="47">
        <f t="shared" si="398"/>
        <v>8009576.0180960707</v>
      </c>
      <c r="W1799" s="47">
        <f>$AW$26*F1799</f>
        <v>-1150.4999999999995</v>
      </c>
      <c r="X1799" s="47">
        <f>IF(W1799&lt;0, W1799, 0)</f>
        <v>-1150.4999999999995</v>
      </c>
      <c r="Y1799" s="47">
        <f>X1799*H1799</f>
        <v>-4953.5416666666642</v>
      </c>
      <c r="Z1799" s="47">
        <f t="shared" si="393"/>
        <v>-4953.5416666666642</v>
      </c>
      <c r="AA1799" s="51">
        <f>AA1798+Z1799</f>
        <v>-922778.45833333302</v>
      </c>
      <c r="AB1799" s="47">
        <v>-4996108.0000000019</v>
      </c>
      <c r="AC1799" s="47">
        <f t="shared" si="399"/>
        <v>4953.5416666666642</v>
      </c>
      <c r="AD1799" s="47">
        <f>(AC1799*S1799)*($AW$31/100)</f>
        <v>3962.8333333333317</v>
      </c>
      <c r="AE1799" s="47">
        <f>AE1798+AD1799</f>
        <v>738222.76666666672</v>
      </c>
      <c r="AF1799" s="47">
        <v>3996886.3999999976</v>
      </c>
      <c r="BF1799">
        <f t="shared" si="402"/>
        <v>0</v>
      </c>
      <c r="BG1799">
        <f t="shared" si="403"/>
        <v>36.4</v>
      </c>
      <c r="BH1799">
        <f t="shared" si="404"/>
        <v>10.111111111111111</v>
      </c>
    </row>
    <row r="1800" spans="2:60">
      <c r="B1800" s="7" t="s">
        <v>54</v>
      </c>
      <c r="C1800" s="7">
        <v>1792</v>
      </c>
      <c r="D1800" s="7">
        <v>315</v>
      </c>
      <c r="E1800" s="13">
        <v>12.3</v>
      </c>
      <c r="F1800" s="35">
        <f t="shared" si="400"/>
        <v>-0.94444444444444453</v>
      </c>
      <c r="G1800" s="35">
        <f t="shared" si="401"/>
        <v>-3.4000000000000004</v>
      </c>
      <c r="H1800" s="24">
        <f t="shared" si="394"/>
        <v>3.416666666666667</v>
      </c>
      <c r="I1800" s="24">
        <f>$AW$28*$AW$26*9.81</f>
        <v>179.05212</v>
      </c>
      <c r="J1800" s="24">
        <f>0.5*$AW$30*$AW$29*$AW$27*(H1800^2)</f>
        <v>3.7537955729166668</v>
      </c>
      <c r="K1800" s="24">
        <f>$AW$26*F1800</f>
        <v>-1326.0000000000002</v>
      </c>
      <c r="L1800" s="24">
        <f t="shared" si="395"/>
        <v>-1143.1940844270835</v>
      </c>
      <c r="M1800" s="24">
        <f t="shared" si="396"/>
        <v>-3905.9131217925355</v>
      </c>
      <c r="N1800" s="24">
        <f t="shared" si="397"/>
        <v>-3.9059131217925356</v>
      </c>
      <c r="O1800" s="24">
        <v>8005670.1049742782</v>
      </c>
      <c r="P1800" s="24">
        <v>-5000638.5000000019</v>
      </c>
      <c r="S1800" s="47">
        <f>C1801-C1800</f>
        <v>1</v>
      </c>
      <c r="T1800" s="47">
        <v>-3905.9131217925355</v>
      </c>
      <c r="U1800" s="47">
        <f>M1800*S1800</f>
        <v>-3905.9131217925355</v>
      </c>
      <c r="V1800" s="47">
        <f t="shared" si="398"/>
        <v>8005670.1049742782</v>
      </c>
      <c r="W1800" s="47">
        <f>$AW$26*F1800</f>
        <v>-1326.0000000000002</v>
      </c>
      <c r="X1800" s="47">
        <f>IF(W1800&lt;0, W1800, 0)</f>
        <v>-1326.0000000000002</v>
      </c>
      <c r="Y1800" s="47">
        <f>X1800*H1800</f>
        <v>-4530.5000000000009</v>
      </c>
      <c r="Z1800" s="47">
        <f>Y1800*S1800</f>
        <v>-4530.5000000000009</v>
      </c>
      <c r="AA1800" s="47">
        <f>AA1799+Z1800</f>
        <v>-927308.95833333302</v>
      </c>
      <c r="AB1800" s="47">
        <v>-5000638.5000000019</v>
      </c>
      <c r="AC1800" s="47">
        <f t="shared" si="399"/>
        <v>4530.5000000000009</v>
      </c>
      <c r="AD1800" s="47">
        <f>(AC1800*S1800)*($AW$31/100)</f>
        <v>3624.400000000001</v>
      </c>
      <c r="AE1800" s="47">
        <f>AE1799+AD1800</f>
        <v>741847.16666666674</v>
      </c>
      <c r="AF1800" s="47">
        <v>4000510.7999999975</v>
      </c>
      <c r="BF1800">
        <f t="shared" si="402"/>
        <v>0</v>
      </c>
      <c r="BG1800">
        <f t="shared" si="403"/>
        <v>33.200000000000003</v>
      </c>
      <c r="BH1800">
        <f t="shared" si="404"/>
        <v>9.2222222222222232</v>
      </c>
    </row>
    <row r="1801" spans="2:60">
      <c r="B1801" s="7" t="s">
        <v>54</v>
      </c>
      <c r="C1801" s="7">
        <v>1793</v>
      </c>
      <c r="D1801" s="7">
        <v>316</v>
      </c>
      <c r="E1801" s="13">
        <v>8.6999999999999993</v>
      </c>
      <c r="F1801" s="35">
        <f t="shared" si="400"/>
        <v>-0.98611111111111116</v>
      </c>
      <c r="G1801" s="35">
        <f t="shared" si="401"/>
        <v>-3.5500000000000003</v>
      </c>
      <c r="H1801" s="24">
        <f t="shared" ref="H1801:H1807" si="406">E1801/3.6</f>
        <v>2.4166666666666665</v>
      </c>
      <c r="I1801" s="24">
        <f>$AW$28*$AW$26*9.81</f>
        <v>179.05212</v>
      </c>
      <c r="J1801" s="24">
        <f>0.5*$AW$30*$AW$29*$AW$27*(H1801^2)</f>
        <v>1.8780143229166661</v>
      </c>
      <c r="K1801" s="24">
        <f>$AW$26*F1801</f>
        <v>-1384.5</v>
      </c>
      <c r="L1801" s="24">
        <f t="shared" ref="L1801:L1808" si="407">I1801+J1801+K1801</f>
        <v>-1203.5698656770833</v>
      </c>
      <c r="M1801" s="24">
        <f t="shared" ref="M1801:M1808" si="408">L1801*H1801</f>
        <v>-2908.6271753862843</v>
      </c>
      <c r="N1801" s="24">
        <f t="shared" ref="N1801:N1808" si="409">M1801/1000</f>
        <v>-2.9086271753862842</v>
      </c>
      <c r="O1801" s="24">
        <v>8002761.4777988922</v>
      </c>
      <c r="P1801" s="24">
        <v>-5003984.3750000019</v>
      </c>
      <c r="S1801" s="47">
        <f>C1802-C1801</f>
        <v>1</v>
      </c>
      <c r="T1801" s="47">
        <v>-2908.6271753862843</v>
      </c>
      <c r="U1801" s="47">
        <f>M1801*S1801</f>
        <v>-2908.6271753862843</v>
      </c>
      <c r="V1801" s="47">
        <f>V1800+U1801</f>
        <v>8002761.4777988922</v>
      </c>
      <c r="W1801" s="47">
        <f>$AW$26*F1801</f>
        <v>-1384.5</v>
      </c>
      <c r="X1801" s="47">
        <f>IF(W1801&lt;0, W1801, 0)</f>
        <v>-1384.5</v>
      </c>
      <c r="Y1801" s="47">
        <f>X1801*H1801</f>
        <v>-3345.875</v>
      </c>
      <c r="Z1801" s="47">
        <f>Y1801*S1801</f>
        <v>-3345.875</v>
      </c>
      <c r="AA1801" s="47">
        <f>AA1800+Z1801</f>
        <v>-930654.83333333302</v>
      </c>
      <c r="AB1801" s="47">
        <v>-5003984.3750000019</v>
      </c>
      <c r="AC1801" s="47">
        <f t="shared" ref="AC1801:AC1809" si="410">ABS(Y1801)</f>
        <v>3345.875</v>
      </c>
      <c r="AD1801" s="47">
        <f>(AC1801*S1801)*($AW$31/100)</f>
        <v>2676.7000000000003</v>
      </c>
      <c r="AE1801" s="47">
        <f>AE1800+AD1801</f>
        <v>744523.8666666667</v>
      </c>
      <c r="AF1801" s="47">
        <v>4003187.4999999977</v>
      </c>
      <c r="BF1801">
        <f t="shared" si="402"/>
        <v>0</v>
      </c>
      <c r="BG1801">
        <f t="shared" si="403"/>
        <v>30.5</v>
      </c>
      <c r="BH1801">
        <f t="shared" si="404"/>
        <v>8.4722222222222214</v>
      </c>
    </row>
    <row r="1802" spans="2:60">
      <c r="B1802" s="7" t="s">
        <v>54</v>
      </c>
      <c r="C1802" s="7">
        <v>1794</v>
      </c>
      <c r="D1802" s="7">
        <v>317</v>
      </c>
      <c r="E1802" s="13">
        <v>5.2</v>
      </c>
      <c r="F1802" s="35">
        <f t="shared" ref="F1802:F1808" si="411">($E1803-$E1801)/2/3.6</f>
        <v>-1.2083333333333333</v>
      </c>
      <c r="G1802" s="35">
        <f t="shared" ref="G1802:G1808" si="412">($E1803-$E1801)/2</f>
        <v>-4.3499999999999996</v>
      </c>
      <c r="H1802" s="24">
        <f t="shared" si="406"/>
        <v>1.4444444444444444</v>
      </c>
      <c r="I1802" s="24">
        <f>$AW$28*$AW$26*9.81</f>
        <v>179.05212</v>
      </c>
      <c r="J1802" s="24">
        <f>0.5*$AW$30*$AW$29*$AW$27*(H1802^2)</f>
        <v>0.67091435185185178</v>
      </c>
      <c r="K1802" s="24">
        <f>$AW$26*F1802</f>
        <v>-1696.5</v>
      </c>
      <c r="L1802" s="24">
        <f t="shared" si="407"/>
        <v>-1516.7769656481482</v>
      </c>
      <c r="M1802" s="24">
        <f t="shared" si="408"/>
        <v>-2190.9000614917695</v>
      </c>
      <c r="N1802" s="24">
        <f t="shared" si="409"/>
        <v>-2.1909000614917695</v>
      </c>
      <c r="O1802" s="24">
        <v>8000570.5777374003</v>
      </c>
      <c r="P1802" s="24">
        <v>-5006434.8750000019</v>
      </c>
      <c r="S1802" s="47">
        <f>C1803-C1802</f>
        <v>1</v>
      </c>
      <c r="T1802" s="47">
        <v>-2190.9000614917695</v>
      </c>
      <c r="U1802" s="47">
        <f>M1802*S1802</f>
        <v>-2190.9000614917695</v>
      </c>
      <c r="V1802" s="47">
        <f>V1801+U1802</f>
        <v>8000570.5777374003</v>
      </c>
      <c r="W1802" s="47">
        <f>$AW$26*F1802</f>
        <v>-1696.5</v>
      </c>
      <c r="X1802" s="47">
        <f>IF(W1802&lt;0, W1802, 0)</f>
        <v>-1696.5</v>
      </c>
      <c r="Y1802" s="47">
        <f>X1802*H1802</f>
        <v>-2450.5</v>
      </c>
      <c r="Z1802" s="47">
        <f>Y1802*S1802</f>
        <v>-2450.5</v>
      </c>
      <c r="AA1802" s="52">
        <f t="shared" ref="AA1802:AA1809" si="413">AA1801+Z1802</f>
        <v>-933105.33333333302</v>
      </c>
      <c r="AB1802" s="47">
        <v>-5006434.8750000019</v>
      </c>
      <c r="AC1802" s="47">
        <f t="shared" si="410"/>
        <v>2450.5</v>
      </c>
      <c r="AD1802" s="47">
        <f>(AC1802*S1802)*($AW$31/100)</f>
        <v>1960.4</v>
      </c>
      <c r="AE1802" s="47">
        <f>AE1801+AD1802</f>
        <v>746484.26666666672</v>
      </c>
      <c r="AF1802" s="47">
        <v>4005147.8999999976</v>
      </c>
      <c r="BF1802">
        <f t="shared" si="402"/>
        <v>0</v>
      </c>
      <c r="BG1802">
        <f t="shared" si="403"/>
        <v>28.3</v>
      </c>
      <c r="BH1802">
        <f t="shared" si="404"/>
        <v>7.8611111111111107</v>
      </c>
    </row>
    <row r="1803" spans="2:60">
      <c r="B1803" s="7" t="s">
        <v>54</v>
      </c>
      <c r="C1803" s="7">
        <v>1795</v>
      </c>
      <c r="D1803" s="7">
        <v>318</v>
      </c>
      <c r="E1803" s="13">
        <v>0</v>
      </c>
      <c r="F1803" s="35">
        <f t="shared" si="411"/>
        <v>-0.72222222222222221</v>
      </c>
      <c r="G1803" s="35">
        <f t="shared" si="412"/>
        <v>-2.6</v>
      </c>
      <c r="H1803" s="24">
        <f t="shared" si="406"/>
        <v>0</v>
      </c>
      <c r="I1803" s="24">
        <f>$AW$28*$AW$26*9.81</f>
        <v>179.05212</v>
      </c>
      <c r="J1803" s="24">
        <f>0.5*$AW$30*$AW$29*$AW$27*(H1803^2)</f>
        <v>0</v>
      </c>
      <c r="K1803" s="24">
        <f>$AW$26*F1803</f>
        <v>-1014</v>
      </c>
      <c r="L1803" s="24">
        <f t="shared" si="407"/>
        <v>-834.94787999999994</v>
      </c>
      <c r="M1803" s="24">
        <f t="shared" si="408"/>
        <v>0</v>
      </c>
      <c r="N1803" s="24">
        <f t="shared" si="409"/>
        <v>0</v>
      </c>
      <c r="O1803" s="24">
        <v>8000570.5777374003</v>
      </c>
      <c r="P1803" s="24">
        <v>-5006434.8750000019</v>
      </c>
      <c r="S1803" s="47">
        <f>C1804-C1803</f>
        <v>1</v>
      </c>
      <c r="T1803" s="47">
        <v>0</v>
      </c>
      <c r="U1803" s="47">
        <f>M1803*S1803</f>
        <v>0</v>
      </c>
      <c r="V1803" s="47">
        <f>V1802+U1803</f>
        <v>8000570.5777374003</v>
      </c>
      <c r="W1803" s="47">
        <f>$AW$26*F1803</f>
        <v>-1014</v>
      </c>
      <c r="X1803" s="47">
        <f>IF(W1803&lt;0, W1803, 0)</f>
        <v>-1014</v>
      </c>
      <c r="Y1803" s="47">
        <f>X1803*H1803</f>
        <v>0</v>
      </c>
      <c r="Z1803" s="47">
        <f>Y1803*S1803</f>
        <v>0</v>
      </c>
      <c r="AA1803" s="47">
        <v>0</v>
      </c>
      <c r="AB1803" s="47">
        <v>-5006434.8750000019</v>
      </c>
      <c r="AC1803" s="47">
        <f t="shared" si="410"/>
        <v>0</v>
      </c>
      <c r="AD1803" s="47">
        <f>(AC1803*S1803)*($AW$31/100)</f>
        <v>0</v>
      </c>
      <c r="AE1803" s="47">
        <v>0</v>
      </c>
      <c r="AF1803" s="47">
        <v>4005147.8999999976</v>
      </c>
      <c r="BF1803">
        <f t="shared" si="402"/>
        <v>0</v>
      </c>
      <c r="BG1803">
        <f t="shared" si="403"/>
        <v>26.3</v>
      </c>
      <c r="BH1803">
        <f t="shared" si="404"/>
        <v>7.3055555555555554</v>
      </c>
    </row>
    <row r="1804" spans="2:60">
      <c r="B1804" s="7" t="s">
        <v>54</v>
      </c>
      <c r="C1804" s="7">
        <v>1796</v>
      </c>
      <c r="D1804" s="7">
        <v>319</v>
      </c>
      <c r="E1804" s="13">
        <v>0</v>
      </c>
      <c r="F1804" s="35">
        <f t="shared" si="411"/>
        <v>0</v>
      </c>
      <c r="G1804" s="35">
        <f t="shared" si="412"/>
        <v>0</v>
      </c>
      <c r="H1804" s="24">
        <f t="shared" si="406"/>
        <v>0</v>
      </c>
      <c r="I1804" s="24">
        <f>$AW$28*$AW$26*9.81</f>
        <v>179.05212</v>
      </c>
      <c r="J1804" s="24">
        <f>0.5*$AW$30*$AW$29*$AW$27*(H1804^2)</f>
        <v>0</v>
      </c>
      <c r="K1804" s="24">
        <f>$AW$26*F1804</f>
        <v>0</v>
      </c>
      <c r="L1804" s="24">
        <f t="shared" si="407"/>
        <v>179.05212</v>
      </c>
      <c r="M1804" s="24">
        <f t="shared" si="408"/>
        <v>0</v>
      </c>
      <c r="N1804" s="24">
        <f t="shared" si="409"/>
        <v>0</v>
      </c>
      <c r="O1804" s="24">
        <v>8000570.5777374003</v>
      </c>
      <c r="P1804" s="24">
        <v>-5006434.8750000019</v>
      </c>
      <c r="S1804" s="47">
        <f>C1805-C1804</f>
        <v>1</v>
      </c>
      <c r="T1804" s="47">
        <v>0</v>
      </c>
      <c r="U1804" s="47">
        <f>M1804*S1804</f>
        <v>0</v>
      </c>
      <c r="V1804" s="47">
        <f>V1803+U1804</f>
        <v>8000570.5777374003</v>
      </c>
      <c r="W1804" s="47">
        <f>$AW$26*F1804</f>
        <v>0</v>
      </c>
      <c r="X1804" s="47">
        <f>IF(W1804&lt;0, W1804, 0)</f>
        <v>0</v>
      </c>
      <c r="Y1804" s="47">
        <f>X1804*H1804</f>
        <v>0</v>
      </c>
      <c r="Z1804" s="47">
        <f>Y1804*S1804</f>
        <v>0</v>
      </c>
      <c r="AA1804" s="47">
        <f t="shared" si="413"/>
        <v>0</v>
      </c>
      <c r="AB1804" s="47">
        <v>-5006434.8750000019</v>
      </c>
      <c r="AC1804" s="47">
        <f t="shared" si="410"/>
        <v>0</v>
      </c>
      <c r="AD1804" s="47">
        <f>(AC1804*S1804)*($AW$31/100)</f>
        <v>0</v>
      </c>
      <c r="AE1804" s="47">
        <f>AE1803+AD1804</f>
        <v>0</v>
      </c>
      <c r="AF1804" s="47">
        <v>4005147.8999999976</v>
      </c>
      <c r="BF1804">
        <f t="shared" si="402"/>
        <v>0</v>
      </c>
      <c r="BG1804">
        <f t="shared" si="403"/>
        <v>24.4</v>
      </c>
      <c r="BH1804">
        <f t="shared" si="404"/>
        <v>6.7777777777777768</v>
      </c>
    </row>
    <row r="1805" spans="2:60">
      <c r="B1805" s="7" t="s">
        <v>54</v>
      </c>
      <c r="C1805" s="7">
        <v>1797</v>
      </c>
      <c r="D1805" s="7">
        <v>320</v>
      </c>
      <c r="E1805" s="13">
        <v>0</v>
      </c>
      <c r="F1805" s="35">
        <f t="shared" si="411"/>
        <v>0</v>
      </c>
      <c r="G1805" s="35">
        <f t="shared" si="412"/>
        <v>0</v>
      </c>
      <c r="H1805" s="24">
        <f t="shared" si="406"/>
        <v>0</v>
      </c>
      <c r="I1805" s="24">
        <f>$AW$28*$AW$26*9.81</f>
        <v>179.05212</v>
      </c>
      <c r="J1805" s="24">
        <f>0.5*$AW$30*$AW$29*$AW$27*(H1805^2)</f>
        <v>0</v>
      </c>
      <c r="K1805" s="24">
        <f>$AW$26*F1805</f>
        <v>0</v>
      </c>
      <c r="L1805" s="24">
        <f t="shared" si="407"/>
        <v>179.05212</v>
      </c>
      <c r="M1805" s="24">
        <f t="shared" si="408"/>
        <v>0</v>
      </c>
      <c r="N1805" s="24">
        <f t="shared" si="409"/>
        <v>0</v>
      </c>
      <c r="O1805" s="24">
        <v>8000570.5777374003</v>
      </c>
      <c r="P1805" s="24">
        <v>-5006434.8750000019</v>
      </c>
      <c r="S1805" s="47">
        <f>C1806-C1805</f>
        <v>1</v>
      </c>
      <c r="T1805" s="47">
        <v>0</v>
      </c>
      <c r="U1805" s="47">
        <f>M1805*S1805</f>
        <v>0</v>
      </c>
      <c r="V1805" s="47">
        <f>V1804+U1805</f>
        <v>8000570.5777374003</v>
      </c>
      <c r="W1805" s="47">
        <f>$AW$26*F1805</f>
        <v>0</v>
      </c>
      <c r="X1805" s="47">
        <f>IF(W1805&lt;0, W1805, 0)</f>
        <v>0</v>
      </c>
      <c r="Y1805" s="47">
        <f>X1805*H1805</f>
        <v>0</v>
      </c>
      <c r="Z1805" s="47">
        <f>Y1805*S1805</f>
        <v>0</v>
      </c>
      <c r="AA1805" s="47">
        <f t="shared" si="413"/>
        <v>0</v>
      </c>
      <c r="AB1805" s="47">
        <v>-5006434.8750000019</v>
      </c>
      <c r="AC1805" s="47">
        <f t="shared" si="410"/>
        <v>0</v>
      </c>
      <c r="AD1805" s="47">
        <f>(AC1805*S1805)*($AW$31/100)</f>
        <v>0</v>
      </c>
      <c r="AE1805" s="47">
        <f>AE1804+AD1805</f>
        <v>0</v>
      </c>
      <c r="AF1805" s="47">
        <v>4005147.8999999976</v>
      </c>
      <c r="BF1805">
        <f t="shared" si="402"/>
        <v>0</v>
      </c>
      <c r="BG1805">
        <f t="shared" si="403"/>
        <v>22.5</v>
      </c>
      <c r="BH1805">
        <f t="shared" si="404"/>
        <v>6.25</v>
      </c>
    </row>
    <row r="1806" spans="2:60">
      <c r="B1806" s="7" t="s">
        <v>54</v>
      </c>
      <c r="C1806" s="7">
        <v>1798</v>
      </c>
      <c r="D1806" s="7">
        <v>321</v>
      </c>
      <c r="E1806" s="13">
        <v>0</v>
      </c>
      <c r="F1806" s="35">
        <f t="shared" si="411"/>
        <v>0</v>
      </c>
      <c r="G1806" s="35">
        <f t="shared" si="412"/>
        <v>0</v>
      </c>
      <c r="H1806" s="24">
        <f t="shared" si="406"/>
        <v>0</v>
      </c>
      <c r="I1806" s="24">
        <f>$AW$28*$AW$26*9.81</f>
        <v>179.05212</v>
      </c>
      <c r="J1806" s="24">
        <f>0.5*$AW$30*$AW$29*$AW$27*(H1806^2)</f>
        <v>0</v>
      </c>
      <c r="K1806" s="24">
        <f>$AW$26*F1806</f>
        <v>0</v>
      </c>
      <c r="L1806" s="24">
        <f t="shared" si="407"/>
        <v>179.05212</v>
      </c>
      <c r="M1806" s="24">
        <f t="shared" si="408"/>
        <v>0</v>
      </c>
      <c r="N1806" s="24">
        <f t="shared" si="409"/>
        <v>0</v>
      </c>
      <c r="O1806" s="24">
        <v>8000570.5777374003</v>
      </c>
      <c r="P1806" s="24">
        <v>-5006434.8750000019</v>
      </c>
      <c r="S1806" s="47">
        <f>C1807-C1806</f>
        <v>1</v>
      </c>
      <c r="T1806" s="47">
        <v>0</v>
      </c>
      <c r="U1806" s="47">
        <f>M1806*S1806</f>
        <v>0</v>
      </c>
      <c r="V1806" s="47">
        <f>V1805+U1806</f>
        <v>8000570.5777374003</v>
      </c>
      <c r="W1806" s="47">
        <f>$AW$26*F1806</f>
        <v>0</v>
      </c>
      <c r="X1806" s="47">
        <f>IF(W1806&lt;0, W1806, 0)</f>
        <v>0</v>
      </c>
      <c r="Y1806" s="47">
        <f>X1806*H1806</f>
        <v>0</v>
      </c>
      <c r="Z1806" s="47">
        <f>Y1806*S1806</f>
        <v>0</v>
      </c>
      <c r="AA1806" s="47">
        <f t="shared" si="413"/>
        <v>0</v>
      </c>
      <c r="AB1806" s="47">
        <v>-5006434.8750000019</v>
      </c>
      <c r="AC1806" s="47">
        <f t="shared" si="410"/>
        <v>0</v>
      </c>
      <c r="AD1806" s="47">
        <f>(AC1806*S1806)*($AW$31/100)</f>
        <v>0</v>
      </c>
      <c r="AE1806" s="47">
        <f>AE1805+AD1806</f>
        <v>0</v>
      </c>
      <c r="AF1806" s="47">
        <v>4005147.8999999976</v>
      </c>
      <c r="BF1806">
        <f t="shared" si="402"/>
        <v>0</v>
      </c>
      <c r="BG1806">
        <f t="shared" si="403"/>
        <v>20.5</v>
      </c>
      <c r="BH1806">
        <f t="shared" si="404"/>
        <v>5.6944444444444446</v>
      </c>
    </row>
    <row r="1807" spans="2:60">
      <c r="B1807" s="7" t="s">
        <v>54</v>
      </c>
      <c r="C1807" s="7">
        <v>1799</v>
      </c>
      <c r="D1807" s="7">
        <v>322</v>
      </c>
      <c r="E1807" s="13">
        <v>0</v>
      </c>
      <c r="F1807" s="35">
        <f t="shared" si="411"/>
        <v>0</v>
      </c>
      <c r="G1807" s="35">
        <f t="shared" si="412"/>
        <v>0</v>
      </c>
      <c r="H1807" s="24">
        <f t="shared" si="406"/>
        <v>0</v>
      </c>
      <c r="I1807" s="24">
        <f>$AW$28*$AW$26*9.81</f>
        <v>179.05212</v>
      </c>
      <c r="J1807" s="24">
        <f>0.5*$AW$30*$AW$29*$AW$27*(H1807^2)</f>
        <v>0</v>
      </c>
      <c r="K1807" s="24">
        <f>$AW$26*F1807</f>
        <v>0</v>
      </c>
      <c r="L1807" s="24">
        <f t="shared" si="407"/>
        <v>179.05212</v>
      </c>
      <c r="M1807" s="24">
        <f t="shared" si="408"/>
        <v>0</v>
      </c>
      <c r="N1807" s="24">
        <f t="shared" si="409"/>
        <v>0</v>
      </c>
      <c r="O1807" s="24">
        <v>8000570.5777374003</v>
      </c>
      <c r="P1807" s="24">
        <v>-5006434.8750000019</v>
      </c>
      <c r="S1807" s="47">
        <f>C1808-C1807</f>
        <v>1</v>
      </c>
      <c r="T1807" s="47">
        <v>0</v>
      </c>
      <c r="U1807" s="47">
        <f>M1807*S1807</f>
        <v>0</v>
      </c>
      <c r="V1807" s="47">
        <f>V1806+U1807</f>
        <v>8000570.5777374003</v>
      </c>
      <c r="W1807" s="47">
        <f>$AW$26*F1807</f>
        <v>0</v>
      </c>
      <c r="X1807" s="47">
        <f>IF(W1807&lt;0, W1807, 0)</f>
        <v>0</v>
      </c>
      <c r="Y1807" s="47">
        <f>X1807*H1807</f>
        <v>0</v>
      </c>
      <c r="Z1807" s="47">
        <f>Y1807*S1807</f>
        <v>0</v>
      </c>
      <c r="AA1807" s="47">
        <f t="shared" si="413"/>
        <v>0</v>
      </c>
      <c r="AB1807" s="47">
        <v>-5006434.8750000019</v>
      </c>
      <c r="AC1807" s="47">
        <f t="shared" si="410"/>
        <v>0</v>
      </c>
      <c r="AD1807" s="47">
        <f>(AC1807*S1807)*($AW$31/100)</f>
        <v>0</v>
      </c>
      <c r="AE1807" s="47">
        <f>AE1806+AD1807</f>
        <v>0</v>
      </c>
      <c r="AF1807" s="47">
        <v>4005147.8999999976</v>
      </c>
      <c r="BF1807">
        <f t="shared" si="402"/>
        <v>0</v>
      </c>
      <c r="BG1807">
        <f t="shared" si="403"/>
        <v>18.2</v>
      </c>
      <c r="BH1807">
        <f t="shared" si="404"/>
        <v>5.0555555555555554</v>
      </c>
    </row>
    <row r="1808" spans="2:60">
      <c r="B1808" s="7" t="s">
        <v>54</v>
      </c>
      <c r="C1808" s="7">
        <v>1800</v>
      </c>
      <c r="D1808" s="7">
        <v>323</v>
      </c>
      <c r="E1808" s="13">
        <v>0</v>
      </c>
      <c r="F1808" s="35">
        <f t="shared" si="411"/>
        <v>0</v>
      </c>
      <c r="G1808" s="35">
        <f t="shared" si="412"/>
        <v>0</v>
      </c>
      <c r="H1808" s="24">
        <f>E1808/3.6</f>
        <v>0</v>
      </c>
      <c r="I1808" s="24">
        <f>$AW$28*$AW$26*9.81</f>
        <v>179.05212</v>
      </c>
      <c r="J1808" s="24">
        <f>0.5*$AW$30*$AW$29*$AW$27*(H1808^2)</f>
        <v>0</v>
      </c>
      <c r="K1808" s="24">
        <f>$AW$26*F1808</f>
        <v>0</v>
      </c>
      <c r="L1808" s="24">
        <f t="shared" si="407"/>
        <v>179.05212</v>
      </c>
      <c r="M1808" s="24">
        <f t="shared" si="408"/>
        <v>0</v>
      </c>
      <c r="N1808" s="24">
        <f t="shared" si="409"/>
        <v>0</v>
      </c>
      <c r="O1808" s="24">
        <v>8000570.5777374003</v>
      </c>
      <c r="P1808" s="24">
        <v>-5006434.8750000019</v>
      </c>
      <c r="S1808" s="47">
        <v>1</v>
      </c>
      <c r="T1808" s="47">
        <v>0</v>
      </c>
      <c r="U1808" s="47">
        <f>M1808*S1808</f>
        <v>0</v>
      </c>
      <c r="V1808" s="47">
        <f>V1807+U1808</f>
        <v>8000570.5777374003</v>
      </c>
      <c r="W1808" s="47">
        <f>$AW$26*F1808</f>
        <v>0</v>
      </c>
      <c r="X1808" s="47">
        <f>IF(W1808&lt;0, W1808, 0)</f>
        <v>0</v>
      </c>
      <c r="Y1808" s="47">
        <f>X1808*H1808</f>
        <v>0</v>
      </c>
      <c r="Z1808" s="47">
        <f>Y1808*S1808</f>
        <v>0</v>
      </c>
      <c r="AA1808" s="47">
        <f t="shared" si="413"/>
        <v>0</v>
      </c>
      <c r="AB1808" s="47">
        <v>-5006434.8750000019</v>
      </c>
      <c r="AC1808" s="47">
        <f t="shared" si="410"/>
        <v>0</v>
      </c>
      <c r="AD1808" s="47">
        <f>(AC1808*S1808)*($AW$31/100)</f>
        <v>0</v>
      </c>
      <c r="AE1808" s="47">
        <f>AE1807+AD1808</f>
        <v>0</v>
      </c>
      <c r="AF1808" s="47">
        <v>4005147.8999999976</v>
      </c>
      <c r="BF1808">
        <f t="shared" si="402"/>
        <v>0</v>
      </c>
      <c r="BG1808">
        <f t="shared" si="403"/>
        <v>15.5</v>
      </c>
      <c r="BH1808">
        <f t="shared" si="404"/>
        <v>4.3055555555555554</v>
      </c>
    </row>
    <row r="1809" spans="19:60">
      <c r="S1809" s="47">
        <v>1</v>
      </c>
      <c r="T1809" s="47"/>
      <c r="U1809" s="47">
        <f>M1809*S1809</f>
        <v>0</v>
      </c>
      <c r="V1809" s="47">
        <f>V1808+U1809</f>
        <v>8000570.5777374003</v>
      </c>
      <c r="W1809" s="47">
        <f>$AW$26*F1809</f>
        <v>0</v>
      </c>
      <c r="X1809" s="47">
        <f>IF(W1809&lt;0, W1809, 0)</f>
        <v>0</v>
      </c>
      <c r="Y1809" s="47">
        <f>X1809*H1809</f>
        <v>0</v>
      </c>
      <c r="Z1809" s="47">
        <f>Y1809*S1809</f>
        <v>0</v>
      </c>
      <c r="AA1809" s="47">
        <f t="shared" si="413"/>
        <v>0</v>
      </c>
      <c r="AB1809" s="47">
        <v>-5006434.8750000019</v>
      </c>
      <c r="AC1809" s="47">
        <f t="shared" si="410"/>
        <v>0</v>
      </c>
      <c r="AD1809" s="47">
        <f>(AC1809*S1809)*($AW$31/100)</f>
        <v>0</v>
      </c>
      <c r="AE1809" s="47">
        <f>AE1808+AD1809</f>
        <v>0</v>
      </c>
      <c r="AF1809" s="47">
        <v>4005147.8999999976</v>
      </c>
      <c r="BF1809">
        <f t="shared" ref="BF1809:BF1817" si="414">IF(E1800&lt;1,1,0)</f>
        <v>0</v>
      </c>
      <c r="BG1809">
        <f t="shared" ref="BG1809:BG1817" si="415">IF(BF1809=1,"",E1800)</f>
        <v>12.3</v>
      </c>
      <c r="BH1809">
        <f t="shared" ref="BH1809:BH1817" si="416">E1800/3.6</f>
        <v>3.416666666666667</v>
      </c>
    </row>
    <row r="1810" spans="19:60">
      <c r="BF1810">
        <f t="shared" si="414"/>
        <v>0</v>
      </c>
      <c r="BG1810">
        <f t="shared" si="415"/>
        <v>8.6999999999999993</v>
      </c>
      <c r="BH1810">
        <f t="shared" si="416"/>
        <v>2.4166666666666665</v>
      </c>
    </row>
    <row r="1811" spans="19:60">
      <c r="BF1811">
        <f t="shared" si="414"/>
        <v>0</v>
      </c>
      <c r="BG1811">
        <f t="shared" si="415"/>
        <v>5.2</v>
      </c>
      <c r="BH1811">
        <f t="shared" si="416"/>
        <v>1.4444444444444444</v>
      </c>
    </row>
    <row r="1812" spans="19:60">
      <c r="BF1812">
        <f t="shared" si="414"/>
        <v>1</v>
      </c>
      <c r="BG1812" t="str">
        <f t="shared" si="415"/>
        <v/>
      </c>
      <c r="BH1812">
        <f t="shared" si="416"/>
        <v>0</v>
      </c>
    </row>
    <row r="1813" spans="19:60">
      <c r="BF1813">
        <f t="shared" si="414"/>
        <v>1</v>
      </c>
      <c r="BG1813" t="str">
        <f t="shared" si="415"/>
        <v/>
      </c>
      <c r="BH1813">
        <f t="shared" si="416"/>
        <v>0</v>
      </c>
    </row>
    <row r="1814" spans="19:60">
      <c r="BF1814">
        <f t="shared" si="414"/>
        <v>1</v>
      </c>
      <c r="BG1814" t="str">
        <f t="shared" si="415"/>
        <v/>
      </c>
      <c r="BH1814">
        <f t="shared" si="416"/>
        <v>0</v>
      </c>
    </row>
    <row r="1815" spans="19:60">
      <c r="BF1815">
        <f t="shared" si="414"/>
        <v>1</v>
      </c>
      <c r="BG1815" t="str">
        <f t="shared" si="415"/>
        <v/>
      </c>
      <c r="BH1815">
        <f t="shared" si="416"/>
        <v>0</v>
      </c>
    </row>
    <row r="1816" spans="19:60">
      <c r="BF1816">
        <f t="shared" si="414"/>
        <v>1</v>
      </c>
      <c r="BG1816" t="str">
        <f t="shared" si="415"/>
        <v/>
      </c>
      <c r="BH1816">
        <f t="shared" si="416"/>
        <v>0</v>
      </c>
    </row>
    <row r="1817" spans="19:60">
      <c r="BF1817">
        <f t="shared" si="414"/>
        <v>1</v>
      </c>
      <c r="BG1817" t="str">
        <f t="shared" si="415"/>
        <v/>
      </c>
      <c r="BH1817">
        <f t="shared" si="416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>
      <c r="B2" s="15" t="s">
        <v>55</v>
      </c>
      <c r="C2" s="15" t="s">
        <v>56</v>
      </c>
    </row>
    <row r="4" spans="2:20">
      <c r="B4" s="15" t="s">
        <v>26</v>
      </c>
    </row>
    <row r="6" spans="2:20" ht="43.2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/>
  <cols>
    <col min="2" max="2" width="15.109375" bestFit="1" customWidth="1"/>
    <col min="5" max="5" width="13.44140625" customWidth="1"/>
    <col min="6" max="7" width="13.88671875" customWidth="1"/>
  </cols>
  <sheetData>
    <row r="2" spans="2:20">
      <c r="B2" s="15" t="s">
        <v>59</v>
      </c>
      <c r="C2" s="15" t="s">
        <v>2</v>
      </c>
    </row>
    <row r="3" spans="2:20">
      <c r="B3" s="15"/>
    </row>
    <row r="4" spans="2:20">
      <c r="B4" s="15" t="s">
        <v>26</v>
      </c>
    </row>
    <row r="6" spans="2:20" ht="43.2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2B97165742847ABC519A905693DF8" ma:contentTypeVersion="15" ma:contentTypeDescription="Create a new document." ma:contentTypeScope="" ma:versionID="516c90800e338f206c903b7933733be6">
  <xsd:schema xmlns:xsd="http://www.w3.org/2001/XMLSchema" xmlns:xs="http://www.w3.org/2001/XMLSchema" xmlns:p="http://schemas.microsoft.com/office/2006/metadata/properties" xmlns:ns3="0ebdf10f-b5a3-45b6-acdb-7dc1eb398785" xmlns:ns4="550816ce-8156-4f45-b1c4-24236a73d01f" targetNamespace="http://schemas.microsoft.com/office/2006/metadata/properties" ma:root="true" ma:fieldsID="e99870b14c4337124f0d8155bdee2e9a" ns3:_="" ns4:_="">
    <xsd:import namespace="0ebdf10f-b5a3-45b6-acdb-7dc1eb398785"/>
    <xsd:import namespace="550816ce-8156-4f45-b1c4-24236a73d01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bdf10f-b5a3-45b6-acdb-7dc1eb398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0816ce-8156-4f45-b1c4-24236a73d01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ebdf10f-b5a3-45b6-acdb-7dc1eb398785" xsi:nil="true"/>
  </documentManagement>
</p:properties>
</file>

<file path=customXml/itemProps1.xml><?xml version="1.0" encoding="utf-8"?>
<ds:datastoreItem xmlns:ds="http://schemas.openxmlformats.org/officeDocument/2006/customXml" ds:itemID="{3B70EB0C-E643-4374-A2A5-34BD55F1E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ebdf10f-b5a3-45b6-acdb-7dc1eb398785"/>
    <ds:schemaRef ds:uri="550816ce-8156-4f45-b1c4-24236a73d0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purl.org/dc/elements/1.1/"/>
    <ds:schemaRef ds:uri="550816ce-8156-4f45-b1c4-24236a73d01f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0ebdf10f-b5a3-45b6-acdb-7dc1eb398785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Aaron Lilly (2314260)</cp:lastModifiedBy>
  <cp:revision/>
  <dcterms:created xsi:type="dcterms:W3CDTF">2012-04-02T09:52:13Z</dcterms:created>
  <dcterms:modified xsi:type="dcterms:W3CDTF">2024-11-29T21:12:24Z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0x0101009DA2B97165742847ABC519A905693DF8</vt:lpwstr>
  </property>
  <property fmtid="{D5CDD505-2E9C-101B-9397-08002B2CF9AE}" pid="3" name="MediaServiceImageTags">
    <vt:lpwstr/>
  </property>
</Properties>
</file>