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Cash Flow" sheetId="1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<sst xmlns="http://schemas.openxmlformats.org/spreadsheetml/2006/main" count="56" uniqueCount="56">
  <si>
    <t xml:space="preserve">Santos Limited – Consolidated Statement of Cash Flows, FY2021–FY2025</t>
  </si>
  <si>
    <t xml:space="preserve">US$ million, years ended 31 December</t>
  </si>
  <si>
    <t xml:space="preserve">US$ million</t>
  </si>
  <si>
    <t xml:space="preserve">Source / note</t>
  </si>
  <si>
    <t xml:space="preserve">2021</t>
  </si>
  <si>
    <t xml:space="preserve">2022</t>
  </si>
  <si>
    <t xml:space="preserve">2023</t>
  </si>
  <si>
    <t xml:space="preserve">2024</t>
  </si>
  <si>
    <t xml:space="preserve">2025</t>
  </si>
  <si>
    <t xml:space="preserve">Cash flows from operating activities</t>
  </si>
  <si>
    <t xml:space="preserve">Receipts from customers</t>
  </si>
  <si>
    <t xml:space="preserve">Interest received</t>
  </si>
  <si>
    <t xml:space="preserve">Dividends received</t>
  </si>
  <si>
    <t xml:space="preserve">Pipeline tariffs and other receipts</t>
  </si>
  <si>
    <t xml:space="preserve">Payments to suppliers and employees</t>
  </si>
  <si>
    <t xml:space="preserve">Restoration expenditure</t>
  </si>
  <si>
    <t xml:space="preserve">Exploration and evaluation seismic and studies</t>
  </si>
  <si>
    <t xml:space="preserve">Royalty and excise paid</t>
  </si>
  <si>
    <t xml:space="preserve">Commodity hedging (payments)/proceeds</t>
  </si>
  <si>
    <t xml:space="preserve">Borrowing costs paid</t>
  </si>
  <si>
    <t xml:space="preserve">Income taxes paid</t>
  </si>
  <si>
    <t xml:space="preserve">Royalty-related taxes paid</t>
  </si>
  <si>
    <t xml:space="preserve">Insurance proceeds</t>
  </si>
  <si>
    <t xml:space="preserve">Overriding royalty</t>
  </si>
  <si>
    <t xml:space="preserve">Net cash provided by operating activities</t>
  </si>
  <si>
    <t xml:space="preserve">Cash flows from investing activities</t>
  </si>
  <si>
    <t xml:space="preserve">Payments for: Exploration and evaluation assets</t>
  </si>
  <si>
    <t xml:space="preserve">Payments for: Oil and gas assets</t>
  </si>
  <si>
    <t xml:space="preserve">Payments for: Other land, buildings, plant and equipment</t>
  </si>
  <si>
    <t xml:space="preserve">Acquisitions of exploration and evaluation assets</t>
  </si>
  <si>
    <t xml:space="preserve">Acquisitions of a controlled entity, net of cash acquired</t>
  </si>
  <si>
    <t xml:space="preserve">Costs associated with acquisition of subsidiaries</t>
  </si>
  <si>
    <t xml:space="preserve">Loans to associate</t>
  </si>
  <si>
    <t xml:space="preserve">Repayment of loan by associate</t>
  </si>
  <si>
    <t xml:space="preserve">Proceeds from settlement of contractual disputes</t>
  </si>
  <si>
    <t xml:space="preserve">Net proceeds associated with disposals</t>
  </si>
  <si>
    <t xml:space="preserve">Borrowing costs paid (capitalised)</t>
  </si>
  <si>
    <t xml:space="preserve">Net cash used in investing activities</t>
  </si>
  <si>
    <t xml:space="preserve">Cash flows from financing activities</t>
  </si>
  <si>
    <t xml:space="preserve">Dividends paid</t>
  </si>
  <si>
    <t xml:space="preserve">Drawdown of borrowings</t>
  </si>
  <si>
    <t xml:space="preserve">Repayment of borrowings</t>
  </si>
  <si>
    <t xml:space="preserve">Net proceeds associated with disposal of subsidiary</t>
  </si>
  <si>
    <t xml:space="preserve">Repayment of principal portion of lease liabilities</t>
  </si>
  <si>
    <t xml:space="preserve">Purchase of shares on-market (Treasury shares)</t>
  </si>
  <si>
    <t xml:space="preserve">Purchase of shares on-market (Share buy-back)</t>
  </si>
  <si>
    <t xml:space="preserve">Other financing</t>
  </si>
  <si>
    <t xml:space="preserve">Net cash used in financing activities</t>
  </si>
  <si>
    <t xml:space="preserve">Net increase/(decrease) in cash and cash equivalents</t>
  </si>
  <si>
    <t xml:space="preserve">Cash and cash equivalents at beginning of period</t>
  </si>
  <si>
    <t xml:space="preserve">Effects of exchange rate changes on cash held in foreign currencies</t>
  </si>
  <si>
    <t xml:space="preserve">Amounts transferred (to)/from assets held for sale</t>
  </si>
  <si>
    <t xml:space="preserve">Cash and cash equivalents at end of period</t>
  </si>
  <si>
    <t xml:space="preserve">Items not shown in the cash flow statement</t>
  </si>
  <si>
    <t xml:space="preserve">Operating profit (EBIT)</t>
  </si>
  <si>
    <t xml:space="preserve">Depreciation and depletion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</si>
</sst>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#,##0;\(#,##0\);\-"/>
  </numFmts>
  <fonts count="11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4"/>
      <name val="Arial"/>
      <family val="0"/>
      <charset val="1"/>
    </font>
    <font>
      <i val="true"/>
      <sz val="9"/>
      <name val="Arial"/>
      <family val="0"/>
      <charset val="1"/>
    </font>
    <font>
      <b val="true"/>
      <sz val="10"/>
      <color rgb="FFFFFFFF"/>
      <name val="Arial"/>
      <family val="0"/>
      <charset val="1"/>
    </font>
    <font>
      <b val="true"/>
      <sz val="10"/>
      <name val="Arial"/>
      <family val="0"/>
      <charset val="1"/>
    </font>
    <font>
      <sz val="10"/>
      <name val="Arial"/>
      <family val="0"/>
      <charset val="1"/>
    </font>
    <font>
      <sz val="10"/>
      <color rgb="FF0000FF"/>
      <name val="Arial"/>
      <family val="0"/>
      <charset val="1"/>
    </font>
    <font>
      <b val="true"/>
      <sz val="10"/>
      <color rgb="FF0000FF"/>
      <name val="Arial"/>
      <family val="0"/>
      <charset val="1"/>
    </font>
  </fonts>
  <fills count="5">
    <fill>
      <patternFill patternType="none"/>
    </fill>
    <fill>
      <patternFill patternType="gray125"/>
    </fill>
    <fill>
      <patternFill patternType="solid">
        <fgColor rgb="FF1F3864"/>
        <bgColor rgb="FF333333"/>
      </patternFill>
    </fill>
    <fill>
      <patternFill patternType="solid">
        <fgColor rgb="FFD9E1F2"/>
        <bgColor rgb="FFCCFFFF"/>
      </patternFill>
    </fill>
    <fill>
      <patternFill patternType="solid">
        <fgColor rgb="FFFFF2CC"/>
        <bgColor rgb="FFFFFFFF"/>
      </patternFill>
    </fill>
  </fills>
  <borders count="2">
    <border diagonalUp="false" diagonalDown="false">
      <left/>
      <right/>
      <top/>
      <bottom/>
      <diagonal/>
    </border>
    <border diagonalUp="false" diagonalDown="false">
      <left/>
      <right/>
      <top style="thin">
        <color rgb="FF808080"/>
      </top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2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6" fillId="2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7" fillId="3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3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8" fillId="0" borderId="0" xfId="0" applyFont="true" applyBorder="false" applyAlignment="true" applyProtection="false">
      <alignment horizontal="general" vertical="bottom" textRotation="0" wrapText="false" indent="1" shrinkToFit="false"/>
      <protection locked="true" hidden="false"/>
    </xf>
    <xf numFmtId="165" fontId="9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7" fillId="4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4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7" fillId="4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8" fillId="4" borderId="0" xfId="0" applyFont="true" applyBorder="false" applyAlignment="true" applyProtection="false">
      <alignment horizontal="general" vertical="bottom" textRotation="0" wrapText="false" indent="1" shrinkToFit="false"/>
      <protection locked="true" hidden="false"/>
    </xf>
    <xf numFmtId="164" fontId="0" fillId="4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9" fillId="4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8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7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4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10" fillId="4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D9E1F2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1F3864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G55"/>
  <sheetViews>
    <sheetView showFormulas="false" showGridLines="false" showRowColHeaders="true" showZeros="true" rightToLeft="false" tabSelected="true" showOutlineSymbols="true" defaultGridColor="true" view="normal" topLeftCell="A1" colorId="64" zoomScale="100" zoomScaleNormal="100" zoomScalePageLayoutView="100" workbookViewId="0">
      <pane xSplit="2" ySplit="4" topLeftCell="C5" activePane="bottomRight" state="frozen"/>
      <selection pane="topLeft" activeCell="A1" activeCellId="0" sqref="A1"/>
      <selection pane="topRight" activeCell="C1" activeCellId="0" sqref="C1"/>
      <selection pane="bottomLeft" activeCell="A5" activeCellId="0" sqref="A5"/>
      <selection pane="bottomRigh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62"/>
    <col collapsed="false" customWidth="true" hidden="true" outlineLevel="0" max="2" min="2" style="0" width="14"/>
    <col collapsed="false" customWidth="true" hidden="false" outlineLevel="0" max="7" min="3" style="0" width="12"/>
  </cols>
  <sheetData>
    <row r="1" customFormat="false" ht="17.35" hidden="false" customHeight="false" outlineLevel="0" collapsed="false">
      <c r="A1" s="1" t="s">
        <v>0</v>
      </c>
    </row>
    <row r="2" customFormat="false" ht="15" hidden="false" customHeight="false" outlineLevel="0" collapsed="false">
      <c r="A2" s="2" t="s">
        <v>1</v>
      </c>
    </row>
    <row r="4" customFormat="false" ht="15" hidden="false" customHeight="false" outlineLevel="0" collapsed="false">
      <c r="A4" s="3" t="s">
        <v>2</v>
      </c>
      <c r="B4" s="3" t="s">
        <v>3</v>
      </c>
      <c r="C4" s="4" t="s">
        <v>4</v>
      </c>
      <c r="D4" s="4" t="s">
        <v>5</v>
      </c>
      <c r="E4" s="4" t="s">
        <v>6</v>
      </c>
      <c r="F4" s="4" t="s">
        <v>7</v>
      </c>
      <c r="G4" s="4" t="s">
        <v>8</v>
      </c>
    </row>
    <row r="5" customFormat="false" ht="15" hidden="false" customHeight="false" outlineLevel="0" collapsed="false">
      <c r="A5" s="5" t="s">
        <v>9</v>
      </c>
      <c r="B5" s="6"/>
      <c r="C5" s="6"/>
      <c r="D5" s="6"/>
      <c r="E5" s="6"/>
      <c r="F5" s="6"/>
      <c r="G5" s="6"/>
    </row>
    <row r="6" customFormat="false" ht="15" hidden="false" customHeight="false" outlineLevel="0" collapsed="false">
      <c r="A6" s="7" t="s">
        <v>10</v>
      </c>
      <c r="C6" s="8" t="n">
        <v>4700</v>
      </c>
      <c r="D6" s="8" t="n">
        <v>8201</v>
      </c>
      <c r="E6" s="8" t="n">
        <v>5992</v>
      </c>
      <c r="F6" s="8" t="n">
        <v>5773</v>
      </c>
      <c r="G6" s="8" t="n">
        <v>5247</v>
      </c>
    </row>
    <row r="7" customFormat="false" ht="15" hidden="false" customHeight="false" outlineLevel="0" collapsed="false">
      <c r="A7" s="7" t="s">
        <v>11</v>
      </c>
      <c r="C7" s="8" t="n">
        <v>5</v>
      </c>
      <c r="D7" s="8" t="n">
        <v>54</v>
      </c>
      <c r="E7" s="8" t="n">
        <v>106</v>
      </c>
      <c r="F7" s="8" t="n">
        <v>122</v>
      </c>
      <c r="G7" s="8" t="n">
        <v>114</v>
      </c>
    </row>
    <row r="8" customFormat="false" ht="15" hidden="false" customHeight="false" outlineLevel="0" collapsed="false">
      <c r="A8" s="7" t="s">
        <v>12</v>
      </c>
      <c r="C8" s="8" t="n">
        <v>38</v>
      </c>
      <c r="D8" s="8" t="n">
        <v>5</v>
      </c>
      <c r="E8" s="8" t="n">
        <v>1</v>
      </c>
      <c r="F8" s="8" t="n">
        <v>2</v>
      </c>
      <c r="G8" s="8" t="n">
        <v>2</v>
      </c>
    </row>
    <row r="9" customFormat="false" ht="15" hidden="false" customHeight="false" outlineLevel="0" collapsed="false">
      <c r="A9" s="7" t="s">
        <v>13</v>
      </c>
      <c r="C9" s="8" t="n">
        <v>185</v>
      </c>
      <c r="D9" s="8" t="n">
        <v>434</v>
      </c>
      <c r="E9" s="8" t="n">
        <v>216</v>
      </c>
      <c r="F9" s="8" t="n">
        <v>241</v>
      </c>
      <c r="G9" s="8" t="n">
        <v>226</v>
      </c>
    </row>
    <row r="10" customFormat="false" ht="15" hidden="false" customHeight="false" outlineLevel="0" collapsed="false">
      <c r="A10" s="7" t="s">
        <v>14</v>
      </c>
      <c r="C10" s="8" t="n">
        <v>-1667</v>
      </c>
      <c r="D10" s="8" t="n">
        <v>-2451</v>
      </c>
      <c r="E10" s="8" t="n">
        <v>-2019</v>
      </c>
      <c r="F10" s="8" t="n">
        <v>-2149</v>
      </c>
      <c r="G10" s="8" t="n">
        <v>-1896</v>
      </c>
    </row>
    <row r="11" customFormat="false" ht="15" hidden="false" customHeight="false" outlineLevel="0" collapsed="false">
      <c r="A11" s="7" t="s">
        <v>15</v>
      </c>
      <c r="C11" s="8" t="n">
        <v>-55</v>
      </c>
      <c r="D11" s="8" t="n">
        <v>-154</v>
      </c>
      <c r="E11" s="8" t="n">
        <v>-108</v>
      </c>
      <c r="F11" s="8" t="n">
        <v>-319</v>
      </c>
      <c r="G11" s="8" t="n">
        <v>-286</v>
      </c>
    </row>
    <row r="12" customFormat="false" ht="15" hidden="false" customHeight="false" outlineLevel="0" collapsed="false">
      <c r="A12" s="7" t="s">
        <v>16</v>
      </c>
      <c r="C12" s="8" t="n">
        <v>-101</v>
      </c>
      <c r="D12" s="8" t="n">
        <v>-103</v>
      </c>
      <c r="E12" s="8" t="n">
        <v>-78</v>
      </c>
      <c r="F12" s="8" t="n">
        <v>-56</v>
      </c>
      <c r="G12" s="8" t="n">
        <v>-42</v>
      </c>
    </row>
    <row r="13" customFormat="false" ht="15" hidden="false" customHeight="false" outlineLevel="0" collapsed="false">
      <c r="A13" s="7" t="s">
        <v>17</v>
      </c>
      <c r="C13" s="8" t="n">
        <v>-81</v>
      </c>
      <c r="D13" s="8" t="n">
        <v>-206</v>
      </c>
      <c r="E13" s="8" t="n">
        <v>-153</v>
      </c>
      <c r="F13" s="8" t="n">
        <v>-163</v>
      </c>
      <c r="G13" s="8" t="n">
        <v>-135</v>
      </c>
    </row>
    <row r="14" customFormat="false" ht="15" hidden="false" customHeight="false" outlineLevel="0" collapsed="false">
      <c r="A14" s="7" t="s">
        <v>18</v>
      </c>
      <c r="C14" s="8" t="n">
        <v>-230</v>
      </c>
      <c r="D14" s="8" t="n">
        <v>-160</v>
      </c>
      <c r="E14" s="8" t="n">
        <v>-6</v>
      </c>
      <c r="F14" s="8" t="n">
        <v>14</v>
      </c>
      <c r="G14" s="8" t="n">
        <v>29</v>
      </c>
    </row>
    <row r="15" customFormat="false" ht="15" hidden="false" customHeight="false" outlineLevel="0" collapsed="false">
      <c r="A15" s="7" t="s">
        <v>19</v>
      </c>
      <c r="C15" s="8" t="n">
        <v>-183</v>
      </c>
      <c r="D15" s="8" t="n">
        <v>-191</v>
      </c>
      <c r="E15" s="8" t="n">
        <v>-132</v>
      </c>
      <c r="F15" s="8" t="n">
        <v>-94</v>
      </c>
      <c r="G15" s="8" t="n">
        <v>-168</v>
      </c>
    </row>
    <row r="16" customFormat="false" ht="15" hidden="false" customHeight="false" outlineLevel="0" collapsed="false">
      <c r="A16" s="7" t="s">
        <v>20</v>
      </c>
      <c r="C16" s="8" t="n">
        <v>-115</v>
      </c>
      <c r="D16" s="8" t="n">
        <v>-529</v>
      </c>
      <c r="E16" s="8" t="n">
        <v>-428</v>
      </c>
      <c r="F16" s="8" t="n">
        <v>-438</v>
      </c>
      <c r="G16" s="8" t="n">
        <v>-204</v>
      </c>
    </row>
    <row r="17" customFormat="false" ht="15" hidden="false" customHeight="false" outlineLevel="0" collapsed="false">
      <c r="A17" s="7" t="s">
        <v>21</v>
      </c>
      <c r="C17" s="8" t="n">
        <v>-247</v>
      </c>
      <c r="D17" s="8" t="n">
        <v>-356</v>
      </c>
      <c r="E17" s="8" t="n">
        <v>-158</v>
      </c>
      <c r="F17" s="8" t="n">
        <v>-116</v>
      </c>
      <c r="G17" s="8" t="n">
        <v>-139</v>
      </c>
    </row>
    <row r="18" customFormat="false" ht="15" hidden="false" customHeight="false" outlineLevel="0" collapsed="false">
      <c r="A18" s="7" t="s">
        <v>22</v>
      </c>
      <c r="C18" s="8" t="n">
        <v>40</v>
      </c>
      <c r="D18" s="8" t="n">
        <v>15</v>
      </c>
      <c r="E18" s="8" t="n">
        <v>17</v>
      </c>
      <c r="F18" s="8" t="n">
        <v>39</v>
      </c>
      <c r="G18" s="8" t="n">
        <v>66</v>
      </c>
    </row>
    <row r="19" customFormat="false" ht="15" hidden="false" customHeight="false" outlineLevel="0" collapsed="false">
      <c r="A19" s="7" t="s">
        <v>23</v>
      </c>
      <c r="C19" s="8" t="n">
        <v>-17</v>
      </c>
      <c r="D19" s="8" t="n">
        <v>-1</v>
      </c>
      <c r="E19" s="8" t="n">
        <v>8</v>
      </c>
      <c r="F19" s="8" t="n">
        <v>-6</v>
      </c>
      <c r="G19" s="8" t="n">
        <v>-1</v>
      </c>
    </row>
    <row r="20" customFormat="false" ht="15" hidden="false" customHeight="false" outlineLevel="0" collapsed="false">
      <c r="A20" s="9" t="s">
        <v>24</v>
      </c>
      <c r="B20" s="10"/>
      <c r="C20" s="11" t="n">
        <f aca="false">SUM(C6:C19)</f>
        <v>2272</v>
      </c>
      <c r="D20" s="11" t="n">
        <f aca="false">SUM(D6:D19)</f>
        <v>4558</v>
      </c>
      <c r="E20" s="11" t="n">
        <f aca="false">SUM(E6:E19)</f>
        <v>3258</v>
      </c>
      <c r="F20" s="11" t="n">
        <f aca="false">SUM(F6:F19)</f>
        <v>2850</v>
      </c>
      <c r="G20" s="11" t="n">
        <f aca="false">SUM(G6:G19)</f>
        <v>2813</v>
      </c>
    </row>
    <row r="22" customFormat="false" ht="15" hidden="false" customHeight="false" outlineLevel="0" collapsed="false">
      <c r="A22" s="5" t="s">
        <v>25</v>
      </c>
      <c r="B22" s="6"/>
      <c r="C22" s="6"/>
      <c r="D22" s="6"/>
      <c r="E22" s="6"/>
      <c r="F22" s="6"/>
      <c r="G22" s="6"/>
    </row>
    <row r="23" customFormat="false" ht="15" hidden="false" customHeight="false" outlineLevel="0" collapsed="false">
      <c r="A23" s="12" t="s">
        <v>26</v>
      </c>
      <c r="B23" s="13"/>
      <c r="C23" s="14" t="n">
        <v>-207</v>
      </c>
      <c r="D23" s="14" t="n">
        <v>-217</v>
      </c>
      <c r="E23" s="14" t="n">
        <v>-174</v>
      </c>
      <c r="F23" s="14" t="n">
        <v>-157</v>
      </c>
      <c r="G23" s="14" t="n">
        <v>-121</v>
      </c>
    </row>
    <row r="24" customFormat="false" ht="15" hidden="false" customHeight="false" outlineLevel="0" collapsed="false">
      <c r="A24" s="12" t="s">
        <v>27</v>
      </c>
      <c r="B24" s="13"/>
      <c r="C24" s="14" t="n">
        <v>-853</v>
      </c>
      <c r="D24" s="14" t="n">
        <v>-1470</v>
      </c>
      <c r="E24" s="14" t="n">
        <v>-2154</v>
      </c>
      <c r="F24" s="14" t="n">
        <v>-2214</v>
      </c>
      <c r="G24" s="14" t="n">
        <v>-1918</v>
      </c>
    </row>
    <row r="25" customFormat="false" ht="15" hidden="false" customHeight="false" outlineLevel="0" collapsed="false">
      <c r="A25" s="12" t="s">
        <v>28</v>
      </c>
      <c r="B25" s="13"/>
      <c r="C25" s="14" t="n">
        <v>-27</v>
      </c>
      <c r="D25" s="14" t="n">
        <v>-20</v>
      </c>
      <c r="E25" s="14" t="n">
        <v>-41</v>
      </c>
      <c r="F25" s="14" t="n">
        <v>-30</v>
      </c>
      <c r="G25" s="14" t="n">
        <v>-17</v>
      </c>
    </row>
    <row r="26" customFormat="false" ht="15" hidden="false" customHeight="false" outlineLevel="0" collapsed="false">
      <c r="A26" s="7" t="s">
        <v>29</v>
      </c>
      <c r="C26" s="8" t="n">
        <v>-16</v>
      </c>
      <c r="D26" s="8" t="n">
        <v>0</v>
      </c>
      <c r="E26" s="8" t="n">
        <v>0</v>
      </c>
      <c r="F26" s="8" t="n">
        <v>0</v>
      </c>
      <c r="G26" s="8" t="n">
        <v>0</v>
      </c>
    </row>
    <row r="27" customFormat="false" ht="15" hidden="false" customHeight="false" outlineLevel="0" collapsed="false">
      <c r="A27" s="7" t="s">
        <v>30</v>
      </c>
      <c r="C27" s="8" t="n">
        <v>946</v>
      </c>
      <c r="D27" s="8" t="n">
        <v>-17</v>
      </c>
      <c r="E27" s="8" t="n">
        <v>-209</v>
      </c>
      <c r="F27" s="8" t="n">
        <v>0</v>
      </c>
      <c r="G27" s="8" t="n">
        <v>0</v>
      </c>
    </row>
    <row r="28" customFormat="false" ht="15" hidden="false" customHeight="false" outlineLevel="0" collapsed="false">
      <c r="A28" s="7" t="s">
        <v>31</v>
      </c>
      <c r="C28" s="8" t="n">
        <v>-108</v>
      </c>
      <c r="D28" s="8" t="n">
        <v>-108</v>
      </c>
      <c r="E28" s="8" t="n">
        <v>-3</v>
      </c>
      <c r="F28" s="8" t="n">
        <v>-27</v>
      </c>
      <c r="G28" s="8" t="n">
        <v>-2</v>
      </c>
    </row>
    <row r="29" customFormat="false" ht="15" hidden="false" customHeight="false" outlineLevel="0" collapsed="false">
      <c r="A29" s="7" t="s">
        <v>32</v>
      </c>
      <c r="C29" s="8" t="n">
        <v>0</v>
      </c>
      <c r="D29" s="8" t="n">
        <v>0</v>
      </c>
      <c r="E29" s="8" t="n">
        <v>-82</v>
      </c>
      <c r="F29" s="8" t="n">
        <v>-29</v>
      </c>
      <c r="G29" s="8" t="n">
        <v>0</v>
      </c>
    </row>
    <row r="30" customFormat="false" ht="15" hidden="false" customHeight="false" outlineLevel="0" collapsed="false">
      <c r="A30" s="7" t="s">
        <v>33</v>
      </c>
      <c r="C30" s="8" t="n">
        <v>0</v>
      </c>
      <c r="D30" s="8" t="n">
        <v>0</v>
      </c>
      <c r="E30" s="8" t="n">
        <v>0</v>
      </c>
      <c r="F30" s="8" t="n">
        <v>111</v>
      </c>
      <c r="G30" s="8" t="n">
        <v>0</v>
      </c>
    </row>
    <row r="31" customFormat="false" ht="15" hidden="false" customHeight="false" outlineLevel="0" collapsed="false">
      <c r="A31" s="7" t="s">
        <v>34</v>
      </c>
      <c r="C31" s="8" t="n">
        <v>0</v>
      </c>
      <c r="D31" s="8" t="n">
        <v>0</v>
      </c>
      <c r="E31" s="8" t="n">
        <v>0</v>
      </c>
      <c r="F31" s="8" t="n">
        <v>0</v>
      </c>
      <c r="G31" s="8" t="n">
        <v>135</v>
      </c>
    </row>
    <row r="32" customFormat="false" ht="15" hidden="false" customHeight="false" outlineLevel="0" collapsed="false">
      <c r="A32" s="7" t="s">
        <v>35</v>
      </c>
      <c r="C32" s="8" t="n">
        <v>186</v>
      </c>
      <c r="D32" s="8" t="n">
        <v>302</v>
      </c>
      <c r="E32" s="8" t="n">
        <v>10</v>
      </c>
      <c r="F32" s="8" t="n">
        <v>6</v>
      </c>
      <c r="G32" s="8" t="n">
        <v>2</v>
      </c>
    </row>
    <row r="33" customFormat="false" ht="15" hidden="false" customHeight="false" outlineLevel="0" collapsed="false">
      <c r="A33" s="7" t="s">
        <v>36</v>
      </c>
      <c r="C33" s="8" t="n">
        <v>-58</v>
      </c>
      <c r="D33" s="8" t="n">
        <v>-139</v>
      </c>
      <c r="E33" s="8" t="n">
        <v>-243</v>
      </c>
      <c r="F33" s="8" t="n">
        <v>-345</v>
      </c>
      <c r="G33" s="8" t="n">
        <v>-257</v>
      </c>
    </row>
    <row r="34" customFormat="false" ht="15" hidden="false" customHeight="false" outlineLevel="0" collapsed="false">
      <c r="A34" s="9" t="s">
        <v>37</v>
      </c>
      <c r="B34" s="10"/>
      <c r="C34" s="11" t="n">
        <f aca="false">SUM(C23:C33)</f>
        <v>-137</v>
      </c>
      <c r="D34" s="11" t="n">
        <f aca="false">SUM(D23:D33)</f>
        <v>-1669</v>
      </c>
      <c r="E34" s="11" t="n">
        <f aca="false">SUM(E23:E33)</f>
        <v>-2896</v>
      </c>
      <c r="F34" s="11" t="n">
        <f aca="false">SUM(F23:F33)</f>
        <v>-2685</v>
      </c>
      <c r="G34" s="11" t="n">
        <f aca="false">SUM(G23:G33)</f>
        <v>-2178</v>
      </c>
    </row>
    <row r="36" customFormat="false" ht="15" hidden="false" customHeight="false" outlineLevel="0" collapsed="false">
      <c r="A36" s="5" t="s">
        <v>38</v>
      </c>
      <c r="B36" s="6"/>
      <c r="C36" s="6"/>
      <c r="D36" s="6"/>
      <c r="E36" s="6"/>
      <c r="F36" s="6"/>
      <c r="G36" s="6"/>
    </row>
    <row r="37" customFormat="false" ht="15" hidden="false" customHeight="false" outlineLevel="0" collapsed="false">
      <c r="A37" s="7" t="s">
        <v>39</v>
      </c>
      <c r="C37" s="8" t="n">
        <v>-221</v>
      </c>
      <c r="D37" s="8" t="n">
        <v>-536</v>
      </c>
      <c r="E37" s="8" t="n">
        <v>-777</v>
      </c>
      <c r="F37" s="8" t="n">
        <v>-991</v>
      </c>
      <c r="G37" s="8" t="n">
        <v>-770</v>
      </c>
    </row>
    <row r="38" customFormat="false" ht="15" hidden="false" customHeight="false" outlineLevel="0" collapsed="false">
      <c r="A38" s="7" t="s">
        <v>40</v>
      </c>
      <c r="C38" s="8" t="n">
        <v>996</v>
      </c>
      <c r="D38" s="8" t="n">
        <v>800</v>
      </c>
      <c r="E38" s="8" t="n">
        <v>1293</v>
      </c>
      <c r="F38" s="8" t="n">
        <v>1135</v>
      </c>
      <c r="G38" s="8" t="n">
        <v>1255</v>
      </c>
    </row>
    <row r="39" customFormat="false" ht="15" hidden="false" customHeight="false" outlineLevel="0" collapsed="false">
      <c r="A39" s="7" t="s">
        <v>41</v>
      </c>
      <c r="C39" s="8" t="n">
        <v>-1066</v>
      </c>
      <c r="D39" s="8" t="n">
        <v>-3003</v>
      </c>
      <c r="E39" s="8" t="n">
        <v>-787</v>
      </c>
      <c r="F39" s="8" t="n">
        <v>-667</v>
      </c>
      <c r="G39" s="8" t="n">
        <v>-1050</v>
      </c>
    </row>
    <row r="40" customFormat="false" ht="15" hidden="false" customHeight="false" outlineLevel="0" collapsed="false">
      <c r="A40" s="7" t="s">
        <v>42</v>
      </c>
      <c r="C40" s="8" t="n">
        <v>0</v>
      </c>
      <c r="D40" s="8" t="n">
        <v>0</v>
      </c>
      <c r="E40" s="8" t="n">
        <v>0</v>
      </c>
      <c r="F40" s="8" t="n">
        <v>592</v>
      </c>
      <c r="G40" s="8" t="n">
        <v>0</v>
      </c>
    </row>
    <row r="41" customFormat="false" ht="15" hidden="false" customHeight="false" outlineLevel="0" collapsed="false">
      <c r="A41" s="7" t="s">
        <v>43</v>
      </c>
      <c r="C41" s="8" t="n">
        <v>-147</v>
      </c>
      <c r="D41" s="8" t="n">
        <v>-242</v>
      </c>
      <c r="E41" s="8" t="n">
        <v>-236</v>
      </c>
      <c r="F41" s="8" t="n">
        <v>-254</v>
      </c>
      <c r="G41" s="8" t="n">
        <v>-204</v>
      </c>
    </row>
    <row r="42" customFormat="false" ht="15" hidden="false" customHeight="false" outlineLevel="0" collapsed="false">
      <c r="A42" s="7" t="s">
        <v>44</v>
      </c>
      <c r="C42" s="8" t="n">
        <v>-43</v>
      </c>
      <c r="D42" s="8" t="n">
        <v>-36</v>
      </c>
      <c r="E42" s="8" t="n">
        <v>-22</v>
      </c>
      <c r="F42" s="8" t="n">
        <v>-15</v>
      </c>
      <c r="G42" s="8" t="n">
        <v>-27</v>
      </c>
    </row>
    <row r="43" customFormat="false" ht="15" hidden="false" customHeight="false" outlineLevel="0" collapsed="false">
      <c r="A43" s="7" t="s">
        <v>45</v>
      </c>
      <c r="C43" s="8" t="n">
        <v>0</v>
      </c>
      <c r="D43" s="8" t="n">
        <v>-384</v>
      </c>
      <c r="E43" s="8" t="n">
        <v>-316</v>
      </c>
      <c r="F43" s="8" t="n">
        <v>0</v>
      </c>
      <c r="G43" s="8" t="n">
        <v>0</v>
      </c>
    </row>
    <row r="44" customFormat="false" ht="15" hidden="false" customHeight="false" outlineLevel="0" collapsed="false">
      <c r="A44" s="7" t="s">
        <v>46</v>
      </c>
      <c r="C44" s="8" t="n">
        <v>0</v>
      </c>
      <c r="D44" s="8" t="n">
        <v>0</v>
      </c>
      <c r="E44" s="8" t="n">
        <v>-15</v>
      </c>
      <c r="F44" s="8" t="n">
        <v>-6</v>
      </c>
      <c r="G44" s="8" t="n">
        <v>5</v>
      </c>
    </row>
    <row r="45" customFormat="false" ht="15" hidden="false" customHeight="false" outlineLevel="0" collapsed="false">
      <c r="A45" s="9" t="s">
        <v>47</v>
      </c>
      <c r="B45" s="10"/>
      <c r="C45" s="11" t="n">
        <f aca="false">SUM(C37:C44)</f>
        <v>-481</v>
      </c>
      <c r="D45" s="11" t="n">
        <f aca="false">SUM(D37:D44)</f>
        <v>-3401</v>
      </c>
      <c r="E45" s="11" t="n">
        <f aca="false">SUM(E37:E44)</f>
        <v>-860</v>
      </c>
      <c r="F45" s="11" t="n">
        <f aca="false">SUM(F37:F44)</f>
        <v>-206</v>
      </c>
      <c r="G45" s="11" t="n">
        <f aca="false">SUM(G37:G44)</f>
        <v>-791</v>
      </c>
    </row>
    <row r="47" customFormat="false" ht="15" hidden="false" customHeight="false" outlineLevel="0" collapsed="false">
      <c r="A47" s="15" t="s">
        <v>48</v>
      </c>
      <c r="C47" s="16" t="n">
        <f aca="false">C20+C34+C45</f>
        <v>1654</v>
      </c>
      <c r="D47" s="16" t="n">
        <f aca="false">D20+D34+D45</f>
        <v>-512</v>
      </c>
      <c r="E47" s="16" t="n">
        <f aca="false">E20+E34+E45</f>
        <v>-498</v>
      </c>
      <c r="F47" s="16" t="n">
        <f aca="false">F20+F34+F45</f>
        <v>-41</v>
      </c>
      <c r="G47" s="16" t="n">
        <f aca="false">G20+G34+G45</f>
        <v>-156</v>
      </c>
    </row>
    <row r="48" customFormat="false" ht="15" hidden="false" customHeight="false" outlineLevel="0" collapsed="false">
      <c r="A48" s="7" t="s">
        <v>49</v>
      </c>
      <c r="C48" s="8" t="n">
        <v>1319</v>
      </c>
      <c r="D48" s="17" t="n">
        <f aca="false">C51</f>
        <v>2976</v>
      </c>
      <c r="E48" s="17" t="n">
        <f aca="false">D51</f>
        <v>2352</v>
      </c>
      <c r="F48" s="17" t="n">
        <f aca="false">E51</f>
        <v>1875</v>
      </c>
      <c r="G48" s="17" t="n">
        <f aca="false">F51</f>
        <v>1833</v>
      </c>
    </row>
    <row r="49" customFormat="false" ht="15" hidden="false" customHeight="false" outlineLevel="0" collapsed="false">
      <c r="A49" s="7" t="s">
        <v>50</v>
      </c>
      <c r="C49" s="8" t="n">
        <v>3</v>
      </c>
      <c r="D49" s="8" t="n">
        <v>-34</v>
      </c>
      <c r="E49" s="8" t="n">
        <v>-21</v>
      </c>
      <c r="F49" s="8" t="n">
        <v>-37</v>
      </c>
      <c r="G49" s="8" t="n">
        <v>45</v>
      </c>
    </row>
    <row r="50" customFormat="false" ht="15" hidden="false" customHeight="false" outlineLevel="0" collapsed="false">
      <c r="A50" s="7" t="s">
        <v>51</v>
      </c>
      <c r="C50" s="8" t="n">
        <v>0</v>
      </c>
      <c r="D50" s="8" t="n">
        <v>-78</v>
      </c>
      <c r="E50" s="8" t="n">
        <v>42</v>
      </c>
      <c r="F50" s="8" t="n">
        <v>36</v>
      </c>
      <c r="G50" s="8" t="n">
        <v>0</v>
      </c>
    </row>
    <row r="51" customFormat="false" ht="15" hidden="false" customHeight="false" outlineLevel="0" collapsed="false">
      <c r="A51" s="18" t="s">
        <v>52</v>
      </c>
      <c r="B51" s="19"/>
      <c r="C51" s="20" t="n">
        <f aca="false">C47+C48+C49+C50</f>
        <v>2976</v>
      </c>
      <c r="D51" s="20" t="n">
        <f aca="false">D47+D48+D49+D50</f>
        <v>2352</v>
      </c>
      <c r="E51" s="20" t="n">
        <f aca="false">E47+E48+E49+E50</f>
        <v>1875</v>
      </c>
      <c r="F51" s="20" t="n">
        <f aca="false">F47+F48+F49+F50</f>
        <v>1833</v>
      </c>
      <c r="G51" s="20" t="n">
        <f aca="false">G47+G48+G49+G50</f>
        <v>1722</v>
      </c>
    </row>
    <row r="53" customFormat="false" ht="15" hidden="false" customHeight="false" outlineLevel="0" collapsed="false">
      <c r="A53" s="5" t="s">
        <v>53</v>
      </c>
      <c r="B53" s="6"/>
      <c r="C53" s="6"/>
      <c r="D53" s="6"/>
      <c r="E53" s="6"/>
      <c r="F53" s="6"/>
      <c r="G53" s="6"/>
    </row>
    <row r="54" customFormat="false" ht="15" hidden="false" customHeight="false" outlineLevel="0" collapsed="false">
      <c r="A54" s="21" t="s">
        <v>54</v>
      </c>
      <c r="B54" s="13"/>
      <c r="C54" s="22" t="n">
        <v>1422</v>
      </c>
      <c r="D54" s="22" t="n">
        <v>3202</v>
      </c>
      <c r="E54" s="22" t="n">
        <v>2046</v>
      </c>
      <c r="F54" s="22" t="n">
        <v>1918</v>
      </c>
      <c r="G54" s="22" t="n">
        <v>1448</v>
      </c>
    </row>
    <row r="55" customFormat="false" ht="15" hidden="false" customHeight="false" outlineLevel="0" collapsed="false">
      <c r="A55" s="21" t="s">
        <v>55</v>
      </c>
      <c r="B55" s="13"/>
      <c r="C55" s="22" t="n">
        <v>1243</v>
      </c>
      <c r="D55" s="22" t="n">
        <v>1747</v>
      </c>
      <c r="E55" s="22" t="n">
        <v>1858</v>
      </c>
      <c r="F55" s="22" t="n">
        <v>1679</v>
      </c>
      <c r="G55" s="22" t="n">
        <v>1777</v>
      </c>
    </row>
  </sheetData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LibreOffice/24.2.7.2$Linux_X86_64 LibreOffice_project/420$Build-2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2026-10-20T13:19:26Z</dcterms:created>
  <dc:creator>openpyxl</dc:creator>
  <dc:description/>
  <dc:language>en-US</dc:language>
  <cp:lastModifiedBy/>
  <dcterms:modified xsi:type="dcterms:W3CDTF">2026-10-20T13:19:26Z</dcterms:modified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