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otojanov\Desktop\"/>
    </mc:Choice>
  </mc:AlternateContent>
  <bookViews>
    <workbookView xWindow="0" yWindow="0" windowWidth="11490" windowHeight="4650"/>
  </bookViews>
  <sheets>
    <sheet name="Sheet1" sheetId="1" r:id="rId1"/>
    <sheet name="Sheet2" sheetId="2" r:id="rId2"/>
    <sheet name="Sheet3" sheetId="3" r:id="rId3"/>
  </sheets>
  <definedNames>
    <definedName name="solver_adj" localSheetId="0" hidden="1">Sheet1!$H$9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Sheet1!$H$10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C14" i="1" l="1"/>
  <c r="C15" i="1"/>
  <c r="C13" i="1"/>
  <c r="D13" i="1" s="1"/>
  <c r="C12" i="1"/>
  <c r="D12" i="1" s="1"/>
  <c r="D15" i="1"/>
  <c r="D14" i="1"/>
  <c r="D8" i="1"/>
  <c r="D4" i="1"/>
  <c r="D5" i="1"/>
  <c r="D6" i="1"/>
  <c r="D3" i="1"/>
  <c r="C4" i="1"/>
  <c r="C5" i="1"/>
  <c r="C6" i="1"/>
  <c r="C3" i="1"/>
  <c r="D17" i="1" l="1"/>
  <c r="H3" i="1"/>
  <c r="H6" i="1"/>
  <c r="H5" i="1"/>
  <c r="H4" i="1"/>
  <c r="H10" i="1" l="1"/>
</calcChain>
</file>

<file path=xl/sharedStrings.xml><?xml version="1.0" encoding="utf-8"?>
<sst xmlns="http://schemas.openxmlformats.org/spreadsheetml/2006/main" count="19" uniqueCount="8">
  <si>
    <t>years</t>
  </si>
  <si>
    <t>Cash Flows</t>
  </si>
  <si>
    <t>Present Value</t>
  </si>
  <si>
    <t xml:space="preserve">NPV = </t>
  </si>
  <si>
    <t>R=</t>
  </si>
  <si>
    <t>Discount Factors</t>
  </si>
  <si>
    <t>IRR calculation</t>
  </si>
  <si>
    <t>NPV calculation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</si>
</sst>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-* #,##0.0000_-;\-* #,##0.0000_-;_-* &quot;-&quot;??_-;_-@_-"/>
    <numFmt numFmtId="165" formatCode="_-* #,##0.00000_-;\-* #,##0.00000_-;_-* &quot;-&quot;??_-;_-@_-"/>
    <numFmt numFmtId="166" formatCode="_-* #,##0.000000_-;\-* #,##0.000000_-;_-* &quot;-&quot;??_-;_-@_-"/>
    <numFmt numFmtId="167" formatCode="_-* #,##0.0000000000_-;\-* #,##0.0000000000_-;_-* &quot;-&quot;??_-;_-@_-"/>
    <numFmt numFmtId="168" formatCode="_-* #,##0_-;\-* #,##0_-;_-* &quot;-&quot;??_-;_-@_-"/>
    <numFmt numFmtId="169" formatCode="_-* #,##0.0000000000_-;\-* #,##0.0000000000_-;_-* &quot;-&quot;????????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/>
    <xf numFmtId="164" fontId="0" fillId="2" borderId="0" xfId="1" applyNumberFormat="1" applyFont="1" applyFill="1"/>
    <xf numFmtId="165" fontId="0" fillId="2" borderId="0" xfId="1" applyNumberFormat="1" applyFont="1" applyFill="1"/>
    <xf numFmtId="168" fontId="0" fillId="0" borderId="0" xfId="0" applyNumberFormat="1"/>
    <xf numFmtId="166" fontId="0" fillId="0" borderId="0" xfId="1" applyNumberFormat="1" applyFont="1"/>
    <xf numFmtId="167" fontId="0" fillId="0" borderId="0" xfId="1" applyNumberFormat="1" applyFont="1"/>
    <xf numFmtId="169" fontId="0" fillId="0" borderId="0" xfId="0" applyNumberFormat="1" applyAlignment="1">
      <alignment horizontal="center"/>
    </xf>
    <xf numFmtId="43" fontId="0" fillId="0" borderId="0" xfId="0" applyNumberFormat="1" applyAlignment="1">
      <alignment horizontal="center"/>
    </xf>
    <xf numFmtId="166" fontId="0" fillId="2" borderId="0" xfId="1" applyNumberFormat="1" applyFont="1" applyFill="1"/>
    <xf numFmtId="0" fontId="2" fillId="0" borderId="0" xfId="0" applyFont="1"/>
    <xf numFmtId="0" fontId="2" fillId="2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190" zoomScaleNormal="190" workbookViewId="0"/>
  </sheetViews>
  <sheetFormatPr defaultRowHeight="15" x14ac:dyDescent="0.25"/>
  <cols>
    <col min="2" max="2" width="10.7109375" bestFit="1" customWidth="1"/>
    <col min="3" max="3" width="14.28515625" bestFit="1" customWidth="1"/>
    <col min="4" max="4" width="15.140625" bestFit="1" customWidth="1"/>
    <col min="8" max="8" width="12.140625" customWidth="1"/>
  </cols>
  <sheetData>
    <row r="1" spans="1:8" x14ac:dyDescent="0.25">
      <c r="A1" s="13" t="s">
        <v>7</v>
      </c>
      <c r="B1" s="3"/>
      <c r="C1" s="3"/>
      <c r="D1" s="3"/>
      <c r="F1" s="3"/>
      <c r="G1" s="3"/>
      <c r="H1" s="3"/>
    </row>
    <row r="2" spans="1:8" x14ac:dyDescent="0.25">
      <c r="A2" t="s">
        <v>0</v>
      </c>
      <c r="B2" t="s">
        <v>1</v>
      </c>
      <c r="C2" t="s">
        <v>5</v>
      </c>
      <c r="D2" t="s">
        <v>2</v>
      </c>
      <c r="F2" t="s">
        <v>0</v>
      </c>
      <c r="G2" t="s">
        <v>1</v>
      </c>
      <c r="H2" t="s">
        <v>2</v>
      </c>
    </row>
    <row r="3" spans="1:8" x14ac:dyDescent="0.25">
      <c r="A3" s="1">
        <v>0</v>
      </c>
      <c r="B3">
        <v>-15000</v>
      </c>
      <c r="C3" s="1">
        <f>1/(1+0.1)^A3</f>
        <v>1</v>
      </c>
      <c r="D3" s="6">
        <f>B3*C3</f>
        <v>-15000</v>
      </c>
      <c r="F3" s="1">
        <v>0</v>
      </c>
      <c r="G3">
        <v>-300000</v>
      </c>
      <c r="H3" s="6">
        <f>G3</f>
        <v>-300000</v>
      </c>
    </row>
    <row r="4" spans="1:8" x14ac:dyDescent="0.25">
      <c r="A4" s="1">
        <v>1</v>
      </c>
      <c r="B4">
        <v>6000</v>
      </c>
      <c r="C4" s="1">
        <f t="shared" ref="C4:C6" si="0">1/(1+0.1)^A4</f>
        <v>0.90909090909090906</v>
      </c>
      <c r="D4" s="6">
        <f t="shared" ref="D4:D6" si="1">B4*C4</f>
        <v>5454.545454545454</v>
      </c>
      <c r="F4" s="1">
        <v>1</v>
      </c>
      <c r="G4">
        <v>250000</v>
      </c>
      <c r="H4" s="6">
        <f>G4/(1+$H$9)^F4</f>
        <v>205093.01177348883</v>
      </c>
    </row>
    <row r="5" spans="1:8" x14ac:dyDescent="0.25">
      <c r="A5" s="1">
        <v>2</v>
      </c>
      <c r="B5">
        <v>7500</v>
      </c>
      <c r="C5" s="1">
        <f t="shared" si="0"/>
        <v>0.82644628099173545</v>
      </c>
      <c r="D5" s="6">
        <f t="shared" si="1"/>
        <v>6198.3471074380159</v>
      </c>
      <c r="F5" s="1">
        <v>2</v>
      </c>
      <c r="G5">
        <v>100000</v>
      </c>
      <c r="H5" s="6">
        <f>G5/(1+H9)^F5</f>
        <v>67301.029565312696</v>
      </c>
    </row>
    <row r="6" spans="1:8" x14ac:dyDescent="0.25">
      <c r="A6" s="1">
        <v>3</v>
      </c>
      <c r="B6">
        <v>9000</v>
      </c>
      <c r="C6" s="1">
        <f t="shared" si="0"/>
        <v>0.75131480090157754</v>
      </c>
      <c r="D6" s="6">
        <f t="shared" si="1"/>
        <v>6761.833208114198</v>
      </c>
      <c r="F6" s="1">
        <v>3</v>
      </c>
      <c r="G6">
        <v>50000</v>
      </c>
      <c r="H6" s="6">
        <f>G6/(1+H9)^F6</f>
        <v>27605.941698013194</v>
      </c>
    </row>
    <row r="7" spans="1:8" x14ac:dyDescent="0.25">
      <c r="A7" s="1"/>
      <c r="F7" s="1"/>
    </row>
    <row r="8" spans="1:8" x14ac:dyDescent="0.25">
      <c r="C8" s="2" t="s">
        <v>3</v>
      </c>
      <c r="D8" s="5">
        <f>D3+D4+D5+D6</f>
        <v>3414.7257700976679</v>
      </c>
    </row>
    <row r="9" spans="1:8" x14ac:dyDescent="0.25">
      <c r="C9" s="2" t="s">
        <v>4</v>
      </c>
      <c r="D9" s="8">
        <v>0.21647785410663248</v>
      </c>
      <c r="G9" s="2" t="s">
        <v>4</v>
      </c>
      <c r="H9" s="7">
        <v>0.21895913389827171</v>
      </c>
    </row>
    <row r="10" spans="1:8" x14ac:dyDescent="0.25">
      <c r="A10" s="12" t="s">
        <v>6</v>
      </c>
      <c r="G10" s="2" t="s">
        <v>3</v>
      </c>
      <c r="H10" s="4">
        <f>H3+H4+H5+H6</f>
        <v>-1.6963185276836157E-2</v>
      </c>
    </row>
    <row r="11" spans="1:8" x14ac:dyDescent="0.25">
      <c r="A11" t="s">
        <v>0</v>
      </c>
      <c r="B11" t="s">
        <v>1</v>
      </c>
      <c r="C11" t="s">
        <v>5</v>
      </c>
      <c r="D11" t="s">
        <v>2</v>
      </c>
    </row>
    <row r="12" spans="1:8" x14ac:dyDescent="0.25">
      <c r="A12" s="1">
        <v>0</v>
      </c>
      <c r="B12">
        <v>-15000</v>
      </c>
      <c r="C12" s="9">
        <f>1/(1+D18)^A12</f>
        <v>1</v>
      </c>
      <c r="D12" s="6">
        <f>B12*C12</f>
        <v>-15000</v>
      </c>
    </row>
    <row r="13" spans="1:8" x14ac:dyDescent="0.25">
      <c r="A13" s="1">
        <v>1</v>
      </c>
      <c r="B13">
        <v>6000</v>
      </c>
      <c r="C13" s="10">
        <f>1/(1+D18)^A13</f>
        <v>0.82202634445630773</v>
      </c>
      <c r="D13" s="6">
        <f t="shared" ref="D13:D15" si="2">B13*C13</f>
        <v>4932.1580667378466</v>
      </c>
    </row>
    <row r="14" spans="1:8" x14ac:dyDescent="0.25">
      <c r="A14" s="1">
        <v>2</v>
      </c>
      <c r="B14">
        <v>7500</v>
      </c>
      <c r="C14" s="10">
        <f>1/(1+D18)^A14</f>
        <v>0.67572731098020011</v>
      </c>
      <c r="D14" s="6">
        <f t="shared" si="2"/>
        <v>5067.954832351501</v>
      </c>
    </row>
    <row r="15" spans="1:8" x14ac:dyDescent="0.25">
      <c r="A15" s="1">
        <v>3</v>
      </c>
      <c r="B15">
        <v>9000</v>
      </c>
      <c r="C15" s="10">
        <f>1/(1+D18)^A15</f>
        <v>0.55546565129434455</v>
      </c>
      <c r="D15" s="6">
        <f t="shared" si="2"/>
        <v>4999.190861649101</v>
      </c>
    </row>
    <row r="16" spans="1:8" x14ac:dyDescent="0.25">
      <c r="A16" s="1"/>
    </row>
    <row r="17" spans="3:4" x14ac:dyDescent="0.25">
      <c r="C17" s="2" t="s">
        <v>3</v>
      </c>
      <c r="D17" s="11">
        <f>D12+D13+D14+D15</f>
        <v>-0.69623926155054505</v>
      </c>
    </row>
    <row r="18" spans="3:4" x14ac:dyDescent="0.25">
      <c r="C18" s="2" t="s">
        <v>4</v>
      </c>
      <c r="D18" s="8">
        <v>0.2165060241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Ravshonbek Otojanov</dc:creator>
  <cp:lastModifiedBy>Ravshonbek Otojanov</cp:lastModifiedBy>
  <dcterms:created xsi:type="dcterms:W3CDTF">2016-11-24T11:58:53Z</dcterms:created>
  <dcterms:modified xsi:type="dcterms:W3CDTF">2017-08-10T08:53:00Z</dcterms:modified>
</cp:coreProperties>
</file>