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Dell_Work_Laptop_Backup\FADE\Modules\BEng_MSE_MME_MSME\L6_Systems_Engineering\Pareto Analysis\"/>
    </mc:Choice>
  </mc:AlternateContent>
  <bookViews>
    <workbookView xWindow="0" yWindow="0" windowWidth="10800" windowHeight="11550" activeTab="1"/>
  </bookViews>
  <sheets>
    <sheet name="Hotel Complaints" sheetId="1" r:id="rId1"/>
    <sheet name="Medication Errors" sheetId="3" r:id="rId2"/>
    <sheet name="Paint Process Errors" sheetId="5" r:id="rId3"/>
    <sheet name="Defects on Refrigerators" sheetId="7" r:id="rId4"/>
    <sheet name="Sheet2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7" l="1"/>
  <c r="C21" i="7"/>
  <c r="C20" i="7"/>
  <c r="D21" i="5"/>
  <c r="D22" i="5"/>
  <c r="D23" i="5"/>
  <c r="D24" i="5"/>
  <c r="D25" i="5"/>
  <c r="D26" i="5"/>
  <c r="D27" i="5"/>
  <c r="D20" i="5"/>
  <c r="C22" i="5"/>
  <c r="C23" i="5"/>
  <c r="C24" i="5" s="1"/>
  <c r="C25" i="5" s="1"/>
  <c r="C26" i="5" s="1"/>
  <c r="C27" i="5" s="1"/>
  <c r="C21" i="5"/>
  <c r="C20" i="5"/>
  <c r="D21" i="3"/>
  <c r="D22" i="3"/>
  <c r="D23" i="3"/>
  <c r="D24" i="3"/>
  <c r="D25" i="3"/>
  <c r="D26" i="3"/>
  <c r="D20" i="3"/>
  <c r="C22" i="3"/>
  <c r="C23" i="3"/>
  <c r="C24" i="3"/>
  <c r="C25" i="3"/>
  <c r="C26" i="3"/>
  <c r="C21" i="3"/>
  <c r="C20" i="3"/>
  <c r="C20" i="1" l="1"/>
  <c r="C21" i="1" l="1"/>
  <c r="C22" i="1" l="1"/>
  <c r="C23" i="1" l="1"/>
  <c r="C24" i="1" l="1"/>
  <c r="D25" i="7" l="1"/>
  <c r="C25" i="1"/>
  <c r="C26" i="1" l="1"/>
  <c r="C27" i="1" l="1"/>
  <c r="C28" i="1" l="1"/>
  <c r="C29" i="1" l="1"/>
  <c r="C30" i="1" l="1"/>
  <c r="C31" i="1" l="1"/>
  <c r="C32" i="1" l="1"/>
  <c r="C33" i="1" l="1"/>
  <c r="C34" i="1" l="1"/>
  <c r="D33" i="1"/>
  <c r="D34" i="1" l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20" i="7"/>
  <c r="C22" i="7"/>
  <c r="C23" i="7" l="1"/>
  <c r="D22" i="7"/>
  <c r="D21" i="7"/>
  <c r="D23" i="7" l="1"/>
  <c r="C24" i="7"/>
  <c r="D24" i="7" s="1"/>
</calcChain>
</file>

<file path=xl/sharedStrings.xml><?xml version="1.0" encoding="utf-8"?>
<sst xmlns="http://schemas.openxmlformats.org/spreadsheetml/2006/main" count="101" uniqueCount="49">
  <si>
    <t>Complaint Type</t>
  </si>
  <si>
    <t>Number of complaints</t>
  </si>
  <si>
    <t xml:space="preserve">Heating </t>
  </si>
  <si>
    <t>Reservations</t>
  </si>
  <si>
    <t xml:space="preserve">Décor </t>
  </si>
  <si>
    <t>Room Service</t>
  </si>
  <si>
    <t>TV set</t>
  </si>
  <si>
    <t>Internet</t>
  </si>
  <si>
    <t>Bed linen</t>
  </si>
  <si>
    <t>Pillows</t>
  </si>
  <si>
    <t>Towels</t>
  </si>
  <si>
    <t>Furniture</t>
  </si>
  <si>
    <t xml:space="preserve">Telephone  </t>
  </si>
  <si>
    <t xml:space="preserve">Cleaning </t>
  </si>
  <si>
    <t>Noise</t>
  </si>
  <si>
    <t>Documentation</t>
  </si>
  <si>
    <t xml:space="preserve">Other </t>
  </si>
  <si>
    <t>Cumulative Number</t>
  </si>
  <si>
    <t>Cumulative Percentage</t>
  </si>
  <si>
    <t>Other</t>
  </si>
  <si>
    <t>Error Type</t>
  </si>
  <si>
    <t>Number of errors</t>
  </si>
  <si>
    <t>Cumulative errors</t>
  </si>
  <si>
    <t>Medication not stored correctly</t>
  </si>
  <si>
    <t>Omitted completely</t>
  </si>
  <si>
    <t>Administered to the wrong patient</t>
  </si>
  <si>
    <t>Wrong dosage administered</t>
  </si>
  <si>
    <t>Medication out of date</t>
  </si>
  <si>
    <t>Repeated administration</t>
  </si>
  <si>
    <t>Administered at the wrong time</t>
  </si>
  <si>
    <t>Off Colour</t>
  </si>
  <si>
    <t>Sag</t>
  </si>
  <si>
    <t>Thin Paint</t>
  </si>
  <si>
    <t>Under Seal</t>
  </si>
  <si>
    <t>Dirt in Paint</t>
  </si>
  <si>
    <t>Orange Peel</t>
  </si>
  <si>
    <t>Scratch</t>
  </si>
  <si>
    <t>Door Not Aligned</t>
  </si>
  <si>
    <t>Shelf Trim Loose</t>
  </si>
  <si>
    <t>Handle Trim Loose</t>
  </si>
  <si>
    <t>Paint Scratch</t>
  </si>
  <si>
    <t xml:space="preserve">Water Line Screw Loose </t>
  </si>
  <si>
    <t>Compressor Fault</t>
  </si>
  <si>
    <t>Fault Type</t>
  </si>
  <si>
    <t>Defects on Refrigerators</t>
  </si>
  <si>
    <t>Paint Finish Issues</t>
  </si>
  <si>
    <t>Issue Type</t>
  </si>
  <si>
    <t>Medication Errors</t>
  </si>
  <si>
    <t>Hotel Complaints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</si>
</sst>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'Hotel Complaints'!$B$19</c:f>
              <c:strCache>
                <c:ptCount val="1"/>
                <c:pt idx="0">
                  <c:v>Number of complaints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'Hotel Complaints'!$A$20:$A$34</c:f>
              <c:strCache>
                <c:ptCount val="15"/>
                <c:pt idx="0">
                  <c:v>Room Service</c:v>
                </c:pt>
                <c:pt idx="1">
                  <c:v>Reservations</c:v>
                </c:pt>
                <c:pt idx="2">
                  <c:v>Cleaning </c:v>
                </c:pt>
                <c:pt idx="3">
                  <c:v>Noise</c:v>
                </c:pt>
                <c:pt idx="4">
                  <c:v>TV set</c:v>
                </c:pt>
                <c:pt idx="5">
                  <c:v>Internet</c:v>
                </c:pt>
                <c:pt idx="6">
                  <c:v>Bed linen</c:v>
                </c:pt>
                <c:pt idx="7">
                  <c:v>Heating </c:v>
                </c:pt>
                <c:pt idx="8">
                  <c:v>Furniture</c:v>
                </c:pt>
                <c:pt idx="9">
                  <c:v>Telephone  </c:v>
                </c:pt>
                <c:pt idx="10">
                  <c:v>Pillows</c:v>
                </c:pt>
                <c:pt idx="11">
                  <c:v>Towels</c:v>
                </c:pt>
                <c:pt idx="12">
                  <c:v>Other </c:v>
                </c:pt>
                <c:pt idx="13">
                  <c:v>Décor </c:v>
                </c:pt>
                <c:pt idx="14">
                  <c:v>Documentation</c:v>
                </c:pt>
              </c:strCache>
            </c:strRef>
          </c:cat>
          <c:val>
            <c:numRef>
              <c:f>'Hotel Complaints'!$B$20:$B$34</c:f>
              <c:numCache>
                <c:formatCode>General</c:formatCode>
                <c:ptCount val="15"/>
                <c:pt idx="0">
                  <c:v>287</c:v>
                </c:pt>
                <c:pt idx="1">
                  <c:v>155</c:v>
                </c:pt>
                <c:pt idx="2">
                  <c:v>111</c:v>
                </c:pt>
                <c:pt idx="3">
                  <c:v>42</c:v>
                </c:pt>
                <c:pt idx="4">
                  <c:v>23</c:v>
                </c:pt>
                <c:pt idx="5">
                  <c:v>17</c:v>
                </c:pt>
                <c:pt idx="6">
                  <c:v>16</c:v>
                </c:pt>
                <c:pt idx="7">
                  <c:v>10</c:v>
                </c:pt>
                <c:pt idx="8">
                  <c:v>9</c:v>
                </c:pt>
                <c:pt idx="9">
                  <c:v>6</c:v>
                </c:pt>
                <c:pt idx="10">
                  <c:v>5</c:v>
                </c:pt>
                <c:pt idx="11">
                  <c:v>4</c:v>
                </c:pt>
                <c:pt idx="12">
                  <c:v>3</c:v>
                </c:pt>
                <c:pt idx="13">
                  <c:v>2</c:v>
                </c:pt>
                <c:pt idx="1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2869800"/>
        <c:axId val="172870192"/>
      </c:barChart>
      <c:lineChart>
        <c:grouping val="standard"/>
        <c:varyColors val="0"/>
        <c:ser>
          <c:idx val="1"/>
          <c:order val="1"/>
          <c:tx>
            <c:strRef>
              <c:f>'Hotel Complaints'!$D$19</c:f>
              <c:strCache>
                <c:ptCount val="1"/>
                <c:pt idx="0">
                  <c:v>Cumulative Percentage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'Hotel Complaints'!$A$20:$A$34</c:f>
              <c:strCache>
                <c:ptCount val="15"/>
                <c:pt idx="0">
                  <c:v>Room Service</c:v>
                </c:pt>
                <c:pt idx="1">
                  <c:v>Reservations</c:v>
                </c:pt>
                <c:pt idx="2">
                  <c:v>Cleaning </c:v>
                </c:pt>
                <c:pt idx="3">
                  <c:v>Noise</c:v>
                </c:pt>
                <c:pt idx="4">
                  <c:v>TV set</c:v>
                </c:pt>
                <c:pt idx="5">
                  <c:v>Internet</c:v>
                </c:pt>
                <c:pt idx="6">
                  <c:v>Bed linen</c:v>
                </c:pt>
                <c:pt idx="7">
                  <c:v>Heating </c:v>
                </c:pt>
                <c:pt idx="8">
                  <c:v>Furniture</c:v>
                </c:pt>
                <c:pt idx="9">
                  <c:v>Telephone  </c:v>
                </c:pt>
                <c:pt idx="10">
                  <c:v>Pillows</c:v>
                </c:pt>
                <c:pt idx="11">
                  <c:v>Towels</c:v>
                </c:pt>
                <c:pt idx="12">
                  <c:v>Other </c:v>
                </c:pt>
                <c:pt idx="13">
                  <c:v>Décor </c:v>
                </c:pt>
                <c:pt idx="14">
                  <c:v>Documentation</c:v>
                </c:pt>
              </c:strCache>
            </c:strRef>
          </c:cat>
          <c:val>
            <c:numRef>
              <c:f>'Hotel Complaints'!$D$20:$D$34</c:f>
              <c:numCache>
                <c:formatCode>0.0</c:formatCode>
                <c:ptCount val="15"/>
                <c:pt idx="0">
                  <c:v>41.534008683068016</c:v>
                </c:pt>
                <c:pt idx="1">
                  <c:v>63.965267727930531</c:v>
                </c:pt>
                <c:pt idx="2">
                  <c:v>80.028943560057883</c:v>
                </c:pt>
                <c:pt idx="3">
                  <c:v>86.107091172214183</c:v>
                </c:pt>
                <c:pt idx="4">
                  <c:v>89.435600578871203</c:v>
                </c:pt>
                <c:pt idx="5">
                  <c:v>91.8958031837916</c:v>
                </c:pt>
                <c:pt idx="6">
                  <c:v>94.211287988422583</c:v>
                </c:pt>
                <c:pt idx="7">
                  <c:v>95.65846599131693</c:v>
                </c:pt>
                <c:pt idx="8">
                  <c:v>96.96092619392185</c:v>
                </c:pt>
                <c:pt idx="9">
                  <c:v>97.829232995658472</c:v>
                </c:pt>
                <c:pt idx="10">
                  <c:v>98.552821997105639</c:v>
                </c:pt>
                <c:pt idx="11">
                  <c:v>99.131693198263378</c:v>
                </c:pt>
                <c:pt idx="12">
                  <c:v>99.565846599131689</c:v>
                </c:pt>
                <c:pt idx="13">
                  <c:v>99.855282199710558</c:v>
                </c:pt>
                <c:pt idx="14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2870976"/>
        <c:axId val="172870584"/>
      </c:lineChart>
      <c:catAx>
        <c:axId val="1728698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870192"/>
        <c:crosses val="autoZero"/>
        <c:auto val="1"/>
        <c:lblAlgn val="ctr"/>
        <c:lblOffset val="100"/>
        <c:noMultiLvlLbl val="0"/>
      </c:catAx>
      <c:valAx>
        <c:axId val="172870192"/>
        <c:scaling>
          <c:orientation val="minMax"/>
          <c:max val="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869800"/>
        <c:crosses val="autoZero"/>
        <c:crossBetween val="between"/>
      </c:valAx>
      <c:valAx>
        <c:axId val="172870584"/>
        <c:scaling>
          <c:orientation val="minMax"/>
          <c:max val="100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870976"/>
        <c:crosses val="max"/>
        <c:crossBetween val="between"/>
      </c:valAx>
      <c:catAx>
        <c:axId val="172870976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72870584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'Medication Errors'!$B$19</c:f>
              <c:strCache>
                <c:ptCount val="1"/>
                <c:pt idx="0">
                  <c:v>Number of errors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'Medication Errors'!$A$20:$A$34</c:f>
              <c:strCache>
                <c:ptCount val="7"/>
                <c:pt idx="0">
                  <c:v>Wrong dosage administered</c:v>
                </c:pt>
                <c:pt idx="1">
                  <c:v>Administered at the wrong time</c:v>
                </c:pt>
                <c:pt idx="2">
                  <c:v>Repeated administration</c:v>
                </c:pt>
                <c:pt idx="3">
                  <c:v>Administered to the wrong patient</c:v>
                </c:pt>
                <c:pt idx="4">
                  <c:v>Omitted completely</c:v>
                </c:pt>
                <c:pt idx="5">
                  <c:v>Medication out of date</c:v>
                </c:pt>
                <c:pt idx="6">
                  <c:v>Medication not stored correctly</c:v>
                </c:pt>
              </c:strCache>
            </c:strRef>
          </c:cat>
          <c:val>
            <c:numRef>
              <c:f>'Medication Errors'!$B$20:$B$34</c:f>
              <c:numCache>
                <c:formatCode>General</c:formatCode>
                <c:ptCount val="15"/>
                <c:pt idx="0">
                  <c:v>90</c:v>
                </c:pt>
                <c:pt idx="1">
                  <c:v>70</c:v>
                </c:pt>
                <c:pt idx="2">
                  <c:v>20</c:v>
                </c:pt>
                <c:pt idx="3">
                  <c:v>8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4317632"/>
        <c:axId val="174318024"/>
      </c:barChart>
      <c:lineChart>
        <c:grouping val="standard"/>
        <c:varyColors val="0"/>
        <c:ser>
          <c:idx val="1"/>
          <c:order val="1"/>
          <c:tx>
            <c:strRef>
              <c:f>'Medication Errors'!$D$19</c:f>
              <c:strCache>
                <c:ptCount val="1"/>
                <c:pt idx="0">
                  <c:v>Cumulative Percentage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'Medication Errors'!$A$20:$A$34</c:f>
              <c:strCache>
                <c:ptCount val="7"/>
                <c:pt idx="0">
                  <c:v>Wrong dosage administered</c:v>
                </c:pt>
                <c:pt idx="1">
                  <c:v>Administered at the wrong time</c:v>
                </c:pt>
                <c:pt idx="2">
                  <c:v>Repeated administration</c:v>
                </c:pt>
                <c:pt idx="3">
                  <c:v>Administered to the wrong patient</c:v>
                </c:pt>
                <c:pt idx="4">
                  <c:v>Omitted completely</c:v>
                </c:pt>
                <c:pt idx="5">
                  <c:v>Medication out of date</c:v>
                </c:pt>
                <c:pt idx="6">
                  <c:v>Medication not stored correctly</c:v>
                </c:pt>
              </c:strCache>
            </c:strRef>
          </c:cat>
          <c:val>
            <c:numRef>
              <c:f>'Medication Errors'!$D$20:$D$34</c:f>
              <c:numCache>
                <c:formatCode>0.0</c:formatCode>
                <c:ptCount val="15"/>
                <c:pt idx="0">
                  <c:v>46.153846153846153</c:v>
                </c:pt>
                <c:pt idx="1">
                  <c:v>82.051282051282044</c:v>
                </c:pt>
                <c:pt idx="2">
                  <c:v>92.307692307692307</c:v>
                </c:pt>
                <c:pt idx="3">
                  <c:v>96.410256410256409</c:v>
                </c:pt>
                <c:pt idx="4">
                  <c:v>98.461538461538467</c:v>
                </c:pt>
                <c:pt idx="5">
                  <c:v>99.487179487179489</c:v>
                </c:pt>
                <c:pt idx="6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318808"/>
        <c:axId val="174318416"/>
      </c:lineChart>
      <c:catAx>
        <c:axId val="174317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18024"/>
        <c:crosses val="autoZero"/>
        <c:auto val="1"/>
        <c:lblAlgn val="ctr"/>
        <c:lblOffset val="100"/>
        <c:noMultiLvlLbl val="0"/>
      </c:catAx>
      <c:valAx>
        <c:axId val="174318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17632"/>
        <c:crosses val="autoZero"/>
        <c:crossBetween val="between"/>
      </c:valAx>
      <c:valAx>
        <c:axId val="174318416"/>
        <c:scaling>
          <c:orientation val="minMax"/>
          <c:max val="100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18808"/>
        <c:crosses val="max"/>
        <c:crossBetween val="between"/>
      </c:valAx>
      <c:catAx>
        <c:axId val="17431880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74318416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'Medication Errors'!$B$19</c:f>
              <c:strCache>
                <c:ptCount val="1"/>
                <c:pt idx="0">
                  <c:v>Number of errors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'Medication Errors'!$A$20:$A$34</c:f>
              <c:strCache>
                <c:ptCount val="7"/>
                <c:pt idx="0">
                  <c:v>Wrong dosage administered</c:v>
                </c:pt>
                <c:pt idx="1">
                  <c:v>Administered at the wrong time</c:v>
                </c:pt>
                <c:pt idx="2">
                  <c:v>Repeated administration</c:v>
                </c:pt>
                <c:pt idx="3">
                  <c:v>Administered to the wrong patient</c:v>
                </c:pt>
                <c:pt idx="4">
                  <c:v>Omitted completely</c:v>
                </c:pt>
                <c:pt idx="5">
                  <c:v>Medication out of date</c:v>
                </c:pt>
                <c:pt idx="6">
                  <c:v>Medication not stored correctly</c:v>
                </c:pt>
              </c:strCache>
            </c:strRef>
          </c:cat>
          <c:val>
            <c:numRef>
              <c:f>'Medication Errors'!$B$20:$B$34</c:f>
              <c:numCache>
                <c:formatCode>General</c:formatCode>
                <c:ptCount val="15"/>
                <c:pt idx="0">
                  <c:v>90</c:v>
                </c:pt>
                <c:pt idx="1">
                  <c:v>70</c:v>
                </c:pt>
                <c:pt idx="2">
                  <c:v>20</c:v>
                </c:pt>
                <c:pt idx="3">
                  <c:v>8</c:v>
                </c:pt>
                <c:pt idx="4">
                  <c:v>4</c:v>
                </c:pt>
                <c:pt idx="5">
                  <c:v>2</c:v>
                </c:pt>
                <c:pt idx="6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4319984"/>
        <c:axId val="174320376"/>
      </c:barChart>
      <c:lineChart>
        <c:grouping val="standard"/>
        <c:varyColors val="0"/>
        <c:ser>
          <c:idx val="1"/>
          <c:order val="1"/>
          <c:tx>
            <c:strRef>
              <c:f>'Medication Errors'!$D$19</c:f>
              <c:strCache>
                <c:ptCount val="1"/>
                <c:pt idx="0">
                  <c:v>Cumulative Percentage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'Medication Errors'!$A$20:$A$34</c:f>
              <c:strCache>
                <c:ptCount val="7"/>
                <c:pt idx="0">
                  <c:v>Wrong dosage administered</c:v>
                </c:pt>
                <c:pt idx="1">
                  <c:v>Administered at the wrong time</c:v>
                </c:pt>
                <c:pt idx="2">
                  <c:v>Repeated administration</c:v>
                </c:pt>
                <c:pt idx="3">
                  <c:v>Administered to the wrong patient</c:v>
                </c:pt>
                <c:pt idx="4">
                  <c:v>Omitted completely</c:v>
                </c:pt>
                <c:pt idx="5">
                  <c:v>Medication out of date</c:v>
                </c:pt>
                <c:pt idx="6">
                  <c:v>Medication not stored correctly</c:v>
                </c:pt>
              </c:strCache>
            </c:strRef>
          </c:cat>
          <c:val>
            <c:numRef>
              <c:f>'Medication Errors'!$D$20:$D$34</c:f>
              <c:numCache>
                <c:formatCode>0.0</c:formatCode>
                <c:ptCount val="15"/>
                <c:pt idx="0">
                  <c:v>46.153846153846153</c:v>
                </c:pt>
                <c:pt idx="1">
                  <c:v>82.051282051282044</c:v>
                </c:pt>
                <c:pt idx="2">
                  <c:v>92.307692307692307</c:v>
                </c:pt>
                <c:pt idx="3">
                  <c:v>96.410256410256409</c:v>
                </c:pt>
                <c:pt idx="4">
                  <c:v>98.461538461538467</c:v>
                </c:pt>
                <c:pt idx="5">
                  <c:v>99.487179487179489</c:v>
                </c:pt>
                <c:pt idx="6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028664"/>
        <c:axId val="174028272"/>
      </c:lineChart>
      <c:catAx>
        <c:axId val="174319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20376"/>
        <c:crosses val="autoZero"/>
        <c:auto val="1"/>
        <c:lblAlgn val="ctr"/>
        <c:lblOffset val="100"/>
        <c:noMultiLvlLbl val="0"/>
      </c:catAx>
      <c:valAx>
        <c:axId val="174320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19984"/>
        <c:crosses val="autoZero"/>
        <c:crossBetween val="between"/>
      </c:valAx>
      <c:valAx>
        <c:axId val="174028272"/>
        <c:scaling>
          <c:orientation val="minMax"/>
          <c:max val="100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028664"/>
        <c:crosses val="max"/>
        <c:crossBetween val="between"/>
      </c:valAx>
      <c:catAx>
        <c:axId val="174028664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74028272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'Paint Process Errors'!$B$19</c:f>
              <c:strCache>
                <c:ptCount val="1"/>
                <c:pt idx="0">
                  <c:v>Number of errors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'Paint Process Errors'!$A$20:$A$35</c:f>
              <c:strCache>
                <c:ptCount val="8"/>
                <c:pt idx="0">
                  <c:v>Dirt in Paint</c:v>
                </c:pt>
                <c:pt idx="1">
                  <c:v>Sag</c:v>
                </c:pt>
                <c:pt idx="2">
                  <c:v>Orange Peel</c:v>
                </c:pt>
                <c:pt idx="3">
                  <c:v>Thin Paint</c:v>
                </c:pt>
                <c:pt idx="4">
                  <c:v>Under Seal</c:v>
                </c:pt>
                <c:pt idx="5">
                  <c:v>Off Colour</c:v>
                </c:pt>
                <c:pt idx="6">
                  <c:v>Scratch</c:v>
                </c:pt>
                <c:pt idx="7">
                  <c:v>Other</c:v>
                </c:pt>
              </c:strCache>
            </c:strRef>
          </c:cat>
          <c:val>
            <c:numRef>
              <c:f>'Paint Process Errors'!$B$20:$B$35</c:f>
              <c:numCache>
                <c:formatCode>General</c:formatCode>
                <c:ptCount val="16"/>
                <c:pt idx="0">
                  <c:v>65</c:v>
                </c:pt>
                <c:pt idx="1">
                  <c:v>21</c:v>
                </c:pt>
                <c:pt idx="2">
                  <c:v>12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4029448"/>
        <c:axId val="174029840"/>
      </c:barChart>
      <c:lineChart>
        <c:grouping val="standard"/>
        <c:varyColors val="0"/>
        <c:ser>
          <c:idx val="1"/>
          <c:order val="1"/>
          <c:tx>
            <c:strRef>
              <c:f>'Paint Process Errors'!$D$19</c:f>
              <c:strCache>
                <c:ptCount val="1"/>
                <c:pt idx="0">
                  <c:v>Cumulative Percentage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'Paint Process Errors'!$A$20:$A$35</c:f>
              <c:strCache>
                <c:ptCount val="8"/>
                <c:pt idx="0">
                  <c:v>Dirt in Paint</c:v>
                </c:pt>
                <c:pt idx="1">
                  <c:v>Sag</c:v>
                </c:pt>
                <c:pt idx="2">
                  <c:v>Orange Peel</c:v>
                </c:pt>
                <c:pt idx="3">
                  <c:v>Thin Paint</c:v>
                </c:pt>
                <c:pt idx="4">
                  <c:v>Under Seal</c:v>
                </c:pt>
                <c:pt idx="5">
                  <c:v>Off Colour</c:v>
                </c:pt>
                <c:pt idx="6">
                  <c:v>Scratch</c:v>
                </c:pt>
                <c:pt idx="7">
                  <c:v>Other</c:v>
                </c:pt>
              </c:strCache>
            </c:strRef>
          </c:cat>
          <c:val>
            <c:numRef>
              <c:f>'Paint Process Errors'!$D$20:$D$35</c:f>
              <c:numCache>
                <c:formatCode>0.0</c:formatCode>
                <c:ptCount val="16"/>
                <c:pt idx="0">
                  <c:v>58.035714285714292</c:v>
                </c:pt>
                <c:pt idx="1">
                  <c:v>76.785714285714292</c:v>
                </c:pt>
                <c:pt idx="2">
                  <c:v>87.5</c:v>
                </c:pt>
                <c:pt idx="3">
                  <c:v>91.964285714285708</c:v>
                </c:pt>
                <c:pt idx="4">
                  <c:v>95.535714285714292</c:v>
                </c:pt>
                <c:pt idx="5">
                  <c:v>97.321428571428569</c:v>
                </c:pt>
                <c:pt idx="6">
                  <c:v>99.107142857142861</c:v>
                </c:pt>
                <c:pt idx="7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030624"/>
        <c:axId val="174030232"/>
      </c:lineChart>
      <c:catAx>
        <c:axId val="174029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029840"/>
        <c:crosses val="autoZero"/>
        <c:auto val="1"/>
        <c:lblAlgn val="ctr"/>
        <c:lblOffset val="100"/>
        <c:noMultiLvlLbl val="0"/>
      </c:catAx>
      <c:valAx>
        <c:axId val="174029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029448"/>
        <c:crosses val="autoZero"/>
        <c:crossBetween val="between"/>
      </c:valAx>
      <c:valAx>
        <c:axId val="174030232"/>
        <c:scaling>
          <c:orientation val="minMax"/>
          <c:max val="100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030624"/>
        <c:crosses val="max"/>
        <c:crossBetween val="between"/>
      </c:valAx>
      <c:catAx>
        <c:axId val="174030624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74030232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'Paint Process Errors'!$B$19</c:f>
              <c:strCache>
                <c:ptCount val="1"/>
                <c:pt idx="0">
                  <c:v>Number of errors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'Paint Process Errors'!$A$20:$A$35</c:f>
              <c:strCache>
                <c:ptCount val="8"/>
                <c:pt idx="0">
                  <c:v>Dirt in Paint</c:v>
                </c:pt>
                <c:pt idx="1">
                  <c:v>Sag</c:v>
                </c:pt>
                <c:pt idx="2">
                  <c:v>Orange Peel</c:v>
                </c:pt>
                <c:pt idx="3">
                  <c:v>Thin Paint</c:v>
                </c:pt>
                <c:pt idx="4">
                  <c:v>Under Seal</c:v>
                </c:pt>
                <c:pt idx="5">
                  <c:v>Off Colour</c:v>
                </c:pt>
                <c:pt idx="6">
                  <c:v>Scratch</c:v>
                </c:pt>
                <c:pt idx="7">
                  <c:v>Other</c:v>
                </c:pt>
              </c:strCache>
            </c:strRef>
          </c:cat>
          <c:val>
            <c:numRef>
              <c:f>'Paint Process Errors'!$B$20:$B$35</c:f>
              <c:numCache>
                <c:formatCode>General</c:formatCode>
                <c:ptCount val="16"/>
                <c:pt idx="0">
                  <c:v>65</c:v>
                </c:pt>
                <c:pt idx="1">
                  <c:v>21</c:v>
                </c:pt>
                <c:pt idx="2">
                  <c:v>12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2</c:v>
                </c:pt>
                <c:pt idx="7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4031408"/>
        <c:axId val="174031800"/>
      </c:barChart>
      <c:lineChart>
        <c:grouping val="standard"/>
        <c:varyColors val="0"/>
        <c:ser>
          <c:idx val="1"/>
          <c:order val="1"/>
          <c:tx>
            <c:strRef>
              <c:f>'Paint Process Errors'!$D$19</c:f>
              <c:strCache>
                <c:ptCount val="1"/>
                <c:pt idx="0">
                  <c:v>Cumulative Percentage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'Paint Process Errors'!$A$20:$A$35</c:f>
              <c:strCache>
                <c:ptCount val="8"/>
                <c:pt idx="0">
                  <c:v>Dirt in Paint</c:v>
                </c:pt>
                <c:pt idx="1">
                  <c:v>Sag</c:v>
                </c:pt>
                <c:pt idx="2">
                  <c:v>Orange Peel</c:v>
                </c:pt>
                <c:pt idx="3">
                  <c:v>Thin Paint</c:v>
                </c:pt>
                <c:pt idx="4">
                  <c:v>Under Seal</c:v>
                </c:pt>
                <c:pt idx="5">
                  <c:v>Off Colour</c:v>
                </c:pt>
                <c:pt idx="6">
                  <c:v>Scratch</c:v>
                </c:pt>
                <c:pt idx="7">
                  <c:v>Other</c:v>
                </c:pt>
              </c:strCache>
            </c:strRef>
          </c:cat>
          <c:val>
            <c:numRef>
              <c:f>'Paint Process Errors'!$D$20:$D$35</c:f>
              <c:numCache>
                <c:formatCode>0.0</c:formatCode>
                <c:ptCount val="16"/>
                <c:pt idx="0">
                  <c:v>58.035714285714292</c:v>
                </c:pt>
                <c:pt idx="1">
                  <c:v>76.785714285714292</c:v>
                </c:pt>
                <c:pt idx="2">
                  <c:v>87.5</c:v>
                </c:pt>
                <c:pt idx="3">
                  <c:v>91.964285714285708</c:v>
                </c:pt>
                <c:pt idx="4">
                  <c:v>95.535714285714292</c:v>
                </c:pt>
                <c:pt idx="5">
                  <c:v>97.321428571428569</c:v>
                </c:pt>
                <c:pt idx="6">
                  <c:v>99.107142857142861</c:v>
                </c:pt>
                <c:pt idx="7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03824"/>
        <c:axId val="174203432"/>
      </c:lineChart>
      <c:catAx>
        <c:axId val="174031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031800"/>
        <c:crosses val="autoZero"/>
        <c:auto val="1"/>
        <c:lblAlgn val="ctr"/>
        <c:lblOffset val="100"/>
        <c:noMultiLvlLbl val="0"/>
      </c:catAx>
      <c:valAx>
        <c:axId val="1740318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031408"/>
        <c:crosses val="autoZero"/>
        <c:crossBetween val="between"/>
      </c:valAx>
      <c:valAx>
        <c:axId val="174203432"/>
        <c:scaling>
          <c:orientation val="minMax"/>
          <c:max val="100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203824"/>
        <c:crosses val="max"/>
        <c:crossBetween val="between"/>
      </c:valAx>
      <c:catAx>
        <c:axId val="174203824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74203432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'Defects on Refrigerators'!$B$19</c:f>
              <c:strCache>
                <c:ptCount val="1"/>
                <c:pt idx="0">
                  <c:v>Number of errors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'Defects on Refrigerators'!$A$20:$A$33</c:f>
              <c:strCache>
                <c:ptCount val="6"/>
                <c:pt idx="0">
                  <c:v>Door Not Aligned</c:v>
                </c:pt>
                <c:pt idx="1">
                  <c:v>Handle Trim Loose</c:v>
                </c:pt>
                <c:pt idx="2">
                  <c:v>Shelf Trim Loose</c:v>
                </c:pt>
                <c:pt idx="3">
                  <c:v>Water Line Screw Loose </c:v>
                </c:pt>
                <c:pt idx="4">
                  <c:v>Paint Scratch</c:v>
                </c:pt>
                <c:pt idx="5">
                  <c:v>Compressor Fault</c:v>
                </c:pt>
              </c:strCache>
            </c:strRef>
          </c:cat>
          <c:val>
            <c:numRef>
              <c:f>'Defects on Refrigerators'!$B$20:$B$33</c:f>
              <c:numCache>
                <c:formatCode>General</c:formatCode>
                <c:ptCount val="14"/>
                <c:pt idx="0">
                  <c:v>158</c:v>
                </c:pt>
                <c:pt idx="1">
                  <c:v>111</c:v>
                </c:pt>
                <c:pt idx="2">
                  <c:v>73</c:v>
                </c:pt>
                <c:pt idx="3">
                  <c:v>57</c:v>
                </c:pt>
                <c:pt idx="4">
                  <c:v>32</c:v>
                </c:pt>
                <c:pt idx="5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4319592"/>
        <c:axId val="174317240"/>
      </c:barChart>
      <c:lineChart>
        <c:grouping val="standard"/>
        <c:varyColors val="0"/>
        <c:ser>
          <c:idx val="1"/>
          <c:order val="1"/>
          <c:tx>
            <c:strRef>
              <c:f>'Defects on Refrigerators'!$D$19</c:f>
              <c:strCache>
                <c:ptCount val="1"/>
                <c:pt idx="0">
                  <c:v>Cumulative Percentage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'Defects on Refrigerators'!$A$20:$A$33</c:f>
              <c:strCache>
                <c:ptCount val="6"/>
                <c:pt idx="0">
                  <c:v>Door Not Aligned</c:v>
                </c:pt>
                <c:pt idx="1">
                  <c:v>Handle Trim Loose</c:v>
                </c:pt>
                <c:pt idx="2">
                  <c:v>Shelf Trim Loose</c:v>
                </c:pt>
                <c:pt idx="3">
                  <c:v>Water Line Screw Loose </c:v>
                </c:pt>
                <c:pt idx="4">
                  <c:v>Paint Scratch</c:v>
                </c:pt>
                <c:pt idx="5">
                  <c:v>Compressor Fault</c:v>
                </c:pt>
              </c:strCache>
            </c:strRef>
          </c:cat>
          <c:val>
            <c:numRef>
              <c:f>'Defects on Refrigerators'!$D$20:$D$33</c:f>
              <c:numCache>
                <c:formatCode>0.0</c:formatCode>
                <c:ptCount val="14"/>
                <c:pt idx="0">
                  <c:v>35.426008968609871</c:v>
                </c:pt>
                <c:pt idx="1">
                  <c:v>60.313901345291477</c:v>
                </c:pt>
                <c:pt idx="2">
                  <c:v>76.681614349775785</c:v>
                </c:pt>
                <c:pt idx="3">
                  <c:v>89.461883408071756</c:v>
                </c:pt>
                <c:pt idx="4">
                  <c:v>96.63677130044843</c:v>
                </c:pt>
                <c:pt idx="5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04608"/>
        <c:axId val="174316848"/>
      </c:lineChart>
      <c:catAx>
        <c:axId val="174319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17240"/>
        <c:crosses val="autoZero"/>
        <c:auto val="1"/>
        <c:lblAlgn val="ctr"/>
        <c:lblOffset val="100"/>
        <c:noMultiLvlLbl val="0"/>
      </c:catAx>
      <c:valAx>
        <c:axId val="174317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319592"/>
        <c:crosses val="autoZero"/>
        <c:crossBetween val="between"/>
      </c:valAx>
      <c:valAx>
        <c:axId val="174316848"/>
        <c:scaling>
          <c:orientation val="minMax"/>
          <c:max val="100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204608"/>
        <c:crosses val="max"/>
        <c:crossBetween val="between"/>
      </c:valAx>
      <c:catAx>
        <c:axId val="17420460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74316848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'Defects on Refrigerators'!$B$19</c:f>
              <c:strCache>
                <c:ptCount val="1"/>
                <c:pt idx="0">
                  <c:v>Number of errors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'Defects on Refrigerators'!$A$20:$A$33</c:f>
              <c:strCache>
                <c:ptCount val="6"/>
                <c:pt idx="0">
                  <c:v>Door Not Aligned</c:v>
                </c:pt>
                <c:pt idx="1">
                  <c:v>Handle Trim Loose</c:v>
                </c:pt>
                <c:pt idx="2">
                  <c:v>Shelf Trim Loose</c:v>
                </c:pt>
                <c:pt idx="3">
                  <c:v>Water Line Screw Loose </c:v>
                </c:pt>
                <c:pt idx="4">
                  <c:v>Paint Scratch</c:v>
                </c:pt>
                <c:pt idx="5">
                  <c:v>Compressor Fault</c:v>
                </c:pt>
              </c:strCache>
            </c:strRef>
          </c:cat>
          <c:val>
            <c:numRef>
              <c:f>'Defects on Refrigerators'!$B$20:$B$33</c:f>
              <c:numCache>
                <c:formatCode>General</c:formatCode>
                <c:ptCount val="14"/>
                <c:pt idx="0">
                  <c:v>158</c:v>
                </c:pt>
                <c:pt idx="1">
                  <c:v>111</c:v>
                </c:pt>
                <c:pt idx="2">
                  <c:v>73</c:v>
                </c:pt>
                <c:pt idx="3">
                  <c:v>57</c:v>
                </c:pt>
                <c:pt idx="4">
                  <c:v>32</c:v>
                </c:pt>
                <c:pt idx="5">
                  <c:v>15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74205392"/>
        <c:axId val="174205784"/>
      </c:barChart>
      <c:lineChart>
        <c:grouping val="standard"/>
        <c:varyColors val="0"/>
        <c:ser>
          <c:idx val="1"/>
          <c:order val="1"/>
          <c:tx>
            <c:strRef>
              <c:f>'Defects on Refrigerators'!$D$19</c:f>
              <c:strCache>
                <c:ptCount val="1"/>
                <c:pt idx="0">
                  <c:v>Cumulative Percentage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'Defects on Refrigerators'!$A$20:$A$33</c:f>
              <c:strCache>
                <c:ptCount val="6"/>
                <c:pt idx="0">
                  <c:v>Door Not Aligned</c:v>
                </c:pt>
                <c:pt idx="1">
                  <c:v>Handle Trim Loose</c:v>
                </c:pt>
                <c:pt idx="2">
                  <c:v>Shelf Trim Loose</c:v>
                </c:pt>
                <c:pt idx="3">
                  <c:v>Water Line Screw Loose </c:v>
                </c:pt>
                <c:pt idx="4">
                  <c:v>Paint Scratch</c:v>
                </c:pt>
                <c:pt idx="5">
                  <c:v>Compressor Fault</c:v>
                </c:pt>
              </c:strCache>
            </c:strRef>
          </c:cat>
          <c:val>
            <c:numRef>
              <c:f>'Defects on Refrigerators'!$D$20:$D$33</c:f>
              <c:numCache>
                <c:formatCode>0.0</c:formatCode>
                <c:ptCount val="14"/>
                <c:pt idx="0">
                  <c:v>35.426008968609871</c:v>
                </c:pt>
                <c:pt idx="1">
                  <c:v>60.313901345291477</c:v>
                </c:pt>
                <c:pt idx="2">
                  <c:v>76.681614349775785</c:v>
                </c:pt>
                <c:pt idx="3">
                  <c:v>89.461883408071756</c:v>
                </c:pt>
                <c:pt idx="4">
                  <c:v>96.63677130044843</c:v>
                </c:pt>
                <c:pt idx="5">
                  <c:v>100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430F-477C-A18A-EDDBEEF2BB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206568"/>
        <c:axId val="174206176"/>
      </c:lineChart>
      <c:catAx>
        <c:axId val="17420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205784"/>
        <c:crosses val="autoZero"/>
        <c:auto val="1"/>
        <c:lblAlgn val="ctr"/>
        <c:lblOffset val="100"/>
        <c:noMultiLvlLbl val="0"/>
      </c:catAx>
      <c:valAx>
        <c:axId val="174205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205392"/>
        <c:crosses val="autoZero"/>
        <c:crossBetween val="between"/>
      </c:valAx>
      <c:valAx>
        <c:axId val="174206176"/>
        <c:scaling>
          <c:orientation val="minMax"/>
          <c:max val="100"/>
        </c:scaling>
        <c:delete val="0"/>
        <c:axPos val="r"/>
        <c:numFmt formatCode="0.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206568"/>
        <c:crosses val="max"/>
        <c:crossBetween val="between"/>
      </c:valAx>
      <c:catAx>
        <c:axId val="17420656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174206176"/>
        <c:crosses val="max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2</xdr:row>
      <xdr:rowOff>0</xdr:rowOff>
    </xdr:from>
    <xdr:to>
      <xdr:col>7</xdr:col>
      <xdr:colOff>352425</xdr:colOff>
      <xdr:row>16</xdr:row>
      <xdr:rowOff>76200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2</xdr:row>
      <xdr:rowOff>0</xdr:rowOff>
    </xdr:from>
    <xdr:to>
      <xdr:col>7</xdr:col>
      <xdr:colOff>352425</xdr:colOff>
      <xdr:row>16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27</xdr:row>
      <xdr:rowOff>0</xdr:rowOff>
    </xdr:from>
    <xdr:to>
      <xdr:col>12</xdr:col>
      <xdr:colOff>190499</xdr:colOff>
      <xdr:row>51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2</xdr:row>
      <xdr:rowOff>0</xdr:rowOff>
    </xdr:from>
    <xdr:to>
      <xdr:col>7</xdr:col>
      <xdr:colOff>352425</xdr:colOff>
      <xdr:row>16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0</xdr:rowOff>
    </xdr:from>
    <xdr:to>
      <xdr:col>12</xdr:col>
      <xdr:colOff>190499</xdr:colOff>
      <xdr:row>52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2</xdr:row>
      <xdr:rowOff>0</xdr:rowOff>
    </xdr:from>
    <xdr:to>
      <xdr:col>7</xdr:col>
      <xdr:colOff>352425</xdr:colOff>
      <xdr:row>16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</xdr:row>
      <xdr:rowOff>0</xdr:rowOff>
    </xdr:from>
    <xdr:to>
      <xdr:col>12</xdr:col>
      <xdr:colOff>190499</xdr:colOff>
      <xdr:row>50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B1" workbookViewId="0">
      <selection activeCell="B11" sqref="B11"/>
    </sheetView>
  </sheetViews>
  <sheetFormatPr defaultRowHeight="15" x14ac:dyDescent="0.25"/>
  <cols>
    <col min="1" max="1" width="15" bestFit="1" customWidth="1"/>
    <col min="2" max="2" width="21" bestFit="1" customWidth="1"/>
    <col min="3" max="3" width="19.140625" customWidth="1"/>
    <col min="4" max="4" width="22.5703125" customWidth="1"/>
  </cols>
  <sheetData>
    <row r="1" spans="1:3" ht="18.75" x14ac:dyDescent="0.3">
      <c r="A1" s="6" t="s">
        <v>48</v>
      </c>
      <c r="B1" s="6"/>
      <c r="C1" s="6"/>
    </row>
    <row r="2" spans="1:3" x14ac:dyDescent="0.25">
      <c r="A2" s="2" t="s">
        <v>0</v>
      </c>
      <c r="B2" s="2" t="s">
        <v>1</v>
      </c>
    </row>
    <row r="3" spans="1:3" x14ac:dyDescent="0.25">
      <c r="A3" t="s">
        <v>2</v>
      </c>
      <c r="B3">
        <v>10</v>
      </c>
    </row>
    <row r="4" spans="1:3" x14ac:dyDescent="0.25">
      <c r="A4" t="s">
        <v>3</v>
      </c>
      <c r="B4">
        <v>155</v>
      </c>
    </row>
    <row r="5" spans="1:3" x14ac:dyDescent="0.25">
      <c r="A5" t="s">
        <v>4</v>
      </c>
      <c r="B5">
        <v>2</v>
      </c>
    </row>
    <row r="6" spans="1:3" x14ac:dyDescent="0.25">
      <c r="A6" t="s">
        <v>5</v>
      </c>
      <c r="B6">
        <v>287</v>
      </c>
    </row>
    <row r="7" spans="1:3" x14ac:dyDescent="0.25">
      <c r="A7" t="s">
        <v>6</v>
      </c>
      <c r="B7">
        <v>23</v>
      </c>
    </row>
    <row r="8" spans="1:3" x14ac:dyDescent="0.25">
      <c r="A8" t="s">
        <v>7</v>
      </c>
      <c r="B8">
        <v>17</v>
      </c>
    </row>
    <row r="9" spans="1:3" x14ac:dyDescent="0.25">
      <c r="A9" t="s">
        <v>8</v>
      </c>
      <c r="B9">
        <v>16</v>
      </c>
    </row>
    <row r="10" spans="1:3" x14ac:dyDescent="0.25">
      <c r="A10" t="s">
        <v>9</v>
      </c>
      <c r="B10">
        <v>5</v>
      </c>
    </row>
    <row r="11" spans="1:3" x14ac:dyDescent="0.25">
      <c r="A11" t="s">
        <v>10</v>
      </c>
      <c r="B11">
        <v>4</v>
      </c>
    </row>
    <row r="12" spans="1:3" x14ac:dyDescent="0.25">
      <c r="A12" t="s">
        <v>11</v>
      </c>
      <c r="B12">
        <v>9</v>
      </c>
    </row>
    <row r="13" spans="1:3" x14ac:dyDescent="0.25">
      <c r="A13" t="s">
        <v>12</v>
      </c>
      <c r="B13">
        <v>6</v>
      </c>
    </row>
    <row r="14" spans="1:3" x14ac:dyDescent="0.25">
      <c r="A14" t="s">
        <v>13</v>
      </c>
      <c r="B14">
        <v>111</v>
      </c>
    </row>
    <row r="15" spans="1:3" x14ac:dyDescent="0.25">
      <c r="A15" t="s">
        <v>14</v>
      </c>
      <c r="B15">
        <v>42</v>
      </c>
    </row>
    <row r="16" spans="1:3" x14ac:dyDescent="0.25">
      <c r="A16" t="s">
        <v>15</v>
      </c>
      <c r="B16">
        <v>1</v>
      </c>
    </row>
    <row r="17" spans="1:4" x14ac:dyDescent="0.25">
      <c r="A17" t="s">
        <v>16</v>
      </c>
      <c r="B17">
        <v>3</v>
      </c>
    </row>
    <row r="19" spans="1:4" x14ac:dyDescent="0.25">
      <c r="A19" s="2" t="s">
        <v>0</v>
      </c>
      <c r="B19" s="2" t="s">
        <v>1</v>
      </c>
      <c r="C19" s="2" t="s">
        <v>17</v>
      </c>
      <c r="D19" s="2" t="s">
        <v>18</v>
      </c>
    </row>
    <row r="20" spans="1:4" x14ac:dyDescent="0.25">
      <c r="A20" t="s">
        <v>5</v>
      </c>
      <c r="B20">
        <v>287</v>
      </c>
      <c r="C20">
        <f>B20</f>
        <v>287</v>
      </c>
      <c r="D20" s="1">
        <f>(C20/$C$34)*100</f>
        <v>41.534008683068016</v>
      </c>
    </row>
    <row r="21" spans="1:4" x14ac:dyDescent="0.25">
      <c r="A21" t="s">
        <v>3</v>
      </c>
      <c r="B21">
        <v>155</v>
      </c>
      <c r="C21">
        <f>C20+B21</f>
        <v>442</v>
      </c>
      <c r="D21" s="1">
        <f t="shared" ref="D21:D34" si="0">(C21/$C$34)*100</f>
        <v>63.965267727930531</v>
      </c>
    </row>
    <row r="22" spans="1:4" x14ac:dyDescent="0.25">
      <c r="A22" t="s">
        <v>13</v>
      </c>
      <c r="B22">
        <v>111</v>
      </c>
      <c r="C22">
        <f t="shared" ref="C22:C34" si="1">C21+B22</f>
        <v>553</v>
      </c>
      <c r="D22" s="1">
        <f t="shared" si="0"/>
        <v>80.028943560057883</v>
      </c>
    </row>
    <row r="23" spans="1:4" x14ac:dyDescent="0.25">
      <c r="A23" t="s">
        <v>14</v>
      </c>
      <c r="B23">
        <v>42</v>
      </c>
      <c r="C23">
        <f t="shared" si="1"/>
        <v>595</v>
      </c>
      <c r="D23" s="1">
        <f t="shared" si="0"/>
        <v>86.107091172214183</v>
      </c>
    </row>
    <row r="24" spans="1:4" x14ac:dyDescent="0.25">
      <c r="A24" t="s">
        <v>6</v>
      </c>
      <c r="B24">
        <v>23</v>
      </c>
      <c r="C24">
        <f t="shared" si="1"/>
        <v>618</v>
      </c>
      <c r="D24" s="1">
        <f t="shared" si="0"/>
        <v>89.435600578871203</v>
      </c>
    </row>
    <row r="25" spans="1:4" x14ac:dyDescent="0.25">
      <c r="A25" t="s">
        <v>7</v>
      </c>
      <c r="B25">
        <v>17</v>
      </c>
      <c r="C25">
        <f t="shared" si="1"/>
        <v>635</v>
      </c>
      <c r="D25" s="1">
        <f t="shared" si="0"/>
        <v>91.8958031837916</v>
      </c>
    </row>
    <row r="26" spans="1:4" x14ac:dyDescent="0.25">
      <c r="A26" t="s">
        <v>8</v>
      </c>
      <c r="B26">
        <v>16</v>
      </c>
      <c r="C26">
        <f t="shared" si="1"/>
        <v>651</v>
      </c>
      <c r="D26" s="1">
        <f t="shared" si="0"/>
        <v>94.211287988422583</v>
      </c>
    </row>
    <row r="27" spans="1:4" x14ac:dyDescent="0.25">
      <c r="A27" t="s">
        <v>2</v>
      </c>
      <c r="B27">
        <v>10</v>
      </c>
      <c r="C27">
        <f t="shared" si="1"/>
        <v>661</v>
      </c>
      <c r="D27" s="1">
        <f t="shared" si="0"/>
        <v>95.65846599131693</v>
      </c>
    </row>
    <row r="28" spans="1:4" x14ac:dyDescent="0.25">
      <c r="A28" t="s">
        <v>11</v>
      </c>
      <c r="B28">
        <v>9</v>
      </c>
      <c r="C28">
        <f t="shared" si="1"/>
        <v>670</v>
      </c>
      <c r="D28" s="1">
        <f t="shared" si="0"/>
        <v>96.96092619392185</v>
      </c>
    </row>
    <row r="29" spans="1:4" x14ac:dyDescent="0.25">
      <c r="A29" t="s">
        <v>12</v>
      </c>
      <c r="B29">
        <v>6</v>
      </c>
      <c r="C29">
        <f t="shared" si="1"/>
        <v>676</v>
      </c>
      <c r="D29" s="1">
        <f t="shared" si="0"/>
        <v>97.829232995658472</v>
      </c>
    </row>
    <row r="30" spans="1:4" x14ac:dyDescent="0.25">
      <c r="A30" t="s">
        <v>9</v>
      </c>
      <c r="B30">
        <v>5</v>
      </c>
      <c r="C30">
        <f t="shared" si="1"/>
        <v>681</v>
      </c>
      <c r="D30" s="1">
        <f t="shared" si="0"/>
        <v>98.552821997105639</v>
      </c>
    </row>
    <row r="31" spans="1:4" x14ac:dyDescent="0.25">
      <c r="A31" t="s">
        <v>10</v>
      </c>
      <c r="B31">
        <v>4</v>
      </c>
      <c r="C31">
        <f t="shared" si="1"/>
        <v>685</v>
      </c>
      <c r="D31" s="1">
        <f t="shared" si="0"/>
        <v>99.131693198263378</v>
      </c>
    </row>
    <row r="32" spans="1:4" x14ac:dyDescent="0.25">
      <c r="A32" t="s">
        <v>16</v>
      </c>
      <c r="B32">
        <v>3</v>
      </c>
      <c r="C32">
        <f t="shared" si="1"/>
        <v>688</v>
      </c>
      <c r="D32" s="1">
        <f t="shared" si="0"/>
        <v>99.565846599131689</v>
      </c>
    </row>
    <row r="33" spans="1:4" x14ac:dyDescent="0.25">
      <c r="A33" t="s">
        <v>4</v>
      </c>
      <c r="B33">
        <v>2</v>
      </c>
      <c r="C33">
        <f t="shared" si="1"/>
        <v>690</v>
      </c>
      <c r="D33" s="1">
        <f t="shared" si="0"/>
        <v>99.855282199710558</v>
      </c>
    </row>
    <row r="34" spans="1:4" x14ac:dyDescent="0.25">
      <c r="A34" t="s">
        <v>15</v>
      </c>
      <c r="B34">
        <v>1</v>
      </c>
      <c r="C34">
        <f t="shared" si="1"/>
        <v>691</v>
      </c>
      <c r="D34" s="1">
        <f t="shared" si="0"/>
        <v>100</v>
      </c>
    </row>
  </sheetData>
  <sortState ref="A19:B33">
    <sortCondition descending="1" ref="B33"/>
  </sortState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sqref="A1:C1"/>
    </sheetView>
  </sheetViews>
  <sheetFormatPr defaultRowHeight="15" x14ac:dyDescent="0.25"/>
  <cols>
    <col min="1" max="1" width="33.42578125" customWidth="1"/>
    <col min="2" max="2" width="21" bestFit="1" customWidth="1"/>
    <col min="3" max="3" width="19.140625" customWidth="1"/>
    <col min="4" max="4" width="22.5703125" customWidth="1"/>
  </cols>
  <sheetData>
    <row r="1" spans="1:3" ht="18.75" x14ac:dyDescent="0.3">
      <c r="A1" s="6" t="s">
        <v>47</v>
      </c>
      <c r="B1" s="7"/>
      <c r="C1" s="7"/>
    </row>
    <row r="2" spans="1:3" x14ac:dyDescent="0.25">
      <c r="A2" s="2" t="s">
        <v>20</v>
      </c>
      <c r="B2" s="2" t="s">
        <v>21</v>
      </c>
    </row>
    <row r="3" spans="1:3" x14ac:dyDescent="0.25">
      <c r="A3" s="3" t="s">
        <v>23</v>
      </c>
      <c r="B3" s="4">
        <v>1</v>
      </c>
    </row>
    <row r="4" spans="1:3" x14ac:dyDescent="0.25">
      <c r="A4" s="3" t="s">
        <v>24</v>
      </c>
      <c r="B4" s="4">
        <v>4</v>
      </c>
    </row>
    <row r="5" spans="1:3" x14ac:dyDescent="0.25">
      <c r="A5" s="3" t="s">
        <v>25</v>
      </c>
      <c r="B5" s="4">
        <v>8</v>
      </c>
    </row>
    <row r="6" spans="1:3" x14ac:dyDescent="0.25">
      <c r="A6" s="3" t="s">
        <v>26</v>
      </c>
      <c r="B6" s="4">
        <v>90</v>
      </c>
    </row>
    <row r="7" spans="1:3" x14ac:dyDescent="0.25">
      <c r="A7" s="3" t="s">
        <v>27</v>
      </c>
      <c r="B7" s="4">
        <v>2</v>
      </c>
    </row>
    <row r="8" spans="1:3" x14ac:dyDescent="0.25">
      <c r="A8" s="3" t="s">
        <v>28</v>
      </c>
      <c r="B8" s="4">
        <v>20</v>
      </c>
    </row>
    <row r="9" spans="1:3" x14ac:dyDescent="0.25">
      <c r="A9" s="3" t="s">
        <v>29</v>
      </c>
      <c r="B9" s="4">
        <v>70</v>
      </c>
    </row>
    <row r="19" spans="1:4" x14ac:dyDescent="0.25">
      <c r="A19" s="2" t="s">
        <v>20</v>
      </c>
      <c r="B19" s="2" t="s">
        <v>21</v>
      </c>
      <c r="C19" s="2" t="s">
        <v>22</v>
      </c>
      <c r="D19" s="2" t="s">
        <v>18</v>
      </c>
    </row>
    <row r="20" spans="1:4" x14ac:dyDescent="0.25">
      <c r="A20" s="3" t="s">
        <v>26</v>
      </c>
      <c r="B20" s="4">
        <v>90</v>
      </c>
      <c r="C20" s="4">
        <f>B20</f>
        <v>90</v>
      </c>
      <c r="D20" s="5">
        <f>(C20/$C$26)*100</f>
        <v>46.153846153846153</v>
      </c>
    </row>
    <row r="21" spans="1:4" x14ac:dyDescent="0.25">
      <c r="A21" s="3" t="s">
        <v>29</v>
      </c>
      <c r="B21" s="4">
        <v>70</v>
      </c>
      <c r="C21" s="4">
        <f>B21+C20</f>
        <v>160</v>
      </c>
      <c r="D21" s="5">
        <f t="shared" ref="D21:D26" si="0">(C21/$C$26)*100</f>
        <v>82.051282051282044</v>
      </c>
    </row>
    <row r="22" spans="1:4" x14ac:dyDescent="0.25">
      <c r="A22" s="3" t="s">
        <v>28</v>
      </c>
      <c r="B22" s="4">
        <v>20</v>
      </c>
      <c r="C22" s="4">
        <f t="shared" ref="C22:C26" si="1">B22+C21</f>
        <v>180</v>
      </c>
      <c r="D22" s="5">
        <f t="shared" si="0"/>
        <v>92.307692307692307</v>
      </c>
    </row>
    <row r="23" spans="1:4" x14ac:dyDescent="0.25">
      <c r="A23" s="3" t="s">
        <v>25</v>
      </c>
      <c r="B23" s="4">
        <v>8</v>
      </c>
      <c r="C23" s="4">
        <f t="shared" si="1"/>
        <v>188</v>
      </c>
      <c r="D23" s="5">
        <f t="shared" si="0"/>
        <v>96.410256410256409</v>
      </c>
    </row>
    <row r="24" spans="1:4" x14ac:dyDescent="0.25">
      <c r="A24" s="3" t="s">
        <v>24</v>
      </c>
      <c r="B24" s="4">
        <v>4</v>
      </c>
      <c r="C24" s="4">
        <f t="shared" si="1"/>
        <v>192</v>
      </c>
      <c r="D24" s="5">
        <f t="shared" si="0"/>
        <v>98.461538461538467</v>
      </c>
    </row>
    <row r="25" spans="1:4" x14ac:dyDescent="0.25">
      <c r="A25" s="3" t="s">
        <v>27</v>
      </c>
      <c r="B25" s="4">
        <v>2</v>
      </c>
      <c r="C25" s="4">
        <f t="shared" si="1"/>
        <v>194</v>
      </c>
      <c r="D25" s="5">
        <f t="shared" si="0"/>
        <v>99.487179487179489</v>
      </c>
    </row>
    <row r="26" spans="1:4" x14ac:dyDescent="0.25">
      <c r="A26" s="3" t="s">
        <v>23</v>
      </c>
      <c r="B26" s="4">
        <v>1</v>
      </c>
      <c r="C26" s="4">
        <f t="shared" si="1"/>
        <v>195</v>
      </c>
      <c r="D26" s="5">
        <f t="shared" si="0"/>
        <v>100</v>
      </c>
    </row>
    <row r="27" spans="1:4" x14ac:dyDescent="0.25">
      <c r="D27" s="1"/>
    </row>
    <row r="28" spans="1:4" x14ac:dyDescent="0.25">
      <c r="D28" s="1"/>
    </row>
    <row r="29" spans="1:4" x14ac:dyDescent="0.25">
      <c r="D29" s="1"/>
    </row>
    <row r="30" spans="1:4" x14ac:dyDescent="0.25">
      <c r="D30" s="1"/>
    </row>
    <row r="31" spans="1:4" x14ac:dyDescent="0.25">
      <c r="D31" s="1"/>
    </row>
    <row r="32" spans="1:4" x14ac:dyDescent="0.25">
      <c r="D32" s="1"/>
    </row>
    <row r="33" spans="4:4" x14ac:dyDescent="0.25">
      <c r="D33" s="1"/>
    </row>
    <row r="34" spans="4:4" x14ac:dyDescent="0.25">
      <c r="D34" s="1"/>
    </row>
  </sheetData>
  <sortState ref="A19:E33">
    <sortCondition descending="1" ref="B19"/>
  </sortState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workbookViewId="0">
      <selection activeCell="A23" sqref="A23"/>
    </sheetView>
  </sheetViews>
  <sheetFormatPr defaultRowHeight="15" x14ac:dyDescent="0.25"/>
  <cols>
    <col min="1" max="1" width="33.42578125" customWidth="1"/>
    <col min="2" max="2" width="21" bestFit="1" customWidth="1"/>
    <col min="3" max="3" width="19.140625" customWidth="1"/>
    <col min="4" max="4" width="22.5703125" customWidth="1"/>
  </cols>
  <sheetData>
    <row r="1" spans="1:3" ht="18.75" x14ac:dyDescent="0.3">
      <c r="A1" s="6" t="s">
        <v>45</v>
      </c>
      <c r="B1" s="6"/>
      <c r="C1" s="6"/>
    </row>
    <row r="2" spans="1:3" x14ac:dyDescent="0.25">
      <c r="A2" s="2" t="s">
        <v>46</v>
      </c>
      <c r="B2" s="2" t="s">
        <v>21</v>
      </c>
    </row>
    <row r="3" spans="1:3" x14ac:dyDescent="0.25">
      <c r="A3" s="3" t="s">
        <v>30</v>
      </c>
      <c r="B3" s="4">
        <v>2</v>
      </c>
    </row>
    <row r="4" spans="1:3" x14ac:dyDescent="0.25">
      <c r="A4" s="3" t="s">
        <v>31</v>
      </c>
      <c r="B4" s="4">
        <v>21</v>
      </c>
    </row>
    <row r="5" spans="1:3" x14ac:dyDescent="0.25">
      <c r="A5" s="3" t="s">
        <v>32</v>
      </c>
      <c r="B5" s="4">
        <v>5</v>
      </c>
    </row>
    <row r="6" spans="1:3" x14ac:dyDescent="0.25">
      <c r="A6" s="3" t="s">
        <v>33</v>
      </c>
      <c r="B6" s="4">
        <v>4</v>
      </c>
    </row>
    <row r="7" spans="1:3" x14ac:dyDescent="0.25">
      <c r="A7" s="3" t="s">
        <v>34</v>
      </c>
      <c r="B7" s="4">
        <v>65</v>
      </c>
    </row>
    <row r="8" spans="1:3" x14ac:dyDescent="0.25">
      <c r="A8" s="3" t="s">
        <v>35</v>
      </c>
      <c r="B8" s="4">
        <v>12</v>
      </c>
    </row>
    <row r="9" spans="1:3" x14ac:dyDescent="0.25">
      <c r="A9" s="3" t="s">
        <v>36</v>
      </c>
      <c r="B9" s="4">
        <v>2</v>
      </c>
    </row>
    <row r="10" spans="1:3" x14ac:dyDescent="0.25">
      <c r="A10" s="3" t="s">
        <v>19</v>
      </c>
      <c r="B10" s="4">
        <v>1</v>
      </c>
    </row>
    <row r="19" spans="1:4" x14ac:dyDescent="0.25">
      <c r="A19" s="2" t="s">
        <v>46</v>
      </c>
      <c r="B19" s="2" t="s">
        <v>21</v>
      </c>
      <c r="C19" s="2" t="s">
        <v>22</v>
      </c>
      <c r="D19" s="2" t="s">
        <v>18</v>
      </c>
    </row>
    <row r="20" spans="1:4" x14ac:dyDescent="0.25">
      <c r="A20" s="3" t="s">
        <v>34</v>
      </c>
      <c r="B20" s="4">
        <v>65</v>
      </c>
      <c r="C20" s="4">
        <f>B20</f>
        <v>65</v>
      </c>
      <c r="D20" s="5">
        <f>(C20/$C$27)*100</f>
        <v>58.035714285714292</v>
      </c>
    </row>
    <row r="21" spans="1:4" x14ac:dyDescent="0.25">
      <c r="A21" s="3" t="s">
        <v>31</v>
      </c>
      <c r="B21" s="4">
        <v>21</v>
      </c>
      <c r="C21" s="4">
        <f>B21+C20</f>
        <v>86</v>
      </c>
      <c r="D21" s="5">
        <f t="shared" ref="D21:D27" si="0">(C21/$C$27)*100</f>
        <v>76.785714285714292</v>
      </c>
    </row>
    <row r="22" spans="1:4" x14ac:dyDescent="0.25">
      <c r="A22" s="3" t="s">
        <v>35</v>
      </c>
      <c r="B22" s="4">
        <v>12</v>
      </c>
      <c r="C22" s="4">
        <f t="shared" ref="C22:C27" si="1">B22+C21</f>
        <v>98</v>
      </c>
      <c r="D22" s="5">
        <f t="shared" si="0"/>
        <v>87.5</v>
      </c>
    </row>
    <row r="23" spans="1:4" x14ac:dyDescent="0.25">
      <c r="A23" s="3" t="s">
        <v>32</v>
      </c>
      <c r="B23" s="4">
        <v>5</v>
      </c>
      <c r="C23" s="4">
        <f t="shared" si="1"/>
        <v>103</v>
      </c>
      <c r="D23" s="5">
        <f t="shared" si="0"/>
        <v>91.964285714285708</v>
      </c>
    </row>
    <row r="24" spans="1:4" x14ac:dyDescent="0.25">
      <c r="A24" s="3" t="s">
        <v>33</v>
      </c>
      <c r="B24" s="4">
        <v>4</v>
      </c>
      <c r="C24" s="4">
        <f t="shared" si="1"/>
        <v>107</v>
      </c>
      <c r="D24" s="5">
        <f t="shared" si="0"/>
        <v>95.535714285714292</v>
      </c>
    </row>
    <row r="25" spans="1:4" x14ac:dyDescent="0.25">
      <c r="A25" s="3" t="s">
        <v>30</v>
      </c>
      <c r="B25" s="4">
        <v>2</v>
      </c>
      <c r="C25" s="4">
        <f t="shared" si="1"/>
        <v>109</v>
      </c>
      <c r="D25" s="5">
        <f t="shared" si="0"/>
        <v>97.321428571428569</v>
      </c>
    </row>
    <row r="26" spans="1:4" x14ac:dyDescent="0.25">
      <c r="A26" s="3" t="s">
        <v>36</v>
      </c>
      <c r="B26" s="4">
        <v>2</v>
      </c>
      <c r="C26" s="4">
        <f t="shared" si="1"/>
        <v>111</v>
      </c>
      <c r="D26" s="5">
        <f t="shared" si="0"/>
        <v>99.107142857142861</v>
      </c>
    </row>
    <row r="27" spans="1:4" x14ac:dyDescent="0.25">
      <c r="A27" s="3" t="s">
        <v>19</v>
      </c>
      <c r="B27" s="4">
        <v>1</v>
      </c>
      <c r="C27" s="4">
        <f t="shared" si="1"/>
        <v>112</v>
      </c>
      <c r="D27" s="5">
        <f t="shared" si="0"/>
        <v>100</v>
      </c>
    </row>
    <row r="28" spans="1:4" x14ac:dyDescent="0.25">
      <c r="D28" s="1"/>
    </row>
    <row r="29" spans="1:4" x14ac:dyDescent="0.25">
      <c r="D29" s="1"/>
    </row>
    <row r="30" spans="1:4" x14ac:dyDescent="0.25">
      <c r="D30" s="1"/>
    </row>
    <row r="31" spans="1:4" x14ac:dyDescent="0.25">
      <c r="D31" s="1"/>
    </row>
    <row r="32" spans="1:4" x14ac:dyDescent="0.25">
      <c r="D32" s="1"/>
    </row>
    <row r="33" spans="4:4" x14ac:dyDescent="0.25">
      <c r="D33" s="1"/>
    </row>
    <row r="34" spans="4:4" x14ac:dyDescent="0.25">
      <c r="D34" s="1"/>
    </row>
    <row r="35" spans="4:4" x14ac:dyDescent="0.25">
      <c r="D35" s="1"/>
    </row>
  </sheetData>
  <sortState ref="A19:D26">
    <sortCondition descending="1" ref="B26"/>
  </sortState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workbookViewId="0">
      <selection sqref="A1:C1"/>
    </sheetView>
  </sheetViews>
  <sheetFormatPr defaultRowHeight="15" x14ac:dyDescent="0.25"/>
  <cols>
    <col min="1" max="1" width="33.42578125" customWidth="1"/>
    <col min="2" max="2" width="21" bestFit="1" customWidth="1"/>
    <col min="3" max="3" width="19.140625" customWidth="1"/>
    <col min="4" max="4" width="22.5703125" customWidth="1"/>
  </cols>
  <sheetData>
    <row r="1" spans="1:3" ht="18.75" x14ac:dyDescent="0.3">
      <c r="A1" s="6" t="s">
        <v>44</v>
      </c>
      <c r="B1" s="8"/>
      <c r="C1" s="8"/>
    </row>
    <row r="2" spans="1:3" x14ac:dyDescent="0.25">
      <c r="A2" s="2" t="s">
        <v>43</v>
      </c>
      <c r="B2" s="2" t="s">
        <v>21</v>
      </c>
    </row>
    <row r="3" spans="1:3" x14ac:dyDescent="0.25">
      <c r="A3" s="3" t="s">
        <v>42</v>
      </c>
      <c r="B3" s="4">
        <v>15</v>
      </c>
    </row>
    <row r="4" spans="1:3" x14ac:dyDescent="0.25">
      <c r="A4" s="3" t="s">
        <v>41</v>
      </c>
      <c r="B4" s="4">
        <v>57</v>
      </c>
    </row>
    <row r="5" spans="1:3" x14ac:dyDescent="0.25">
      <c r="A5" s="3" t="s">
        <v>40</v>
      </c>
      <c r="B5" s="4">
        <v>32</v>
      </c>
    </row>
    <row r="6" spans="1:3" x14ac:dyDescent="0.25">
      <c r="A6" s="3" t="s">
        <v>39</v>
      </c>
      <c r="B6" s="4">
        <v>111</v>
      </c>
    </row>
    <row r="7" spans="1:3" x14ac:dyDescent="0.25">
      <c r="A7" s="3" t="s">
        <v>37</v>
      </c>
      <c r="B7" s="4">
        <v>158</v>
      </c>
    </row>
    <row r="8" spans="1:3" x14ac:dyDescent="0.25">
      <c r="A8" s="3" t="s">
        <v>38</v>
      </c>
      <c r="B8" s="4">
        <v>73</v>
      </c>
    </row>
    <row r="9" spans="1:3" x14ac:dyDescent="0.25">
      <c r="A9" s="3" t="s">
        <v>29</v>
      </c>
      <c r="B9" s="4"/>
    </row>
    <row r="19" spans="1:4" x14ac:dyDescent="0.25">
      <c r="A19" s="2" t="s">
        <v>43</v>
      </c>
      <c r="B19" s="2" t="s">
        <v>21</v>
      </c>
      <c r="C19" s="2" t="s">
        <v>22</v>
      </c>
      <c r="D19" s="2" t="s">
        <v>18</v>
      </c>
    </row>
    <row r="20" spans="1:4" x14ac:dyDescent="0.25">
      <c r="A20" s="3" t="s">
        <v>37</v>
      </c>
      <c r="B20" s="4">
        <v>158</v>
      </c>
      <c r="C20" s="4">
        <f>B20</f>
        <v>158</v>
      </c>
      <c r="D20" s="5">
        <f t="shared" ref="D20:D25" si="0">(C20/$C$25)*100</f>
        <v>35.426008968609871</v>
      </c>
    </row>
    <row r="21" spans="1:4" x14ac:dyDescent="0.25">
      <c r="A21" s="3" t="s">
        <v>39</v>
      </c>
      <c r="B21" s="4">
        <v>111</v>
      </c>
      <c r="C21" s="4">
        <f>B21+C20</f>
        <v>269</v>
      </c>
      <c r="D21" s="5">
        <f t="shared" si="0"/>
        <v>60.313901345291477</v>
      </c>
    </row>
    <row r="22" spans="1:4" x14ac:dyDescent="0.25">
      <c r="A22" s="3" t="s">
        <v>38</v>
      </c>
      <c r="B22" s="4">
        <v>73</v>
      </c>
      <c r="C22" s="4">
        <f>B22+C21</f>
        <v>342</v>
      </c>
      <c r="D22" s="5">
        <f t="shared" si="0"/>
        <v>76.681614349775785</v>
      </c>
    </row>
    <row r="23" spans="1:4" x14ac:dyDescent="0.25">
      <c r="A23" s="3" t="s">
        <v>41</v>
      </c>
      <c r="B23" s="4">
        <v>57</v>
      </c>
      <c r="C23" s="4">
        <f>B23+C22</f>
        <v>399</v>
      </c>
      <c r="D23" s="5">
        <f t="shared" si="0"/>
        <v>89.461883408071756</v>
      </c>
    </row>
    <row r="24" spans="1:4" x14ac:dyDescent="0.25">
      <c r="A24" s="3" t="s">
        <v>40</v>
      </c>
      <c r="B24" s="4">
        <v>32</v>
      </c>
      <c r="C24" s="4">
        <f>B24+C23</f>
        <v>431</v>
      </c>
      <c r="D24" s="5">
        <f t="shared" si="0"/>
        <v>96.63677130044843</v>
      </c>
    </row>
    <row r="25" spans="1:4" x14ac:dyDescent="0.25">
      <c r="A25" s="3" t="s">
        <v>42</v>
      </c>
      <c r="B25" s="4">
        <v>15</v>
      </c>
      <c r="C25" s="4">
        <f>B25+C24</f>
        <v>446</v>
      </c>
      <c r="D25" s="5">
        <f t="shared" si="0"/>
        <v>100</v>
      </c>
    </row>
    <row r="26" spans="1:4" x14ac:dyDescent="0.25">
      <c r="D26" s="1"/>
    </row>
    <row r="27" spans="1:4" x14ac:dyDescent="0.25">
      <c r="D27" s="1"/>
    </row>
    <row r="28" spans="1:4" x14ac:dyDescent="0.25">
      <c r="D28" s="1"/>
    </row>
    <row r="29" spans="1:4" x14ac:dyDescent="0.25">
      <c r="D29" s="1"/>
    </row>
    <row r="30" spans="1:4" x14ac:dyDescent="0.25">
      <c r="D30" s="1"/>
    </row>
    <row r="31" spans="1:4" x14ac:dyDescent="0.25">
      <c r="D31" s="1"/>
    </row>
    <row r="32" spans="1:4" x14ac:dyDescent="0.25">
      <c r="D32" s="1"/>
    </row>
    <row r="33" spans="4:4" x14ac:dyDescent="0.25">
      <c r="D33" s="1"/>
    </row>
  </sheetData>
  <sortState ref="A19:D24">
    <sortCondition descending="1" ref="B24"/>
  </sortState>
  <mergeCells count="1">
    <mergeCell ref="A1:C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Hotel Complaints</vt:lpstr>
      <vt:lpstr>Medication Errors</vt:lpstr>
      <vt:lpstr>Paint Process Errors</vt:lpstr>
      <vt:lpstr>Defects on Refrigerators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Morgan (Engineering)</dc:creator>
  <cp:lastModifiedBy>Richard Morgan (Engineering)</cp:lastModifiedBy>
  <dcterms:created xsi:type="dcterms:W3CDTF">2018-01-21T10:42:19Z</dcterms:created>
  <dcterms:modified xsi:type="dcterms:W3CDTF">2018-01-24T15:45:59Z</dcterms:modified>
</cp:coreProperties>
</file>