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618599_student_uwtsd_ac_uk/Documents/"/>
    </mc:Choice>
  </mc:AlternateContent>
  <xr:revisionPtr revIDLastSave="0" documentId="14_{77918EED-EDB9-4683-A94E-0ADE481F0304}" xr6:coauthVersionLast="47" xr6:coauthVersionMax="47" xr10:uidLastSave="{00000000-0000-0000-0000-000000000000}"/>
  <bookViews>
    <workbookView xWindow="-120" yWindow="-120" windowWidth="29040" windowHeight="15720" activeTab="3" xr2:uid="{D0811C57-A990-4EBD-9F91-18C170B07C36}"/>
  </bookViews>
  <sheets>
    <sheet name="Chart1" sheetId="2" r:id="rId1"/>
    <sheet name="Chart2" sheetId="3" r:id="rId2"/>
    <sheet name="Chart3" sheetId="4" r:id="rId3"/>
    <sheet name="Chart4" sheetId="5" r:id="rId4"/>
    <sheet name="ACHA4032 Excel Activity(Sheet1)" sheetId="1" r:id="rId5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4" i="1"/>
  <c r="H18" i="1"/>
  <c r="H19" i="1"/>
  <c r="H21" i="1" s="1"/>
  <c r="H20" i="1"/>
  <c r="C28" i="1"/>
  <c r="C31" i="1"/>
  <c r="C30" i="1"/>
  <c r="C29" i="1"/>
</calcChain>
</file>

<file path=xl/sharedStrings.xml><?xml version="1.0" encoding="utf-8"?>
<sst xmlns="http://schemas.openxmlformats.org/spreadsheetml/2006/main" count="32" uniqueCount="31">
  <si>
    <t>PART 1</t>
  </si>
  <si>
    <t>PART 2</t>
  </si>
  <si>
    <t>PART 4</t>
  </si>
  <si>
    <t>Engine Speed (RPM)</t>
  </si>
  <si>
    <t>Power (bhp)</t>
  </si>
  <si>
    <t>Torque (Nm)</t>
  </si>
  <si>
    <t>Measurement Point,</t>
  </si>
  <si>
    <t>Measured Thickness (mm)</t>
  </si>
  <si>
    <t>Difference from Nominal Value</t>
  </si>
  <si>
    <t>RPM</t>
  </si>
  <si>
    <t>Map A Power</t>
  </si>
  <si>
    <t>Map B Power</t>
  </si>
  <si>
    <t>Nominal Thickness</t>
  </si>
  <si>
    <t>Calculate</t>
  </si>
  <si>
    <t>Answer</t>
  </si>
  <si>
    <t>Question</t>
  </si>
  <si>
    <t>Average Thickness</t>
  </si>
  <si>
    <t>At what RPM is peak power produced?</t>
  </si>
  <si>
    <t>Maximum Thickness</t>
  </si>
  <si>
    <t>At what RPM is peak torque produced?</t>
  </si>
  <si>
    <t>Minimum Thickness</t>
  </si>
  <si>
    <t>Why do power and torque peak at different points?</t>
  </si>
  <si>
    <t>Range</t>
  </si>
  <si>
    <t>Create:</t>
  </si>
  <si>
    <t>Line graph of Power vs RPM</t>
  </si>
  <si>
    <t>Line graph of Torque vs RPM</t>
  </si>
  <si>
    <t>Combined chart</t>
  </si>
  <si>
    <t>Max power</t>
  </si>
  <si>
    <t>Max torque</t>
  </si>
  <si>
    <t>Average power</t>
  </si>
  <si>
    <t>Average torque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</si>
</sst>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64" fontId="0" fillId="0" borderId="0" xfId="0" applyNumberFormat="1"/>
    <xf numFmtId="1" fontId="0" fillId="0" borderId="0" xfId="0" applyNumberFormat="1"/>
    <xf numFmtId="1" fontId="0" fillId="0" borderId="0" xfId="0" applyNumberFormat="1" applyAlignment="1">
      <alignment horizontal="left" indent="4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3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1.xml"/><Relationship Id="rId10" Type="http://schemas.openxmlformats.org/officeDocument/2006/relationships/calcChain" Target="calcChain.xml"/><Relationship Id="rId4" Type="http://schemas.openxmlformats.org/officeDocument/2006/relationships/chartsheet" Target="chartsheets/sheet4.xml"/><Relationship Id="rId9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vs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'ACHA4032 Excel Activity(Sheet1)'!$A$4:$A$16</c:f>
              <c:numCache>
                <c:formatCode>General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'ACHA4032 Excel Activity(Sheet1)'!$B$4:$B$16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D37-4FE6-A093-7274BD0868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5761040"/>
        <c:axId val="595440080"/>
      </c:scatterChart>
      <c:valAx>
        <c:axId val="595761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440080"/>
        <c:crosses val="autoZero"/>
        <c:crossBetween val="midCat"/>
      </c:valAx>
      <c:valAx>
        <c:axId val="595440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(bhp)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7610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'ACHA4032 Excel Activity(Sheet1)'!$A$4:$A$16</c:f>
              <c:numCache>
                <c:formatCode>General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'ACHA4032 Excel Activity(Sheet1)'!$B$4:$B$16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AF3A-45F6-860E-D139560C070D}"/>
            </c:ext>
          </c:extLst>
        </c:ser>
        <c:ser>
          <c:idx val="1"/>
          <c:order val="1"/>
          <c:tx>
            <c:v>torque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'ACHA4032 Excel Activity(Sheet1)'!$A$4:$A$16</c:f>
              <c:numCache>
                <c:formatCode>General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'ACHA4032 Excel Activity(Sheet1)'!$C$4:$C$16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8-AF3A-45F6-860E-D139560C07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8096192"/>
        <c:axId val="595448720"/>
      </c:scatterChart>
      <c:valAx>
        <c:axId val="7680961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448720"/>
        <c:crosses val="autoZero"/>
        <c:crossBetween val="midCat"/>
      </c:valAx>
      <c:valAx>
        <c:axId val="595448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 Power and Torque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80961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vs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'ACHA4032 Excel Activity(Sheet1)'!$A$4:$A$16</c:f>
              <c:numCache>
                <c:formatCode>General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'ACHA4032 Excel Activity(Sheet1)'!$C$4:$C$16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789-4B34-BFD0-1CD8215116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3133024"/>
        <c:axId val="595442960"/>
      </c:scatterChart>
      <c:valAx>
        <c:axId val="803133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442960"/>
        <c:crosses val="autoZero"/>
        <c:crossBetween val="midCat"/>
      </c:valAx>
      <c:valAx>
        <c:axId val="595442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3133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</a:t>
            </a:r>
            <a:r>
              <a:rPr lang="en-GB" baseline="0"/>
              <a:t> map comparison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MAP A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'ACHA4032 Excel Activity(Sheet1)'!$L$4:$L$8</c:f>
              <c:numCache>
                <c:formatCode>General</c:formatCode>
                <c:ptCount val="5"/>
                <c:pt idx="0">
                  <c:v>68</c:v>
                </c:pt>
                <c:pt idx="1">
                  <c:v>96</c:v>
                </c:pt>
                <c:pt idx="2">
                  <c:v>122</c:v>
                </c:pt>
                <c:pt idx="3">
                  <c:v>138</c:v>
                </c:pt>
                <c:pt idx="4">
                  <c:v>140</c:v>
                </c:pt>
              </c:numCache>
            </c:numRef>
          </c:xVal>
          <c:yVal>
            <c:numRef>
              <c:f>'ACHA4032 Excel Activity(Sheet1)'!$K$4:$K$8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DC6-4E3E-8067-AB423CA5173D}"/>
            </c:ext>
          </c:extLst>
        </c:ser>
        <c:ser>
          <c:idx val="1"/>
          <c:order val="1"/>
          <c:tx>
            <c:v>MAP B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'ACHA4032 Excel Activity(Sheet1)'!$M$4:$M$8</c:f>
              <c:numCache>
                <c:formatCode>General</c:formatCode>
                <c:ptCount val="5"/>
                <c:pt idx="0">
                  <c:v>72</c:v>
                </c:pt>
                <c:pt idx="1">
                  <c:v>101</c:v>
                </c:pt>
                <c:pt idx="2">
                  <c:v>126</c:v>
                </c:pt>
                <c:pt idx="3">
                  <c:v>141</c:v>
                </c:pt>
                <c:pt idx="4">
                  <c:v>145</c:v>
                </c:pt>
              </c:numCache>
            </c:numRef>
          </c:xVal>
          <c:yVal>
            <c:numRef>
              <c:f>'ACHA4032 Excel Activity(Sheet1)'!$K$4:$K$8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DC6-4E3E-8067-AB423CA517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8092016"/>
        <c:axId val="595450160"/>
      </c:scatterChart>
      <c:valAx>
        <c:axId val="768092016"/>
        <c:scaling>
          <c:orientation val="minMax"/>
          <c:min val="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Map</a:t>
                </a:r>
                <a:r>
                  <a:rPr lang="en-GB" baseline="0"/>
                  <a:t> A and B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450160"/>
        <c:crosses val="autoZero"/>
        <c:crossBetween val="midCat"/>
      </c:valAx>
      <c:valAx>
        <c:axId val="595450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80920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333FAEC-ECDD-48FF-99B6-60D79D70DA97}">
  <sheetPr/>
  <sheetViews>
    <sheetView zoomScale="118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5775BFD-7BC0-4320-95F6-BECE6A210EB9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6F7E380-0068-4529-A30C-0F97D7A9AB33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1369B49-DBC7-4A55-AE60-40549ABF1FD2}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0553" cy="605216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B7748D8-3632-D977-D200-3173455CCAF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AA3382B-8020-3426-927F-8EA8F026345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C9B8F36-6F36-6976-4997-01E313828E7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8910" cy="6048782"/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9F2C58EA-774A-7871-8119-406AFB1C816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12988-9F19-4523-B56F-610E93E7641C}">
  <dimension ref="A2:M31"/>
  <sheetViews>
    <sheetView workbookViewId="0">
      <selection activeCell="N4" sqref="N4"/>
    </sheetView>
  </sheetViews>
  <sheetFormatPr defaultRowHeight="15" x14ac:dyDescent="0.25"/>
  <cols>
    <col min="8" max="8" width="8.5703125" customWidth="1"/>
  </cols>
  <sheetData>
    <row r="2" spans="1:13" x14ac:dyDescent="0.25">
      <c r="A2" t="s">
        <v>0</v>
      </c>
      <c r="F2" t="s">
        <v>1</v>
      </c>
      <c r="K2" t="s">
        <v>2</v>
      </c>
    </row>
    <row r="3" spans="1:13" x14ac:dyDescent="0.25">
      <c r="A3" t="s">
        <v>3</v>
      </c>
      <c r="B3" t="s">
        <v>4</v>
      </c>
      <c r="C3" t="s">
        <v>5</v>
      </c>
      <c r="F3" t="s">
        <v>6</v>
      </c>
      <c r="G3" t="s">
        <v>7</v>
      </c>
      <c r="H3" t="s">
        <v>8</v>
      </c>
      <c r="K3" t="s">
        <v>9</v>
      </c>
      <c r="L3" t="s">
        <v>10</v>
      </c>
      <c r="M3" t="s">
        <v>11</v>
      </c>
    </row>
    <row r="4" spans="1:13" x14ac:dyDescent="0.25">
      <c r="A4">
        <v>2000</v>
      </c>
      <c r="B4">
        <v>42</v>
      </c>
      <c r="C4">
        <v>150</v>
      </c>
      <c r="F4">
        <v>1</v>
      </c>
      <c r="G4">
        <v>27.98</v>
      </c>
      <c r="H4">
        <f>G4-$H$15</f>
        <v>-1.9999999999999574E-2</v>
      </c>
      <c r="K4">
        <v>3000</v>
      </c>
      <c r="L4">
        <v>68</v>
      </c>
      <c r="M4">
        <v>72</v>
      </c>
    </row>
    <row r="5" spans="1:13" x14ac:dyDescent="0.25">
      <c r="A5">
        <v>2500</v>
      </c>
      <c r="B5">
        <v>55</v>
      </c>
      <c r="C5">
        <v>180</v>
      </c>
      <c r="F5">
        <v>2</v>
      </c>
      <c r="G5">
        <v>28.05</v>
      </c>
      <c r="H5">
        <f>G5-$H$15</f>
        <v>5.0000000000000711E-2</v>
      </c>
      <c r="K5">
        <v>4000</v>
      </c>
      <c r="L5">
        <v>96</v>
      </c>
      <c r="M5">
        <v>101</v>
      </c>
    </row>
    <row r="6" spans="1:13" x14ac:dyDescent="0.25">
      <c r="A6">
        <v>3000</v>
      </c>
      <c r="B6">
        <v>68</v>
      </c>
      <c r="C6">
        <v>215</v>
      </c>
      <c r="F6">
        <v>3</v>
      </c>
      <c r="G6">
        <v>28.03</v>
      </c>
      <c r="H6">
        <f t="shared" ref="H6:H13" si="0">G6-$H$15</f>
        <v>3.0000000000001137E-2</v>
      </c>
      <c r="K6">
        <v>5000</v>
      </c>
      <c r="L6">
        <v>122</v>
      </c>
      <c r="M6">
        <v>126</v>
      </c>
    </row>
    <row r="7" spans="1:13" x14ac:dyDescent="0.25">
      <c r="A7">
        <v>3500</v>
      </c>
      <c r="B7">
        <v>82</v>
      </c>
      <c r="C7">
        <v>245</v>
      </c>
      <c r="F7">
        <v>4</v>
      </c>
      <c r="G7">
        <v>27.95</v>
      </c>
      <c r="H7">
        <f t="shared" si="0"/>
        <v>-5.0000000000000711E-2</v>
      </c>
      <c r="K7">
        <v>6000</v>
      </c>
      <c r="L7">
        <v>138</v>
      </c>
      <c r="M7">
        <v>141</v>
      </c>
    </row>
    <row r="8" spans="1:13" x14ac:dyDescent="0.25">
      <c r="A8">
        <v>4000</v>
      </c>
      <c r="B8">
        <v>96</v>
      </c>
      <c r="C8">
        <v>270</v>
      </c>
      <c r="F8">
        <v>5</v>
      </c>
      <c r="G8">
        <v>28.04</v>
      </c>
      <c r="H8">
        <f t="shared" si="0"/>
        <v>3.9999999999999147E-2</v>
      </c>
      <c r="K8">
        <v>7000</v>
      </c>
      <c r="L8">
        <v>140</v>
      </c>
      <c r="M8">
        <v>145</v>
      </c>
    </row>
    <row r="9" spans="1:13" x14ac:dyDescent="0.25">
      <c r="A9">
        <v>4500</v>
      </c>
      <c r="B9">
        <v>110</v>
      </c>
      <c r="C9">
        <v>285</v>
      </c>
      <c r="F9">
        <v>6</v>
      </c>
      <c r="G9">
        <v>28</v>
      </c>
      <c r="H9">
        <f t="shared" si="0"/>
        <v>0</v>
      </c>
    </row>
    <row r="10" spans="1:13" x14ac:dyDescent="0.25">
      <c r="A10">
        <v>5000</v>
      </c>
      <c r="B10">
        <v>112</v>
      </c>
      <c r="C10">
        <v>295</v>
      </c>
      <c r="F10">
        <v>7</v>
      </c>
      <c r="G10">
        <v>27.97</v>
      </c>
      <c r="H10">
        <f t="shared" si="0"/>
        <v>-3.0000000000001137E-2</v>
      </c>
    </row>
    <row r="11" spans="1:13" x14ac:dyDescent="0.25">
      <c r="A11">
        <v>5500</v>
      </c>
      <c r="B11">
        <v>131</v>
      </c>
      <c r="C11">
        <v>292</v>
      </c>
      <c r="F11">
        <v>8</v>
      </c>
      <c r="G11">
        <v>28.02</v>
      </c>
      <c r="H11">
        <f t="shared" si="0"/>
        <v>1.9999999999999574E-2</v>
      </c>
    </row>
    <row r="12" spans="1:13" x14ac:dyDescent="0.25">
      <c r="A12">
        <v>6000</v>
      </c>
      <c r="B12">
        <v>138</v>
      </c>
      <c r="C12">
        <v>285</v>
      </c>
      <c r="F12">
        <v>9</v>
      </c>
      <c r="G12">
        <v>28.01</v>
      </c>
      <c r="H12">
        <f t="shared" si="0"/>
        <v>1.0000000000001563E-2</v>
      </c>
    </row>
    <row r="13" spans="1:13" x14ac:dyDescent="0.25">
      <c r="A13">
        <v>6500</v>
      </c>
      <c r="B13">
        <v>142</v>
      </c>
      <c r="C13">
        <v>275</v>
      </c>
      <c r="F13">
        <v>10</v>
      </c>
      <c r="G13">
        <v>27.96</v>
      </c>
      <c r="H13">
        <f t="shared" si="0"/>
        <v>-3.9999999999999147E-2</v>
      </c>
    </row>
    <row r="14" spans="1:13" x14ac:dyDescent="0.25">
      <c r="A14">
        <v>7000</v>
      </c>
      <c r="B14">
        <v>140</v>
      </c>
      <c r="C14">
        <v>260</v>
      </c>
    </row>
    <row r="15" spans="1:13" x14ac:dyDescent="0.25">
      <c r="A15">
        <v>7500</v>
      </c>
      <c r="B15">
        <v>135</v>
      </c>
      <c r="C15">
        <v>240</v>
      </c>
      <c r="F15" t="s">
        <v>12</v>
      </c>
      <c r="H15">
        <v>28</v>
      </c>
    </row>
    <row r="16" spans="1:13" x14ac:dyDescent="0.25">
      <c r="A16">
        <v>8000</v>
      </c>
      <c r="B16">
        <v>128</v>
      </c>
      <c r="C16">
        <v>220</v>
      </c>
    </row>
    <row r="17" spans="1:8" x14ac:dyDescent="0.25">
      <c r="F17" t="s">
        <v>13</v>
      </c>
      <c r="G17" t="s">
        <v>14</v>
      </c>
    </row>
    <row r="18" spans="1:8" x14ac:dyDescent="0.25">
      <c r="A18" t="s">
        <v>15</v>
      </c>
      <c r="F18" t="s">
        <v>16</v>
      </c>
      <c r="H18" s="3">
        <f>(AVERAGE(G4:G13))</f>
        <v>28.000999999999998</v>
      </c>
    </row>
    <row r="19" spans="1:8" x14ac:dyDescent="0.25">
      <c r="A19" t="s">
        <v>17</v>
      </c>
      <c r="F19" t="s">
        <v>18</v>
      </c>
      <c r="H19" s="1">
        <f>MAX(G4:G13)</f>
        <v>28.05</v>
      </c>
    </row>
    <row r="20" spans="1:8" x14ac:dyDescent="0.25">
      <c r="A20" t="s">
        <v>19</v>
      </c>
      <c r="F20" t="s">
        <v>20</v>
      </c>
      <c r="H20" s="2">
        <f>MIN(G4:G13)</f>
        <v>27.95</v>
      </c>
    </row>
    <row r="21" spans="1:8" x14ac:dyDescent="0.25">
      <c r="A21" t="s">
        <v>21</v>
      </c>
      <c r="F21" t="s">
        <v>22</v>
      </c>
      <c r="H21" s="1">
        <f>(H19-(H20))</f>
        <v>0.10000000000000142</v>
      </c>
    </row>
    <row r="22" spans="1:8" x14ac:dyDescent="0.25">
      <c r="A22" t="s">
        <v>23</v>
      </c>
    </row>
    <row r="24" spans="1:8" x14ac:dyDescent="0.25">
      <c r="A24" t="s">
        <v>24</v>
      </c>
    </row>
    <row r="25" spans="1:8" x14ac:dyDescent="0.25">
      <c r="A25" t="s">
        <v>25</v>
      </c>
    </row>
    <row r="26" spans="1:8" x14ac:dyDescent="0.25">
      <c r="A26" t="s">
        <v>26</v>
      </c>
    </row>
    <row r="27" spans="1:8" x14ac:dyDescent="0.25">
      <c r="C27" t="s">
        <v>14</v>
      </c>
    </row>
    <row r="28" spans="1:8" x14ac:dyDescent="0.25">
      <c r="B28" t="s">
        <v>27</v>
      </c>
      <c r="C28">
        <f>MAX(B4:B16)</f>
        <v>142</v>
      </c>
    </row>
    <row r="29" spans="1:8" x14ac:dyDescent="0.25">
      <c r="B29" t="s">
        <v>28</v>
      </c>
      <c r="C29">
        <f>MAX(C4:C16)</f>
        <v>295</v>
      </c>
    </row>
    <row r="30" spans="1:8" x14ac:dyDescent="0.25">
      <c r="B30" t="s">
        <v>29</v>
      </c>
      <c r="C30" s="1">
        <f>AVERAGE(B4:B16)</f>
        <v>106.07692307692308</v>
      </c>
    </row>
    <row r="31" spans="1:8" x14ac:dyDescent="0.25">
      <c r="B31" t="s">
        <v>30</v>
      </c>
      <c r="C31" s="1">
        <f>AVERAGE(C4:C16)</f>
        <v>247.07692307692307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4</vt:i4>
      </vt:variant>
    </vt:vector>
  </HeadingPairs>
  <TitlesOfParts>
    <vt:vector size="5" baseType="lpstr">
      <vt:lpstr>ACHA4032 Excel Activity(Sheet1)</vt:lpstr>
      <vt:lpstr>Chart1</vt:lpstr>
      <vt:lpstr>Chart2</vt:lpstr>
      <vt:lpstr>Chart3</vt:lpstr>
      <vt:lpstr>Chart4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Ellie McGrath (2618599)</dc:creator>
  <cp:lastModifiedBy>Ellie McGrath (2618599)</cp:lastModifiedBy>
  <dcterms:created xsi:type="dcterms:W3CDTF">2026-10-16T08:32:55Z</dcterms:created>
  <dcterms:modified xsi:type="dcterms:W3CDTF">2026-10-16T09:31:55Z</dcterms:modified>
</cp:coreProperties>
</file>