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mc:AlternateContent xmlns:mc="http://schemas.openxmlformats.org/markup-compatibility/2006">
    <mc:Choice Requires="x15">
      <x15ac:absPath xmlns:x15ac="http://schemas.microsoft.com/office/spreadsheetml/2010/11/ac" url="C:\Users\Claire\Desktop\Data Analysis\Assignment 1\D4X00004-Assignment 1 Upload-124954\Matthew Lewis Overton_289779_assignsubmission_file_\Assignment 1\"/>
    </mc:Choice>
  </mc:AlternateContent>
  <xr:revisionPtr revIDLastSave="0" documentId="13_ncr:1_{88F24B4E-1104-4BB3-8765-8E2016BA0749}" xr6:coauthVersionLast="32" xr6:coauthVersionMax="32" xr10:uidLastSave="{00000000-0000-0000-0000-000000000000}"/>
  <bookViews>
    <workbookView xWindow="14385" yWindow="-15" windowWidth="14430" windowHeight="12855" activeTab="1" xr2:uid="{00000000-000D-0000-FFFF-FFFF00000000}"/>
  </bookViews>
  <sheets>
    <sheet name="Student Feedback" sheetId="1" r:id="rId1"/>
    <sheet name="Marking Criteria" sheetId="2" r:id="rId2"/>
  </sheets>
  <definedNames>
    <definedName name="_xlnm.Print_Area" localSheetId="1">'Marking Criteria'!$A$1</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1" i="2" l="1"/>
  <c r="G32" i="2" l="1"/>
  <c r="F32" i="2"/>
  <c r="E32" i="2"/>
  <c r="D32" i="2"/>
  <c r="G31" i="2"/>
  <c r="F31" i="2"/>
  <c r="E31" i="2"/>
  <c r="D31" i="2"/>
  <c r="N21" i="2"/>
  <c r="N20" i="2"/>
  <c r="N18" i="2"/>
  <c r="J27" i="2" l="1"/>
  <c r="K27" i="2"/>
  <c r="L27" i="2"/>
  <c r="M27" i="2" l="1"/>
  <c r="J51" i="1" s="1"/>
  <c r="N12" i="2"/>
  <c r="N13" i="2"/>
  <c r="N14" i="2"/>
  <c r="N15" i="2"/>
  <c r="N16" i="2"/>
  <c r="N17" i="2"/>
  <c r="N19" i="2"/>
  <c r="N22" i="2"/>
  <c r="N23" i="2"/>
  <c r="N24" i="2"/>
  <c r="N26" i="2"/>
  <c r="I27" i="2"/>
  <c r="J44" i="1"/>
  <c r="G30" i="2"/>
  <c r="E30" i="2"/>
  <c r="F30" i="2"/>
  <c r="D30" i="2"/>
  <c r="J28" i="1" s="1"/>
  <c r="E29" i="2"/>
  <c r="F29" i="2"/>
  <c r="G29" i="2"/>
  <c r="D29" i="2"/>
  <c r="J20" i="1" s="1"/>
  <c r="E28" i="2"/>
  <c r="F28" i="2"/>
  <c r="G28" i="2"/>
  <c r="D28" i="2"/>
  <c r="H30" i="2" l="1"/>
  <c r="K28" i="1" s="1"/>
  <c r="H32" i="2"/>
  <c r="K44" i="1" s="1"/>
  <c r="H31" i="2"/>
  <c r="K36" i="1" s="1"/>
  <c r="H28" i="2"/>
  <c r="K12" i="1" s="1"/>
  <c r="H29" i="2"/>
  <c r="K20" i="1" s="1"/>
</calcChain>
</file>

<file path=xl/sharedStrings.xml><?xml version="1.0" encoding="utf-8"?>
<sst xmlns="http://schemas.openxmlformats.org/spreadsheetml/2006/main" count="73" uniqueCount="73">
  <si>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</si>
  <si>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</si>
  <si>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</si>
  <si>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</si>
  <si>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</si>
  <si>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</si>
  <si>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</si>
  <si>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</si>
  <si>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</si>
  <si>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</si>
  <si>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</si>
  <si>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</si>
  <si>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</si>
  <si>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</si>
  <si>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</si>
  <si>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</si>
  <si>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</si>
  <si>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</si>
  <si>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</si>
  <si>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</si>
  <si>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</si>
  <si>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</si>
  <si>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</si>
  <si>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</si>
  <si>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</si>
  <si>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</si>
  <si>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</si>
  <si>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</si>
  <si>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</si>
  <si>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</si>
  <si>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</si>
  <si>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</si>
  <si>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</si>
  <si>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</si>
  <si>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</si>
  <si>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</si>
  <si>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</si>
  <si>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</si>
  <si>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</si>
  <si>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</si>
  <si>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</si>
  <si>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</si>
  <si>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</si>
  <si>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</si>
  <si>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</si>
  <si>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</si>
  <si>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</si>
  <si>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</si>
  <si>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</si>
  <si>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</si>
  <si>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</si>
  <si>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</si>
  <si>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</si>
  <si>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</si>
  <si>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</si>
  <si>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Demonstrated understanding of principles of graphical visualiation through informed commentary on visualisation</t>
  </si>
  <si>
    <t>Demonstrated understanding of principles of graphical visualiation through choice of techniques to be applied in part 2</t>
  </si>
  <si>
    <t>Clear evaluation of the suitability of the provided visualisation</t>
  </si>
  <si>
    <t>Appropriate suggestions for improvement</t>
  </si>
  <si>
    <t>Selection and use of appropriate tools/methods for visualisation</t>
  </si>
  <si>
    <t>Accuracy of data/visualisations</t>
  </si>
  <si>
    <t>Clarity with which specified questions have been answered</t>
  </si>
  <si>
    <t>Application of principles of effective visualisation</t>
  </si>
  <si>
    <t>Report produced to a professional standard</t>
  </si>
  <si>
    <t>Presentation of work</t>
  </si>
  <si>
    <t>Good discussion of strengths/weaknesses of the provided infographic, would benefit from further discussion in places (e.g.). Identifies some valid suggestions for improvement (good catch picking up on the use of gender stereotypical colour pallettes dispate evidence of preferences shown in data). Practical examples given where appropriate (e.g. gender icons, bar chart of line types)</t>
  </si>
  <si>
    <t>Evidence of appropriate research into principles of good visualisation</t>
  </si>
  <si>
    <t>Appropriate bibliography of background research</t>
  </si>
  <si>
    <t>Some good research used to strengthen arguments, suggestions. Would benefit from inclusion of key texts in this field (Tufte, Spence, Few, etc)</t>
  </si>
  <si>
    <t>Evaluation of infographic shows good grasp of some of the key concepts of visualisation, discussion covers issues with colour, readability, choice of graphics (including charts, tables), chart junk, barriers/aids to cognition, etc.
Part 2 demonstrates sound understanding of principles covered, good choice of methods on the whole, though changes in proportion could be visualised more clearly</t>
  </si>
  <si>
    <t>1 &amp; 2</t>
  </si>
  <si>
    <t xml:space="preserve">Report is well written, would benefit from report headings, page numbering, referencing. </t>
  </si>
  <si>
    <t>Good use of tools/methods for visualisation of dataset. Good application of principles of good visualisation as discussed in part 1 (i.e. chart junk is minimised, distinct colours used to aid cognition, trend lines used, graphs proportioned to emphasise trends, etc.) Some issues with accuracy (i.e. generation vs consumption figures) and clarity (purpose of comparison of renewable energy generated/bioenergy and waste consumed). Visualisation is well presented and laid out.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</si>
</sst>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6" xfId="0" applyBorder="1" applyAlignment="1">
      <alignment horizontal="center" wrapText="1"/>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6" fillId="0" borderId="5" xfId="0" applyFont="1" applyBorder="1" applyAlignment="1">
      <alignment horizontal="left" wrapText="1"/>
    </xf>
    <xf numFmtId="0" fontId="26" fillId="0" borderId="0" xfId="0" applyFont="1" applyBorder="1" applyAlignment="1">
      <alignment horizontal="lef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4"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6" t="s">
        <v>0</v>
      </c>
      <c r="C3" s="57"/>
      <c r="D3" s="57"/>
      <c r="E3" s="57"/>
      <c r="F3" s="57"/>
      <c r="G3" s="57"/>
      <c r="H3" s="57"/>
      <c r="I3" s="57"/>
      <c r="J3" s="57"/>
      <c r="K3" s="58"/>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9" t="s">
        <v>5</v>
      </c>
      <c r="C9" s="60"/>
      <c r="D9" s="60"/>
      <c r="E9" s="60"/>
      <c r="F9" s="60"/>
      <c r="G9" s="60"/>
      <c r="H9" s="60"/>
      <c r="I9" s="61"/>
      <c r="J9" s="16" t="s">
        <v>3</v>
      </c>
      <c r="K9" s="16" t="s">
        <v>4</v>
      </c>
    </row>
    <row r="10" spans="2:11" x14ac:dyDescent="0.25">
      <c r="B10" s="62" t="s">
        <v>6</v>
      </c>
      <c r="C10" s="63"/>
      <c r="D10" s="63"/>
      <c r="E10" s="63"/>
      <c r="F10" s="63"/>
      <c r="G10" s="63"/>
      <c r="H10" s="63"/>
      <c r="I10" s="64"/>
      <c r="J10" s="68"/>
      <c r="K10" s="68"/>
    </row>
    <row r="11" spans="2:11" ht="11.25" customHeight="1" x14ac:dyDescent="0.25">
      <c r="B11" s="65" t="s">
        <v>7</v>
      </c>
      <c r="C11" s="66"/>
      <c r="D11" s="66"/>
      <c r="E11" s="66"/>
      <c r="F11" s="66"/>
      <c r="G11" s="66"/>
      <c r="H11" s="66"/>
      <c r="I11" s="67"/>
      <c r="J11" s="69"/>
      <c r="K11" s="69"/>
    </row>
    <row r="12" spans="2:11" x14ac:dyDescent="0.25">
      <c r="B12" s="74" t="s">
        <v>68</v>
      </c>
      <c r="C12" s="75"/>
      <c r="D12" s="75"/>
      <c r="E12" s="75"/>
      <c r="F12" s="75"/>
      <c r="G12" s="75"/>
      <c r="H12" s="75"/>
      <c r="I12" s="75"/>
      <c r="J12" s="80">
        <v>10</v>
      </c>
      <c r="K12" s="81">
        <f>IF('Marking Criteria'!H28 = 0, "", 'Marking Criteria'!H28)</f>
        <v>6</v>
      </c>
    </row>
    <row r="13" spans="2:11" x14ac:dyDescent="0.25">
      <c r="B13" s="76"/>
      <c r="C13" s="77"/>
      <c r="D13" s="77"/>
      <c r="E13" s="77"/>
      <c r="F13" s="77"/>
      <c r="G13" s="77"/>
      <c r="H13" s="77"/>
      <c r="I13" s="77"/>
      <c r="J13" s="80"/>
      <c r="K13" s="81"/>
    </row>
    <row r="14" spans="2:11" x14ac:dyDescent="0.25">
      <c r="B14" s="76"/>
      <c r="C14" s="77"/>
      <c r="D14" s="77"/>
      <c r="E14" s="77"/>
      <c r="F14" s="77"/>
      <c r="G14" s="77"/>
      <c r="H14" s="77"/>
      <c r="I14" s="77"/>
      <c r="J14" s="80"/>
      <c r="K14" s="81"/>
    </row>
    <row r="15" spans="2:11" x14ac:dyDescent="0.25">
      <c r="B15" s="76"/>
      <c r="C15" s="77"/>
      <c r="D15" s="77"/>
      <c r="E15" s="77"/>
      <c r="F15" s="77"/>
      <c r="G15" s="77"/>
      <c r="H15" s="77"/>
      <c r="I15" s="77"/>
      <c r="J15" s="80"/>
      <c r="K15" s="81"/>
    </row>
    <row r="16" spans="2:11" x14ac:dyDescent="0.25">
      <c r="B16" s="76"/>
      <c r="C16" s="77"/>
      <c r="D16" s="77"/>
      <c r="E16" s="77"/>
      <c r="F16" s="77"/>
      <c r="G16" s="77"/>
      <c r="H16" s="77"/>
      <c r="I16" s="77"/>
      <c r="J16" s="80"/>
      <c r="K16" s="81"/>
    </row>
    <row r="17" spans="2:11" x14ac:dyDescent="0.25">
      <c r="B17" s="78"/>
      <c r="C17" s="79"/>
      <c r="D17" s="79"/>
      <c r="E17" s="79"/>
      <c r="F17" s="79"/>
      <c r="G17" s="79"/>
      <c r="H17" s="79"/>
      <c r="I17" s="79"/>
      <c r="J17" s="80"/>
      <c r="K17" s="81"/>
    </row>
    <row r="18" spans="2:11" x14ac:dyDescent="0.25">
      <c r="B18" s="62" t="s">
        <v>8</v>
      </c>
      <c r="C18" s="63"/>
      <c r="D18" s="63"/>
      <c r="E18" s="63"/>
      <c r="F18" s="63"/>
      <c r="G18" s="63"/>
      <c r="H18" s="63"/>
      <c r="I18" s="64"/>
      <c r="J18" s="70"/>
      <c r="K18" s="72"/>
    </row>
    <row r="19" spans="2:11" x14ac:dyDescent="0.25">
      <c r="B19" s="65" t="s">
        <v>9</v>
      </c>
      <c r="C19" s="66"/>
      <c r="D19" s="66"/>
      <c r="E19" s="66"/>
      <c r="F19" s="66"/>
      <c r="G19" s="66"/>
      <c r="H19" s="66"/>
      <c r="I19" s="67"/>
      <c r="J19" s="71"/>
      <c r="K19" s="73"/>
    </row>
    <row r="20" spans="2:11" x14ac:dyDescent="0.25">
      <c r="B20" s="74" t="s">
        <v>69</v>
      </c>
      <c r="C20" s="75"/>
      <c r="D20" s="75"/>
      <c r="E20" s="75"/>
      <c r="F20" s="75"/>
      <c r="G20" s="75"/>
      <c r="H20" s="75"/>
      <c r="I20" s="75"/>
      <c r="J20" s="80">
        <f>IF('Marking Criteria'!D29 = 0, "", 'Marking Criteria'!D29)</f>
        <v>20</v>
      </c>
      <c r="K20" s="81">
        <f>IF('Marking Criteria'!H29 = 0, "", 'Marking Criteria'!H29)</f>
        <v>13</v>
      </c>
    </row>
    <row r="21" spans="2:11" x14ac:dyDescent="0.25">
      <c r="B21" s="76"/>
      <c r="C21" s="77"/>
      <c r="D21" s="77"/>
      <c r="E21" s="77"/>
      <c r="F21" s="77"/>
      <c r="G21" s="77"/>
      <c r="H21" s="77"/>
      <c r="I21" s="77"/>
      <c r="J21" s="80"/>
      <c r="K21" s="81"/>
    </row>
    <row r="22" spans="2:11" x14ac:dyDescent="0.25">
      <c r="B22" s="76"/>
      <c r="C22" s="77"/>
      <c r="D22" s="77"/>
      <c r="E22" s="77"/>
      <c r="F22" s="77"/>
      <c r="G22" s="77"/>
      <c r="H22" s="77"/>
      <c r="I22" s="77"/>
      <c r="J22" s="80"/>
      <c r="K22" s="81"/>
    </row>
    <row r="23" spans="2:11" x14ac:dyDescent="0.25">
      <c r="B23" s="76"/>
      <c r="C23" s="77"/>
      <c r="D23" s="77"/>
      <c r="E23" s="77"/>
      <c r="F23" s="77"/>
      <c r="G23" s="77"/>
      <c r="H23" s="77"/>
      <c r="I23" s="77"/>
      <c r="J23" s="80"/>
      <c r="K23" s="81"/>
    </row>
    <row r="24" spans="2:11" x14ac:dyDescent="0.25">
      <c r="B24" s="76"/>
      <c r="C24" s="77"/>
      <c r="D24" s="77"/>
      <c r="E24" s="77"/>
      <c r="F24" s="77"/>
      <c r="G24" s="77"/>
      <c r="H24" s="77"/>
      <c r="I24" s="77"/>
      <c r="J24" s="80"/>
      <c r="K24" s="81"/>
    </row>
    <row r="25" spans="2:11" x14ac:dyDescent="0.25">
      <c r="B25" s="78"/>
      <c r="C25" s="79"/>
      <c r="D25" s="79"/>
      <c r="E25" s="79"/>
      <c r="F25" s="79"/>
      <c r="G25" s="79"/>
      <c r="H25" s="79"/>
      <c r="I25" s="79"/>
      <c r="J25" s="80"/>
      <c r="K25" s="81"/>
    </row>
    <row r="26" spans="2:11" x14ac:dyDescent="0.25">
      <c r="B26" s="62" t="s">
        <v>10</v>
      </c>
      <c r="C26" s="63"/>
      <c r="D26" s="63"/>
      <c r="E26" s="63"/>
      <c r="F26" s="63"/>
      <c r="G26" s="63"/>
      <c r="H26" s="63"/>
      <c r="I26" s="64"/>
      <c r="J26" s="70"/>
      <c r="K26" s="72"/>
    </row>
    <row r="27" spans="2:11" x14ac:dyDescent="0.25">
      <c r="B27" s="65" t="s">
        <v>11</v>
      </c>
      <c r="C27" s="66"/>
      <c r="D27" s="66"/>
      <c r="E27" s="66"/>
      <c r="F27" s="66"/>
      <c r="G27" s="66"/>
      <c r="H27" s="66"/>
      <c r="I27" s="67"/>
      <c r="J27" s="71"/>
      <c r="K27" s="73"/>
    </row>
    <row r="28" spans="2:11" x14ac:dyDescent="0.25">
      <c r="B28" s="85" t="s">
        <v>65</v>
      </c>
      <c r="C28" s="85"/>
      <c r="D28" s="85"/>
      <c r="E28" s="85"/>
      <c r="F28" s="85"/>
      <c r="G28" s="85"/>
      <c r="H28" s="85"/>
      <c r="I28" s="85"/>
      <c r="J28" s="80">
        <f>IF('Marking Criteria'!D30 = 0, "", 'Marking Criteria'!D30)</f>
        <v>20</v>
      </c>
      <c r="K28" s="81">
        <f>IF('Marking Criteria'!H30 = 0, "", 'Marking Criteria'!H30)</f>
        <v>14</v>
      </c>
    </row>
    <row r="29" spans="2:11" x14ac:dyDescent="0.25">
      <c r="B29" s="85"/>
      <c r="C29" s="85"/>
      <c r="D29" s="85"/>
      <c r="E29" s="85"/>
      <c r="F29" s="85"/>
      <c r="G29" s="85"/>
      <c r="H29" s="85"/>
      <c r="I29" s="85"/>
      <c r="J29" s="80"/>
      <c r="K29" s="81"/>
    </row>
    <row r="30" spans="2:11" x14ac:dyDescent="0.25">
      <c r="B30" s="85"/>
      <c r="C30" s="85"/>
      <c r="D30" s="85"/>
      <c r="E30" s="85"/>
      <c r="F30" s="85"/>
      <c r="G30" s="85"/>
      <c r="H30" s="85"/>
      <c r="I30" s="85"/>
      <c r="J30" s="80"/>
      <c r="K30" s="81"/>
    </row>
    <row r="31" spans="2:11" x14ac:dyDescent="0.25">
      <c r="B31" s="85"/>
      <c r="C31" s="85"/>
      <c r="D31" s="85"/>
      <c r="E31" s="85"/>
      <c r="F31" s="85"/>
      <c r="G31" s="85"/>
      <c r="H31" s="85"/>
      <c r="I31" s="85"/>
      <c r="J31" s="80"/>
      <c r="K31" s="81"/>
    </row>
    <row r="32" spans="2:11" x14ac:dyDescent="0.25">
      <c r="B32" s="85"/>
      <c r="C32" s="85"/>
      <c r="D32" s="85"/>
      <c r="E32" s="85"/>
      <c r="F32" s="85"/>
      <c r="G32" s="85"/>
      <c r="H32" s="85"/>
      <c r="I32" s="85"/>
      <c r="J32" s="80"/>
      <c r="K32" s="81"/>
    </row>
    <row r="33" spans="2:11" x14ac:dyDescent="0.25">
      <c r="B33" s="85"/>
      <c r="C33" s="85"/>
      <c r="D33" s="85"/>
      <c r="E33" s="85"/>
      <c r="F33" s="85"/>
      <c r="G33" s="85"/>
      <c r="H33" s="85"/>
      <c r="I33" s="85"/>
      <c r="J33" s="80"/>
      <c r="K33" s="81"/>
    </row>
    <row r="34" spans="2:11" x14ac:dyDescent="0.25">
      <c r="B34" s="62" t="s">
        <v>12</v>
      </c>
      <c r="C34" s="63"/>
      <c r="D34" s="63"/>
      <c r="E34" s="63"/>
      <c r="F34" s="63"/>
      <c r="G34" s="63"/>
      <c r="H34" s="63"/>
      <c r="I34" s="64"/>
      <c r="J34" s="70"/>
      <c r="K34" s="72"/>
    </row>
    <row r="35" spans="2:11" ht="20.25" customHeight="1" x14ac:dyDescent="0.25">
      <c r="B35" s="82" t="s">
        <v>13</v>
      </c>
      <c r="C35" s="83"/>
      <c r="D35" s="83"/>
      <c r="E35" s="83"/>
      <c r="F35" s="83"/>
      <c r="G35" s="83"/>
      <c r="H35" s="83"/>
      <c r="I35" s="84"/>
      <c r="J35" s="71"/>
      <c r="K35" s="73"/>
    </row>
    <row r="36" spans="2:11" x14ac:dyDescent="0.25">
      <c r="B36" s="85" t="s">
        <v>72</v>
      </c>
      <c r="C36" s="85"/>
      <c r="D36" s="85"/>
      <c r="E36" s="85"/>
      <c r="F36" s="85"/>
      <c r="G36" s="85"/>
      <c r="H36" s="85"/>
      <c r="I36" s="85"/>
      <c r="J36" s="80">
        <v>40</v>
      </c>
      <c r="K36" s="81">
        <f>IF('Marking Criteria'!H31 = 0, "", 'Marking Criteria'!H31)</f>
        <v>30</v>
      </c>
    </row>
    <row r="37" spans="2:11" x14ac:dyDescent="0.25">
      <c r="B37" s="85"/>
      <c r="C37" s="85"/>
      <c r="D37" s="85"/>
      <c r="E37" s="85"/>
      <c r="F37" s="85"/>
      <c r="G37" s="85"/>
      <c r="H37" s="85"/>
      <c r="I37" s="85"/>
      <c r="J37" s="80"/>
      <c r="K37" s="81"/>
    </row>
    <row r="38" spans="2:11" x14ac:dyDescent="0.25">
      <c r="B38" s="85"/>
      <c r="C38" s="85"/>
      <c r="D38" s="85"/>
      <c r="E38" s="85"/>
      <c r="F38" s="85"/>
      <c r="G38" s="85"/>
      <c r="H38" s="85"/>
      <c r="I38" s="85"/>
      <c r="J38" s="80"/>
      <c r="K38" s="81"/>
    </row>
    <row r="39" spans="2:11" x14ac:dyDescent="0.25">
      <c r="B39" s="85"/>
      <c r="C39" s="85"/>
      <c r="D39" s="85"/>
      <c r="E39" s="85"/>
      <c r="F39" s="85"/>
      <c r="G39" s="85"/>
      <c r="H39" s="85"/>
      <c r="I39" s="85"/>
      <c r="J39" s="80"/>
      <c r="K39" s="81"/>
    </row>
    <row r="40" spans="2:11" x14ac:dyDescent="0.25">
      <c r="B40" s="85"/>
      <c r="C40" s="85"/>
      <c r="D40" s="85"/>
      <c r="E40" s="85"/>
      <c r="F40" s="85"/>
      <c r="G40" s="85"/>
      <c r="H40" s="85"/>
      <c r="I40" s="85"/>
      <c r="J40" s="80"/>
      <c r="K40" s="81"/>
    </row>
    <row r="41" spans="2:11" x14ac:dyDescent="0.25">
      <c r="B41" s="85"/>
      <c r="C41" s="85"/>
      <c r="D41" s="85"/>
      <c r="E41" s="85"/>
      <c r="F41" s="85"/>
      <c r="G41" s="85"/>
      <c r="H41" s="85"/>
      <c r="I41" s="85"/>
      <c r="J41" s="80"/>
      <c r="K41" s="81"/>
    </row>
    <row r="42" spans="2:11" x14ac:dyDescent="0.25">
      <c r="B42" s="62" t="s">
        <v>14</v>
      </c>
      <c r="C42" s="63"/>
      <c r="D42" s="63"/>
      <c r="E42" s="63"/>
      <c r="F42" s="63"/>
      <c r="G42" s="63"/>
      <c r="H42" s="63"/>
      <c r="I42" s="64"/>
      <c r="J42" s="70"/>
      <c r="K42" s="72"/>
    </row>
    <row r="43" spans="2:11" ht="15" customHeight="1" x14ac:dyDescent="0.25">
      <c r="B43" s="82" t="s">
        <v>15</v>
      </c>
      <c r="C43" s="83"/>
      <c r="D43" s="83"/>
      <c r="E43" s="83"/>
      <c r="F43" s="83"/>
      <c r="G43" s="83"/>
      <c r="H43" s="83"/>
      <c r="I43" s="84"/>
      <c r="J43" s="71"/>
      <c r="K43" s="73"/>
    </row>
    <row r="44" spans="2:11" x14ac:dyDescent="0.25">
      <c r="B44" s="85" t="s">
        <v>71</v>
      </c>
      <c r="C44" s="85"/>
      <c r="D44" s="85"/>
      <c r="E44" s="85"/>
      <c r="F44" s="85"/>
      <c r="G44" s="85"/>
      <c r="H44" s="85"/>
      <c r="I44" s="85"/>
      <c r="J44" s="80">
        <f>IF('Marking Criteria'!D32 = 0, "", 'Marking Criteria'!D32)</f>
        <v>10</v>
      </c>
      <c r="K44" s="81">
        <f>IF('Marking Criteria'!H32 = 0, "", 'Marking Criteria'!H32)</f>
        <v>8</v>
      </c>
    </row>
    <row r="45" spans="2:11" x14ac:dyDescent="0.25">
      <c r="B45" s="85"/>
      <c r="C45" s="85"/>
      <c r="D45" s="85"/>
      <c r="E45" s="85"/>
      <c r="F45" s="85"/>
      <c r="G45" s="85"/>
      <c r="H45" s="85"/>
      <c r="I45" s="85"/>
      <c r="J45" s="80"/>
      <c r="K45" s="81"/>
    </row>
    <row r="46" spans="2:11" x14ac:dyDescent="0.25">
      <c r="B46" s="85"/>
      <c r="C46" s="85"/>
      <c r="D46" s="85"/>
      <c r="E46" s="85"/>
      <c r="F46" s="85"/>
      <c r="G46" s="85"/>
      <c r="H46" s="85"/>
      <c r="I46" s="85"/>
      <c r="J46" s="80"/>
      <c r="K46" s="81"/>
    </row>
    <row r="47" spans="2:11" x14ac:dyDescent="0.25">
      <c r="B47" s="85"/>
      <c r="C47" s="85"/>
      <c r="D47" s="85"/>
      <c r="E47" s="85"/>
      <c r="F47" s="85"/>
      <c r="G47" s="85"/>
      <c r="H47" s="85"/>
      <c r="I47" s="85"/>
      <c r="J47" s="80"/>
      <c r="K47" s="81"/>
    </row>
    <row r="48" spans="2:11" x14ac:dyDescent="0.25">
      <c r="B48" s="85"/>
      <c r="C48" s="85"/>
      <c r="D48" s="85"/>
      <c r="E48" s="85"/>
      <c r="F48" s="85"/>
      <c r="G48" s="85"/>
      <c r="H48" s="85"/>
      <c r="I48" s="85"/>
      <c r="J48" s="80"/>
      <c r="K48" s="81"/>
    </row>
    <row r="49" spans="2:11" x14ac:dyDescent="0.25">
      <c r="B49" s="85"/>
      <c r="C49" s="85"/>
      <c r="D49" s="85"/>
      <c r="E49" s="85"/>
      <c r="F49" s="85"/>
      <c r="G49" s="85"/>
      <c r="H49" s="85"/>
      <c r="I49" s="85"/>
      <c r="J49" s="80"/>
      <c r="K49" s="81"/>
    </row>
    <row r="51" spans="2:11" ht="15" customHeight="1" x14ac:dyDescent="0.25">
      <c r="B51" s="5" t="s">
        <v>16</v>
      </c>
      <c r="C51" s="6"/>
      <c r="D51" s="6"/>
      <c r="E51" s="6"/>
      <c r="F51" s="6"/>
      <c r="G51" s="7"/>
      <c r="H51" s="87" t="s">
        <v>19</v>
      </c>
      <c r="I51" s="87"/>
      <c r="J51" s="86">
        <f>'Marking Criteria'!M27</f>
        <v>71</v>
      </c>
      <c r="K51" s="86"/>
    </row>
    <row r="52" spans="2:11" x14ac:dyDescent="0.25">
      <c r="B52" s="8" t="s">
        <v>17</v>
      </c>
      <c r="C52" s="9"/>
      <c r="D52" s="9"/>
      <c r="E52" s="9"/>
      <c r="F52" s="9"/>
      <c r="G52" s="10"/>
      <c r="H52" s="14" t="s">
        <v>20</v>
      </c>
      <c r="I52" s="15"/>
      <c r="J52" s="86"/>
      <c r="K52" s="86"/>
    </row>
    <row r="53" spans="2:11" x14ac:dyDescent="0.25">
      <c r="B53" s="11" t="s">
        <v>18</v>
      </c>
      <c r="C53" s="12"/>
      <c r="D53" s="12"/>
      <c r="E53" s="12"/>
      <c r="F53" s="12"/>
      <c r="G53" s="13"/>
      <c r="H53" s="14" t="s">
        <v>53</v>
      </c>
      <c r="I53" s="48" t="s">
        <v>54</v>
      </c>
      <c r="J53" s="86"/>
      <c r="K53" s="86"/>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42"/>
  <sheetViews>
    <sheetView tabSelected="1" topLeftCell="A10" zoomScaleNormal="100" workbookViewId="0">
      <selection activeCell="L22" sqref="L22"/>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5" x14ac:dyDescent="0.25">
      <c r="M7" s="3"/>
    </row>
    <row r="8" spans="2:15" ht="33.75" customHeight="1" x14ac:dyDescent="0.25">
      <c r="B8" s="28" t="s">
        <v>21</v>
      </c>
      <c r="C8" s="29"/>
      <c r="D8" s="29"/>
      <c r="E8" s="29"/>
      <c r="F8" s="29"/>
      <c r="G8" s="29"/>
      <c r="H8" s="29"/>
      <c r="I8" s="29"/>
      <c r="J8" s="29"/>
      <c r="K8" s="29"/>
      <c r="L8" s="29"/>
      <c r="M8" s="1"/>
      <c r="N8" s="36"/>
    </row>
    <row r="9" spans="2:15" ht="93" customHeight="1" x14ac:dyDescent="0.25">
      <c r="B9" s="27"/>
      <c r="C9" s="91" t="s">
        <v>22</v>
      </c>
      <c r="D9" s="91"/>
      <c r="E9" s="91"/>
      <c r="F9" s="91"/>
      <c r="G9" s="91"/>
      <c r="H9" s="91"/>
      <c r="I9" s="45" t="s">
        <v>23</v>
      </c>
      <c r="J9" s="45" t="s">
        <v>24</v>
      </c>
      <c r="K9" s="45" t="s">
        <v>25</v>
      </c>
      <c r="L9" s="46" t="s">
        <v>26</v>
      </c>
      <c r="M9" s="90" t="s">
        <v>33</v>
      </c>
      <c r="N9" s="38" t="s">
        <v>49</v>
      </c>
    </row>
    <row r="10" spans="2:15" ht="15.75" x14ac:dyDescent="0.25">
      <c r="B10" s="18">
        <v>1</v>
      </c>
      <c r="C10" s="96" t="s">
        <v>27</v>
      </c>
      <c r="D10" s="96"/>
      <c r="E10" s="96"/>
      <c r="F10" s="96"/>
      <c r="G10" s="96"/>
      <c r="H10" s="96"/>
      <c r="I10" s="40"/>
      <c r="J10" s="40"/>
      <c r="K10" s="40"/>
      <c r="L10" s="40"/>
      <c r="M10" s="90"/>
    </row>
    <row r="11" spans="2:15" ht="32.25" customHeight="1" x14ac:dyDescent="0.25">
      <c r="B11" s="19"/>
      <c r="C11" s="76" t="s">
        <v>66</v>
      </c>
      <c r="D11" s="77"/>
      <c r="E11" s="77"/>
      <c r="F11" s="77"/>
      <c r="G11" s="77"/>
      <c r="H11" s="77"/>
      <c r="I11" s="41">
        <v>5</v>
      </c>
      <c r="J11" s="42">
        <v>3</v>
      </c>
      <c r="K11" s="43"/>
      <c r="L11" s="33"/>
      <c r="M11" s="90"/>
      <c r="N11" s="35" t="str">
        <f>IF(J11&gt;I11,"*",IF(K11&gt;I11,"*",IF(L11&gt;I11,"*"," ")))</f>
        <v xml:space="preserve"> </v>
      </c>
      <c r="O11">
        <v>1</v>
      </c>
    </row>
    <row r="12" spans="2:15" ht="20.25" customHeight="1" x14ac:dyDescent="0.25">
      <c r="B12" s="19"/>
      <c r="C12" s="78" t="s">
        <v>67</v>
      </c>
      <c r="D12" s="79"/>
      <c r="E12" s="79"/>
      <c r="F12" s="79"/>
      <c r="G12" s="79"/>
      <c r="H12" s="79"/>
      <c r="I12" s="49">
        <v>5</v>
      </c>
      <c r="J12" s="50">
        <v>3</v>
      </c>
      <c r="K12" s="51"/>
      <c r="L12" s="52"/>
      <c r="M12" s="90"/>
      <c r="N12" s="35" t="str">
        <f t="shared" ref="N12:N26" si="0">IF(J12&gt;I12,"*",IF(K12&gt;I12,"*",IF(L12&gt;I12,"*"," ")))</f>
        <v xml:space="preserve"> </v>
      </c>
      <c r="O12">
        <v>1</v>
      </c>
    </row>
    <row r="13" spans="2:15" ht="15.75" x14ac:dyDescent="0.25">
      <c r="B13" s="44">
        <v>2</v>
      </c>
      <c r="C13" s="92" t="s">
        <v>28</v>
      </c>
      <c r="D13" s="97"/>
      <c r="E13" s="97"/>
      <c r="F13" s="97"/>
      <c r="G13" s="97"/>
      <c r="H13" s="97"/>
      <c r="I13" s="40"/>
      <c r="J13" s="40"/>
      <c r="K13" s="40"/>
      <c r="L13" s="40"/>
      <c r="M13" s="90"/>
      <c r="N13" s="35" t="str">
        <f t="shared" si="0"/>
        <v xml:space="preserve"> </v>
      </c>
    </row>
    <row r="14" spans="2:15" ht="33.75" customHeight="1" x14ac:dyDescent="0.25">
      <c r="B14" s="19"/>
      <c r="C14" s="76" t="s">
        <v>55</v>
      </c>
      <c r="D14" s="77"/>
      <c r="E14" s="77"/>
      <c r="F14" s="77"/>
      <c r="G14" s="77"/>
      <c r="H14" s="77"/>
      <c r="I14" s="40">
        <v>10</v>
      </c>
      <c r="J14" s="42">
        <v>7</v>
      </c>
      <c r="K14" s="43"/>
      <c r="L14" s="33"/>
      <c r="M14" s="90"/>
      <c r="N14" s="35" t="str">
        <f t="shared" si="0"/>
        <v xml:space="preserve"> </v>
      </c>
      <c r="O14">
        <v>1</v>
      </c>
    </row>
    <row r="15" spans="2:15" ht="43.5" customHeight="1" x14ac:dyDescent="0.25">
      <c r="B15" s="20"/>
      <c r="C15" s="78" t="s">
        <v>56</v>
      </c>
      <c r="D15" s="79"/>
      <c r="E15" s="79"/>
      <c r="F15" s="79"/>
      <c r="G15" s="79"/>
      <c r="H15" s="79"/>
      <c r="I15" s="22">
        <v>10</v>
      </c>
      <c r="J15" s="50">
        <v>6</v>
      </c>
      <c r="K15" s="51"/>
      <c r="L15" s="52"/>
      <c r="M15" s="90"/>
      <c r="N15" s="35" t="str">
        <f t="shared" si="0"/>
        <v xml:space="preserve"> </v>
      </c>
      <c r="O15">
        <v>2</v>
      </c>
    </row>
    <row r="16" spans="2:15" ht="15.75" x14ac:dyDescent="0.25">
      <c r="B16" s="44">
        <v>3</v>
      </c>
      <c r="C16" s="97" t="s">
        <v>29</v>
      </c>
      <c r="D16" s="97"/>
      <c r="E16" s="97"/>
      <c r="F16" s="97"/>
      <c r="G16" s="97"/>
      <c r="H16" s="97"/>
      <c r="I16" s="40"/>
      <c r="J16" s="40"/>
      <c r="K16" s="40"/>
      <c r="L16" s="40"/>
      <c r="M16" s="90"/>
      <c r="N16" s="35" t="str">
        <f t="shared" si="0"/>
        <v xml:space="preserve"> </v>
      </c>
    </row>
    <row r="17" spans="2:15" ht="46.5" customHeight="1" x14ac:dyDescent="0.25">
      <c r="B17" s="19"/>
      <c r="C17" s="76" t="s">
        <v>57</v>
      </c>
      <c r="D17" s="77"/>
      <c r="E17" s="77"/>
      <c r="F17" s="77"/>
      <c r="G17" s="77"/>
      <c r="H17" s="77"/>
      <c r="I17" s="40">
        <v>10</v>
      </c>
      <c r="J17" s="42">
        <v>7</v>
      </c>
      <c r="K17" s="43"/>
      <c r="L17" s="33"/>
      <c r="M17" s="90"/>
      <c r="N17" s="35" t="str">
        <f t="shared" si="0"/>
        <v xml:space="preserve"> </v>
      </c>
      <c r="O17">
        <v>1</v>
      </c>
    </row>
    <row r="18" spans="2:15" ht="46.5" customHeight="1" x14ac:dyDescent="0.25">
      <c r="B18" s="19"/>
      <c r="C18" s="76" t="s">
        <v>58</v>
      </c>
      <c r="D18" s="77"/>
      <c r="E18" s="77"/>
      <c r="F18" s="77"/>
      <c r="G18" s="77"/>
      <c r="H18" s="77"/>
      <c r="I18" s="40">
        <v>10</v>
      </c>
      <c r="J18" s="42">
        <v>7</v>
      </c>
      <c r="K18" s="43"/>
      <c r="L18" s="33"/>
      <c r="M18" s="90"/>
      <c r="N18" s="35" t="str">
        <f t="shared" si="0"/>
        <v xml:space="preserve"> </v>
      </c>
      <c r="O18">
        <v>1</v>
      </c>
    </row>
    <row r="19" spans="2:15" ht="15.75" x14ac:dyDescent="0.25">
      <c r="B19" s="55">
        <v>4</v>
      </c>
      <c r="C19" s="92" t="s">
        <v>30</v>
      </c>
      <c r="D19" s="92"/>
      <c r="E19" s="92"/>
      <c r="F19" s="92"/>
      <c r="G19" s="92"/>
      <c r="H19" s="92"/>
      <c r="I19" s="40"/>
      <c r="J19" s="40"/>
      <c r="K19" s="40"/>
      <c r="L19" s="40"/>
      <c r="M19" s="90"/>
      <c r="N19" s="35" t="str">
        <f t="shared" si="0"/>
        <v xml:space="preserve"> </v>
      </c>
    </row>
    <row r="20" spans="2:15" ht="15.75" x14ac:dyDescent="0.25">
      <c r="B20" s="55"/>
      <c r="C20" s="111" t="s">
        <v>59</v>
      </c>
      <c r="D20" s="112"/>
      <c r="E20" s="112"/>
      <c r="F20" s="112"/>
      <c r="G20" s="112"/>
      <c r="H20" s="112"/>
      <c r="I20" s="40">
        <v>10</v>
      </c>
      <c r="J20" s="42">
        <v>8</v>
      </c>
      <c r="K20" s="40"/>
      <c r="L20" s="40"/>
      <c r="M20" s="90"/>
      <c r="N20" s="35" t="str">
        <f t="shared" si="0"/>
        <v xml:space="preserve"> </v>
      </c>
      <c r="O20">
        <v>2</v>
      </c>
    </row>
    <row r="21" spans="2:15" ht="15.75" x14ac:dyDescent="0.25">
      <c r="B21" s="55"/>
      <c r="C21" s="111" t="s">
        <v>60</v>
      </c>
      <c r="D21" s="112"/>
      <c r="E21" s="112"/>
      <c r="F21" s="112"/>
      <c r="G21" s="112"/>
      <c r="H21" s="112"/>
      <c r="I21" s="40">
        <v>10</v>
      </c>
      <c r="J21" s="42">
        <v>7</v>
      </c>
      <c r="K21" s="40"/>
      <c r="L21" s="40"/>
      <c r="M21" s="90"/>
      <c r="N21" s="35" t="str">
        <f t="shared" si="0"/>
        <v xml:space="preserve"> </v>
      </c>
      <c r="O21">
        <v>2</v>
      </c>
    </row>
    <row r="22" spans="2:15" x14ac:dyDescent="0.25">
      <c r="B22" s="53"/>
      <c r="C22" s="76" t="s">
        <v>61</v>
      </c>
      <c r="D22" s="77"/>
      <c r="E22" s="77"/>
      <c r="F22" s="77"/>
      <c r="G22" s="77"/>
      <c r="H22" s="77"/>
      <c r="I22" s="40">
        <v>10</v>
      </c>
      <c r="J22" s="42">
        <v>7</v>
      </c>
      <c r="K22" s="43"/>
      <c r="L22" s="33"/>
      <c r="M22" s="90"/>
      <c r="N22" s="35" t="str">
        <f t="shared" si="0"/>
        <v xml:space="preserve"> </v>
      </c>
      <c r="O22">
        <v>2</v>
      </c>
    </row>
    <row r="23" spans="2:15" x14ac:dyDescent="0.25">
      <c r="B23" s="53"/>
      <c r="C23" s="76" t="s">
        <v>62</v>
      </c>
      <c r="D23" s="77"/>
      <c r="E23" s="77"/>
      <c r="F23" s="77"/>
      <c r="G23" s="77"/>
      <c r="H23" s="77"/>
      <c r="I23" s="40">
        <v>10</v>
      </c>
      <c r="J23" s="42">
        <v>8</v>
      </c>
      <c r="K23" s="43"/>
      <c r="L23" s="33"/>
      <c r="M23" s="90"/>
      <c r="N23" s="35" t="str">
        <f t="shared" si="0"/>
        <v xml:space="preserve"> </v>
      </c>
      <c r="O23">
        <v>2</v>
      </c>
    </row>
    <row r="24" spans="2:15" ht="15.75" x14ac:dyDescent="0.25">
      <c r="B24" s="55">
        <v>5</v>
      </c>
      <c r="C24" s="92" t="s">
        <v>31</v>
      </c>
      <c r="D24" s="92"/>
      <c r="E24" s="92"/>
      <c r="F24" s="92"/>
      <c r="G24" s="92"/>
      <c r="H24" s="92"/>
      <c r="I24" s="40"/>
      <c r="J24" s="40"/>
      <c r="K24" s="40"/>
      <c r="L24" s="40"/>
      <c r="M24" s="90"/>
      <c r="N24" s="35" t="str">
        <f t="shared" si="0"/>
        <v xml:space="preserve"> </v>
      </c>
    </row>
    <row r="25" spans="2:15" ht="15.75" x14ac:dyDescent="0.25">
      <c r="B25" s="55"/>
      <c r="C25" s="111" t="s">
        <v>63</v>
      </c>
      <c r="D25" s="112"/>
      <c r="E25" s="112"/>
      <c r="F25" s="112"/>
      <c r="G25" s="112"/>
      <c r="H25" s="112"/>
      <c r="I25" s="40">
        <v>5</v>
      </c>
      <c r="J25" s="42">
        <v>3</v>
      </c>
      <c r="K25" s="40"/>
      <c r="L25" s="40"/>
      <c r="M25" s="90"/>
      <c r="O25">
        <v>1</v>
      </c>
    </row>
    <row r="26" spans="2:15" ht="25.5" customHeight="1" x14ac:dyDescent="0.25">
      <c r="B26" s="54"/>
      <c r="C26" s="78" t="s">
        <v>64</v>
      </c>
      <c r="D26" s="79"/>
      <c r="E26" s="79"/>
      <c r="F26" s="79"/>
      <c r="G26" s="79"/>
      <c r="H26" s="79"/>
      <c r="I26" s="22">
        <v>5</v>
      </c>
      <c r="J26" s="50">
        <v>5</v>
      </c>
      <c r="K26" s="51"/>
      <c r="L26" s="52"/>
      <c r="M26" s="90"/>
      <c r="N26" s="35" t="str">
        <f t="shared" si="0"/>
        <v xml:space="preserve"> </v>
      </c>
      <c r="O26" t="s">
        <v>70</v>
      </c>
    </row>
    <row r="27" spans="2:15" ht="22.5" customHeight="1" x14ac:dyDescent="0.25">
      <c r="B27" s="4"/>
      <c r="C27" s="93" t="s">
        <v>32</v>
      </c>
      <c r="D27" s="94"/>
      <c r="E27" s="94"/>
      <c r="F27" s="94"/>
      <c r="G27" s="94"/>
      <c r="H27" s="95"/>
      <c r="I27" s="23">
        <f>SUM(I11:I26)</f>
        <v>100</v>
      </c>
      <c r="J27" s="24">
        <f>SUM(J11:J26)</f>
        <v>71</v>
      </c>
      <c r="K27" s="25">
        <f>SUM(K11:K26)</f>
        <v>0</v>
      </c>
      <c r="L27" s="26">
        <f>SUM(L11:L26)</f>
        <v>0</v>
      </c>
      <c r="M27" s="39">
        <f>IF(L27&lt;&gt;0, L27,IF(K27&lt;&gt;0,K27,IF(J27&lt;&gt;0,J27,0)))</f>
        <v>71</v>
      </c>
    </row>
    <row r="28" spans="2:15" ht="22.5" hidden="1" customHeight="1" x14ac:dyDescent="0.25">
      <c r="B28" s="21"/>
      <c r="C28" s="32" t="s">
        <v>43</v>
      </c>
      <c r="D28" s="32">
        <f>SUM(I11:I12)</f>
        <v>10</v>
      </c>
      <c r="E28" s="32">
        <f>SUM(J11:J12)</f>
        <v>6</v>
      </c>
      <c r="F28" s="32">
        <f>SUM(K11:K12)</f>
        <v>0</v>
      </c>
      <c r="G28" s="32">
        <f>SUM(L11:L12)</f>
        <v>0</v>
      </c>
      <c r="H28" s="47">
        <f>IF(G28&gt;0,G28,IF(F28&gt;0,F28,IF(E28&gt;0,E28,0)))</f>
        <v>6</v>
      </c>
      <c r="I28" s="34"/>
      <c r="K28" s="34"/>
      <c r="L28" s="33"/>
      <c r="M28" s="33"/>
    </row>
    <row r="29" spans="2:15" ht="22.5" hidden="1" customHeight="1" x14ac:dyDescent="0.25">
      <c r="B29" s="21"/>
      <c r="C29" s="32" t="s">
        <v>44</v>
      </c>
      <c r="D29" s="32">
        <f>SUM(I14:I15)</f>
        <v>20</v>
      </c>
      <c r="E29" s="32">
        <f>SUM(J14:J15)</f>
        <v>13</v>
      </c>
      <c r="F29" s="32">
        <f>SUM(K14:K15)</f>
        <v>0</v>
      </c>
      <c r="G29" s="32">
        <f>SUM(L14:L15)</f>
        <v>0</v>
      </c>
      <c r="H29" s="47">
        <f t="shared" ref="H29:H32" si="1">IF(G29&gt;0,G29,IF(F29&gt;0,F29,IF(E29&gt;0,E29,0)))</f>
        <v>13</v>
      </c>
      <c r="I29" s="34"/>
      <c r="J29" s="32"/>
      <c r="K29" s="34"/>
      <c r="L29" s="33"/>
      <c r="M29" s="33"/>
    </row>
    <row r="30" spans="2:15" ht="22.5" hidden="1" customHeight="1" x14ac:dyDescent="0.25">
      <c r="B30" s="21"/>
      <c r="C30" s="32" t="s">
        <v>45</v>
      </c>
      <c r="D30" s="32">
        <f>SUM(I17:I18)</f>
        <v>20</v>
      </c>
      <c r="E30" s="32">
        <f>SUM(J17:J18)</f>
        <v>14</v>
      </c>
      <c r="F30" s="32">
        <f>SUM(K17:K18)</f>
        <v>0</v>
      </c>
      <c r="G30" s="32">
        <f>SUM(L17:L18)</f>
        <v>0</v>
      </c>
      <c r="H30" s="47">
        <f t="shared" si="1"/>
        <v>14</v>
      </c>
      <c r="I30" s="34"/>
      <c r="J30" s="32"/>
      <c r="K30" s="34"/>
      <c r="L30" s="33"/>
      <c r="M30" s="33"/>
    </row>
    <row r="31" spans="2:15" ht="22.5" hidden="1" customHeight="1" x14ac:dyDescent="0.25">
      <c r="B31" s="21"/>
      <c r="C31" s="32" t="s">
        <v>46</v>
      </c>
      <c r="D31" s="32">
        <f>SUM(I20:I23)</f>
        <v>40</v>
      </c>
      <c r="E31" s="32">
        <f>SUM(J20:J23)</f>
        <v>30</v>
      </c>
      <c r="F31" s="32">
        <f>SUM(K20:K23)</f>
        <v>0</v>
      </c>
      <c r="G31" s="32">
        <f>SUM(L20:L23)</f>
        <v>0</v>
      </c>
      <c r="H31" s="47">
        <f t="shared" si="1"/>
        <v>30</v>
      </c>
      <c r="I31" s="34"/>
      <c r="J31" s="32"/>
      <c r="K31" s="34"/>
      <c r="L31" s="33"/>
      <c r="M31" s="33"/>
    </row>
    <row r="32" spans="2:15" ht="22.5" hidden="1" customHeight="1" x14ac:dyDescent="0.25">
      <c r="B32" s="21"/>
      <c r="C32" s="32" t="s">
        <v>47</v>
      </c>
      <c r="D32" s="32">
        <f>SUM(I25:I26)</f>
        <v>10</v>
      </c>
      <c r="E32" s="32">
        <f>SUM(J25:J26)</f>
        <v>8</v>
      </c>
      <c r="F32" s="32">
        <f>SUM(K25:K26)</f>
        <v>0</v>
      </c>
      <c r="G32" s="32">
        <f>SUM(L25:L26)</f>
        <v>0</v>
      </c>
      <c r="H32" s="47">
        <f t="shared" si="1"/>
        <v>8</v>
      </c>
      <c r="I32" s="34"/>
      <c r="J32" s="34"/>
      <c r="K32" s="34"/>
      <c r="L32" s="33"/>
      <c r="M32" s="33"/>
    </row>
    <row r="33" spans="2:14" s="17" customFormat="1" ht="27.75" customHeight="1" x14ac:dyDescent="0.25">
      <c r="B33" s="88" t="s">
        <v>36</v>
      </c>
      <c r="C33" s="102"/>
      <c r="D33" s="89"/>
      <c r="E33" s="99"/>
      <c r="F33" s="100"/>
      <c r="G33" s="101"/>
      <c r="H33" s="88" t="s">
        <v>39</v>
      </c>
      <c r="I33" s="89"/>
      <c r="J33" s="108"/>
      <c r="K33" s="109"/>
      <c r="L33" s="109"/>
      <c r="M33" s="110"/>
      <c r="N33" s="35"/>
    </row>
    <row r="34" spans="2:14" s="17" customFormat="1" ht="27.75" customHeight="1" x14ac:dyDescent="0.25">
      <c r="B34" s="88" t="s">
        <v>37</v>
      </c>
      <c r="C34" s="102"/>
      <c r="D34" s="89"/>
      <c r="E34" s="99"/>
      <c r="F34" s="100"/>
      <c r="G34" s="101"/>
      <c r="H34" s="88" t="s">
        <v>40</v>
      </c>
      <c r="I34" s="89"/>
      <c r="J34" s="108"/>
      <c r="K34" s="109"/>
      <c r="L34" s="109"/>
      <c r="M34" s="110"/>
      <c r="N34" s="35"/>
    </row>
    <row r="35" spans="2:14" s="17" customFormat="1" ht="27.75" customHeight="1" x14ac:dyDescent="0.25">
      <c r="B35" s="88" t="s">
        <v>38</v>
      </c>
      <c r="C35" s="102"/>
      <c r="D35" s="89"/>
      <c r="E35" s="99"/>
      <c r="F35" s="100"/>
      <c r="G35" s="101"/>
      <c r="H35" s="88" t="s">
        <v>41</v>
      </c>
      <c r="I35" s="89"/>
      <c r="J35" s="108"/>
      <c r="K35" s="109"/>
      <c r="L35" s="109"/>
      <c r="M35" s="110"/>
      <c r="N35" s="35"/>
    </row>
    <row r="36" spans="2:14" ht="28.5" customHeight="1" x14ac:dyDescent="0.25">
      <c r="B36" s="103" t="s">
        <v>34</v>
      </c>
      <c r="C36" s="103"/>
      <c r="D36" s="103"/>
      <c r="E36" s="103"/>
      <c r="F36" s="103"/>
      <c r="G36" s="103"/>
      <c r="H36" s="103"/>
      <c r="I36" s="103"/>
      <c r="J36" s="103"/>
      <c r="K36" s="103"/>
      <c r="L36" s="103"/>
      <c r="M36" s="103"/>
    </row>
    <row r="37" spans="2:14" ht="28.5" customHeight="1" x14ac:dyDescent="0.25">
      <c r="B37" s="104" t="s">
        <v>35</v>
      </c>
      <c r="C37" s="105"/>
      <c r="D37" s="105"/>
      <c r="E37" s="105"/>
      <c r="F37" s="105"/>
      <c r="G37" s="105"/>
      <c r="H37" s="105"/>
      <c r="I37" s="105"/>
      <c r="J37" s="105"/>
      <c r="K37" s="105"/>
      <c r="L37" s="105"/>
      <c r="M37" s="105"/>
    </row>
    <row r="39" spans="2:14" x14ac:dyDescent="0.25">
      <c r="B39" s="30" t="s">
        <v>42</v>
      </c>
    </row>
    <row r="40" spans="2:14" ht="41.25" customHeight="1" x14ac:dyDescent="0.25">
      <c r="B40" s="31">
        <v>1</v>
      </c>
      <c r="C40" s="106" t="s">
        <v>50</v>
      </c>
      <c r="D40" s="106"/>
      <c r="E40" s="106"/>
      <c r="F40" s="106"/>
      <c r="G40" s="106"/>
      <c r="H40" s="106"/>
      <c r="I40" s="106"/>
      <c r="J40" s="106"/>
      <c r="K40" s="106"/>
      <c r="L40" s="106"/>
      <c r="M40" s="106"/>
    </row>
    <row r="41" spans="2:14" ht="30.75" customHeight="1" x14ac:dyDescent="0.25">
      <c r="B41" s="31">
        <v>2</v>
      </c>
      <c r="C41" s="107" t="s">
        <v>51</v>
      </c>
      <c r="D41" s="107"/>
      <c r="E41" s="107"/>
      <c r="F41" s="107"/>
      <c r="G41" s="107"/>
      <c r="H41" s="107"/>
      <c r="I41" s="107"/>
      <c r="J41" s="107"/>
      <c r="K41" s="107"/>
      <c r="L41" s="107"/>
      <c r="M41" s="107"/>
    </row>
    <row r="42" spans="2:14" ht="26.25" customHeight="1" x14ac:dyDescent="0.25">
      <c r="B42" s="31">
        <v>3</v>
      </c>
      <c r="C42" s="98" t="s">
        <v>52</v>
      </c>
      <c r="D42" s="98"/>
      <c r="E42" s="98"/>
      <c r="F42" s="98"/>
      <c r="G42" s="98"/>
      <c r="H42" s="98"/>
      <c r="I42" s="98"/>
      <c r="J42" s="98"/>
      <c r="K42" s="98"/>
      <c r="L42" s="98"/>
      <c r="M42" s="98"/>
    </row>
  </sheetData>
  <mergeCells count="37">
    <mergeCell ref="C18:H18"/>
    <mergeCell ref="C20:H20"/>
    <mergeCell ref="C21:H21"/>
    <mergeCell ref="C25:H25"/>
    <mergeCell ref="C19:H19"/>
    <mergeCell ref="C42:M42"/>
    <mergeCell ref="E33:G33"/>
    <mergeCell ref="B34:D34"/>
    <mergeCell ref="E34:G34"/>
    <mergeCell ref="B36:M36"/>
    <mergeCell ref="B37:M37"/>
    <mergeCell ref="C40:M40"/>
    <mergeCell ref="C41:M41"/>
    <mergeCell ref="J33:M33"/>
    <mergeCell ref="J34:M34"/>
    <mergeCell ref="J35:M35"/>
    <mergeCell ref="B33:D33"/>
    <mergeCell ref="B35:D35"/>
    <mergeCell ref="E35:G35"/>
    <mergeCell ref="H33:I33"/>
    <mergeCell ref="H34:I34"/>
    <mergeCell ref="H35:I35"/>
    <mergeCell ref="M9:M26"/>
    <mergeCell ref="C9:H9"/>
    <mergeCell ref="C24:H24"/>
    <mergeCell ref="C27:H27"/>
    <mergeCell ref="C11:H11"/>
    <mergeCell ref="C10:H10"/>
    <mergeCell ref="C13:H13"/>
    <mergeCell ref="C16:H16"/>
    <mergeCell ref="C14:H14"/>
    <mergeCell ref="C22:H22"/>
    <mergeCell ref="C23:H23"/>
    <mergeCell ref="C17:H17"/>
    <mergeCell ref="C12:H12"/>
    <mergeCell ref="C15:H15"/>
    <mergeCell ref="C26:H26"/>
  </mergeCells>
  <conditionalFormatting sqref="I27">
    <cfRule type="cellIs" dxfId="2" priority="3" operator="notEqual">
      <formula>100</formula>
    </cfRule>
  </conditionalFormatting>
  <conditionalFormatting sqref="J27:L27">
    <cfRule type="cellIs" dxfId="1" priority="2" operator="greaterThan">
      <formula>$I$27</formula>
    </cfRule>
  </conditionalFormatting>
  <conditionalFormatting sqref="N11:N2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Claire</cp:lastModifiedBy>
  <cp:lastPrinted>2017-01-02T16:44:42Z</cp:lastPrinted>
  <dcterms:created xsi:type="dcterms:W3CDTF">2017-01-02T14:20:23Z</dcterms:created>
  <dcterms:modified xsi:type="dcterms:W3CDTF">2018-05-29T13:07:21Z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