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AW Business\ABF\UoW TRINITY SAINT DAVID TSD\3. FINANCIAL REPORTING\ii. Delivery 2019-20\5. TEACHING MATERIAL - AMW\15. Group Financial Statements\"/>
    </mc:Choice>
  </mc:AlternateContent>
  <xr:revisionPtr revIDLastSave="0" documentId="13_ncr:1_{8DA658D9-4095-44AE-A46C-8C68D8C64D3B}" xr6:coauthVersionLast="45" xr6:coauthVersionMax="45" xr10:uidLastSave="{00000000-0000-0000-0000-000000000000}"/>
  <bookViews>
    <workbookView xWindow="10335" yWindow="0" windowWidth="10215" windowHeight="10845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4" i="1" l="1"/>
  <c r="C119" i="1"/>
  <c r="D38" i="1" l="1"/>
  <c r="D41" i="1" s="1"/>
  <c r="C97" i="1"/>
  <c r="C99" i="1" s="1"/>
  <c r="D73" i="1"/>
  <c r="C73" i="1"/>
  <c r="D48" i="1" l="1"/>
  <c r="C20" i="1" l="1"/>
  <c r="D25" i="1" s="1"/>
  <c r="D27" i="1" l="1"/>
  <c r="D32" i="1"/>
</calcChain>
</file>

<file path=xl/sharedStrings.xml><?xml version="1.0" encoding="utf-8"?>
<sst xmlns="http://schemas.openxmlformats.org/spreadsheetml/2006/main" count="112" uniqueCount="105">
  <si>
    <t>Current Assets</t>
  </si>
  <si>
    <t>Net Current Assets</t>
  </si>
  <si>
    <t>Creditors &gt; 1 year</t>
  </si>
  <si>
    <t>Total Assets less Current Liabilities</t>
  </si>
  <si>
    <t>Share Capital</t>
  </si>
  <si>
    <t>Capital and Reserves:</t>
  </si>
  <si>
    <t>Minority Interest</t>
  </si>
  <si>
    <t>Profit &amp; Loss Reserve</t>
  </si>
  <si>
    <t>WORKINGS.</t>
  </si>
  <si>
    <t>W1 Group Structure.</t>
  </si>
  <si>
    <t>P&amp;L Account</t>
  </si>
  <si>
    <t>(Figs in £M)</t>
  </si>
  <si>
    <t>Cr Stock B/S</t>
  </si>
  <si>
    <t>Dr Group P&amp;L a/c</t>
  </si>
  <si>
    <t>CONSOLIDATION SCHEDULES</t>
  </si>
  <si>
    <t>1. Goodwill</t>
  </si>
  <si>
    <t>Cost of Investment</t>
  </si>
  <si>
    <t>less: share of Net Assets acquired</t>
  </si>
  <si>
    <t>less: amortised to date</t>
  </si>
  <si>
    <t>2. Minority Interest</t>
  </si>
  <si>
    <t>Less Unrealised Profit on Stock</t>
  </si>
  <si>
    <t>Less Goodwill amortised to date</t>
  </si>
  <si>
    <t xml:space="preserve">Stock </t>
  </si>
  <si>
    <t>Creditors &lt; 1 year</t>
  </si>
  <si>
    <t>[Value on acquisition]</t>
  </si>
  <si>
    <t>[Carrying value of the Goodwill in Consolidated B/S]</t>
  </si>
  <si>
    <t>(million shares)</t>
  </si>
  <si>
    <t>FV adjustments:</t>
  </si>
  <si>
    <t>Cr Debtors</t>
  </si>
  <si>
    <t>Debtors</t>
  </si>
  <si>
    <t xml:space="preserve">Cash at Bank </t>
  </si>
  <si>
    <t>Ordinary Share Capital</t>
  </si>
  <si>
    <t>W4 Current Accounts</t>
  </si>
  <si>
    <t>B/Sheet date</t>
  </si>
  <si>
    <t>Acquisition</t>
  </si>
  <si>
    <t>Goods from Scott to Henry.</t>
  </si>
  <si>
    <t>MODEL ANSWER - Paul Ltd and Smith Ltd</t>
  </si>
  <si>
    <t>Paul Ltd</t>
  </si>
  <si>
    <t>Smith Ltd</t>
  </si>
  <si>
    <t>Consolidated Balance Sheet at 31 March 2015</t>
  </si>
  <si>
    <t>01-07-2014</t>
  </si>
  <si>
    <t>31-03-2015</t>
  </si>
  <si>
    <t>at 31-03-2015</t>
  </si>
  <si>
    <t xml:space="preserve">at 01-04-14 </t>
  </si>
  <si>
    <t>Profit for 3 months (3-12 x 140)</t>
  </si>
  <si>
    <t>Balance Sheet</t>
  </si>
  <si>
    <r>
      <t xml:space="preserve">W2 Net assets of </t>
    </r>
    <r>
      <rPr>
        <b/>
        <u/>
        <sz val="11"/>
        <color theme="1"/>
        <rFont val="Calibri"/>
        <family val="2"/>
        <scheme val="minor"/>
      </rPr>
      <t>Smith Ltd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u/>
        <sz val="11"/>
        <color theme="1"/>
        <rFont val="Calibri"/>
        <family val="2"/>
        <scheme val="minor"/>
      </rPr>
      <t>(100%)</t>
    </r>
  </si>
  <si>
    <t>Property - surplus FV increase</t>
  </si>
  <si>
    <t>additional Depreciation</t>
  </si>
  <si>
    <t>Brand - surplus</t>
  </si>
  <si>
    <t>additional ammortisation</t>
  </si>
  <si>
    <t>[30 x 1/15 x 9/12 months]</t>
  </si>
  <si>
    <r>
      <rPr>
        <b/>
        <sz val="11"/>
        <color theme="1"/>
        <rFont val="Calibri"/>
        <family val="2"/>
        <scheme val="minor"/>
      </rPr>
      <t>(Brand</t>
    </r>
    <r>
      <rPr>
        <sz val="11"/>
        <color theme="1"/>
        <rFont val="Calibri"/>
        <family val="2"/>
        <scheme val="minor"/>
      </rPr>
      <t xml:space="preserve"> valued by Paul on acqn at </t>
    </r>
    <r>
      <rPr>
        <b/>
        <sz val="11"/>
        <color theme="1"/>
        <rFont val="Calibri"/>
        <family val="2"/>
        <scheme val="minor"/>
      </rPr>
      <t>£20m</t>
    </r>
    <r>
      <rPr>
        <sz val="11"/>
        <color theme="1"/>
        <rFont val="Calibri"/>
        <family val="2"/>
        <scheme val="minor"/>
      </rPr>
      <t xml:space="preserve"> with a life of</t>
    </r>
    <r>
      <rPr>
        <b/>
        <sz val="11"/>
        <color theme="1"/>
        <rFont val="Calibri"/>
        <family val="2"/>
        <scheme val="minor"/>
      </rPr>
      <t xml:space="preserve"> 5 years</t>
    </r>
    <r>
      <rPr>
        <sz val="11"/>
        <color theme="1"/>
        <rFont val="Calibri"/>
        <family val="2"/>
        <scheme val="minor"/>
      </rPr>
      <t>.)</t>
    </r>
  </si>
  <si>
    <t>Revauation from £62m to £92m = £30m</t>
  </si>
  <si>
    <r>
      <t>(</t>
    </r>
    <r>
      <rPr>
        <b/>
        <sz val="11"/>
        <color theme="1"/>
        <rFont val="Calibri"/>
        <family val="2"/>
        <scheme val="minor"/>
      </rPr>
      <t>Property</t>
    </r>
    <r>
      <rPr>
        <sz val="11"/>
        <color theme="1"/>
        <rFont val="Calibri"/>
        <family val="2"/>
        <scheme val="minor"/>
      </rPr>
      <t xml:space="preserve"> valued by Paul on acqn at </t>
    </r>
    <r>
      <rPr>
        <b/>
        <sz val="11"/>
        <color theme="1"/>
        <rFont val="Calibri"/>
        <family val="2"/>
        <scheme val="minor"/>
      </rPr>
      <t>£92m</t>
    </r>
    <r>
      <rPr>
        <sz val="11"/>
        <color theme="1"/>
        <rFont val="Calibri"/>
        <family val="2"/>
        <scheme val="minor"/>
      </rPr>
      <t xml:space="preserve"> with a life of</t>
    </r>
    <r>
      <rPr>
        <b/>
        <sz val="11"/>
        <color theme="1"/>
        <rFont val="Calibri"/>
        <family val="2"/>
        <scheme val="minor"/>
      </rPr>
      <t xml:space="preserve"> 15 years</t>
    </r>
    <r>
      <rPr>
        <sz val="11"/>
        <color theme="1"/>
        <rFont val="Calibri"/>
        <family val="2"/>
        <scheme val="minor"/>
      </rPr>
      <t>.)
Smith acquired on 1 July, Balance Sheet is 31 March, i.e. 9/12 of a year.</t>
    </r>
  </si>
  <si>
    <t>W3 Unrealised Proft on Stock (Paul to Smith)</t>
  </si>
  <si>
    <t>UNP = 54m x 20/120 = 9m</t>
  </si>
  <si>
    <t>[Calculation of the Unrealised profit]</t>
  </si>
  <si>
    <t>Reversing the Inter-company profit from the group, as both companies are in the same group accounts.</t>
  </si>
  <si>
    <t>Dr Bank</t>
  </si>
  <si>
    <t>Reversal of the cash payment of £12m sent before the year end, but received in the next year.</t>
  </si>
  <si>
    <t>£m</t>
  </si>
  <si>
    <t>9</t>
  </si>
  <si>
    <t>12</t>
  </si>
  <si>
    <t>Q (i)</t>
  </si>
  <si>
    <t>Goodwill</t>
  </si>
  <si>
    <t>Goodwill Intangible Asset</t>
  </si>
  <si>
    <t>The value of G/W at acqn.</t>
  </si>
  <si>
    <t>Minority interest</t>
  </si>
  <si>
    <r>
      <t xml:space="preserve">[£58m x 1/4 x 9/12 (life of </t>
    </r>
    <r>
      <rPr>
        <sz val="11"/>
        <color theme="1"/>
        <rFont val="Calibri"/>
        <family val="2"/>
        <scheme val="minor"/>
      </rPr>
      <t>4 years. 9 months since acqn.)]</t>
    </r>
  </si>
  <si>
    <t>[60% x 350m]</t>
  </si>
  <si>
    <t>[£20m x 1/5 x 9/12 months]</t>
  </si>
  <si>
    <t>[Smith: P&amp;L at acqn was £120m. 
P&amp;L at 31 March 2015 was £260m. 
Diff = £140m]</t>
  </si>
  <si>
    <t>Paul Ltd P&amp;L Reserve</t>
  </si>
  <si>
    <t>As per Balance Sheet</t>
  </si>
  <si>
    <t>Share of post acqn profits of Smith Ltd</t>
  </si>
  <si>
    <t>[See Working 3]</t>
  </si>
  <si>
    <t>[See Consolidation Schedule 1]</t>
  </si>
  <si>
    <t>Less Group share of Addn. Depreciation and Ammortisation.</t>
  </si>
  <si>
    <t>Brands</t>
  </si>
  <si>
    <t>Investments</t>
  </si>
  <si>
    <t>£77m + £40m = £117m  From B/Sheet.</t>
  </si>
  <si>
    <t>Intangible Fixed Assets</t>
  </si>
  <si>
    <t>Tangible Fixed Assets</t>
  </si>
  <si>
    <t>£20m - £3m  From W2. Brands Surplus minus Amortisation.</t>
  </si>
  <si>
    <t>£520m (B/S) + £280m (B/S) + £30m (Property FV increase) - £1.5m (Addn Depn.)</t>
  </si>
  <si>
    <t>£142m (B/S) + £160m (B/S) - £9m (W3 Unrealised profit)</t>
  </si>
  <si>
    <t>£95m (B/S) + £88m (B/S) - £12m (W4 Reversal of payment)</t>
  </si>
  <si>
    <t>£8m (B/S) + £22m (B/S) + £12m (W4 Contra of payment)</t>
  </si>
  <si>
    <t>10% Loan Notes</t>
  </si>
  <si>
    <t>£200m + £165m.  From B/S</t>
  </si>
  <si>
    <t>£180m + £20m.  From B/S</t>
  </si>
  <si>
    <t>Share Premium</t>
  </si>
  <si>
    <t>B/S of Paul</t>
  </si>
  <si>
    <t>From Consoludation Schedule 2</t>
  </si>
  <si>
    <t>From Consoludation Schedule 3</t>
  </si>
  <si>
    <t>[60% x (£260m - £155m)] £260m is from Smith's B/Sheet.  We are told that £155m are Retained P&amp;L Reserve of Smith Ltd at date of acquisition.</t>
  </si>
  <si>
    <t>3. Consolidated Group P&amp;L Reserve</t>
  </si>
  <si>
    <t>We are taking the unrealised profit out of the Stock , and out of the P&amp;L account (as this profit never really existed).</t>
  </si>
  <si>
    <t>40% x 450.5m</t>
  </si>
  <si>
    <t>Paul has a 60% holding in Smith  i.e. total value of assets at time of acquisition is calculated at W2 above.</t>
  </si>
  <si>
    <t>Therefore Initial Goodwill</t>
  </si>
  <si>
    <t xml:space="preserve">The share of the Net Assets owned by the minority shareholder. £450.5 is the value of assets at Balance Sheet date (See W2). </t>
  </si>
  <si>
    <t>[60% x (1.5m + 3m)]  Depn calculated in W2.</t>
  </si>
  <si>
    <t>From Consolidation Schedule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</si>
</sst>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%"/>
    <numFmt numFmtId="165" formatCode="#,##0_ ;[Red]\-#,##0\ "/>
    <numFmt numFmtId="166" formatCode="#,##0.00_ ;[Red]\-#,##0.00\ "/>
    <numFmt numFmtId="167" formatCode="#,##0.0_ ;[Red]\-#,##0.0\ 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4" fontId="0" fillId="0" borderId="0" xfId="0" applyNumberFormat="1"/>
    <xf numFmtId="49" fontId="0" fillId="0" borderId="0" xfId="0" applyNumberFormat="1" applyFill="1" applyAlignment="1">
      <alignment horizontal="center"/>
    </xf>
    <xf numFmtId="0" fontId="0" fillId="0" borderId="0" xfId="0" applyFill="1"/>
    <xf numFmtId="0" fontId="1" fillId="0" borderId="0" xfId="0" applyFont="1" applyFill="1"/>
    <xf numFmtId="4" fontId="0" fillId="0" borderId="0" xfId="0" applyNumberFormat="1" applyFill="1"/>
    <xf numFmtId="0" fontId="1" fillId="0" borderId="5" xfId="0" applyFont="1" applyFill="1" applyBorder="1"/>
    <xf numFmtId="0" fontId="0" fillId="0" borderId="5" xfId="0" applyFill="1" applyBorder="1" applyAlignment="1">
      <alignment horizontal="right"/>
    </xf>
    <xf numFmtId="0" fontId="0" fillId="0" borderId="5" xfId="0" applyFill="1" applyBorder="1"/>
    <xf numFmtId="0" fontId="0" fillId="0" borderId="7" xfId="0" applyFill="1" applyBorder="1"/>
    <xf numFmtId="0" fontId="6" fillId="0" borderId="0" xfId="0" applyFont="1" applyFill="1"/>
    <xf numFmtId="0" fontId="0" fillId="0" borderId="0" xfId="0" applyFill="1" applyAlignment="1">
      <alignment horizontal="right"/>
    </xf>
    <xf numFmtId="49" fontId="0" fillId="0" borderId="0" xfId="0" quotePrefix="1" applyNumberFormat="1" applyFill="1" applyAlignment="1">
      <alignment horizontal="center"/>
    </xf>
    <xf numFmtId="4" fontId="0" fillId="0" borderId="0" xfId="0" applyNumberFormat="1" applyFill="1" applyAlignment="1">
      <alignment horizontal="right"/>
    </xf>
    <xf numFmtId="49" fontId="0" fillId="0" borderId="0" xfId="0" applyNumberFormat="1" applyFill="1" applyBorder="1" applyAlignment="1">
      <alignment horizontal="center"/>
    </xf>
    <xf numFmtId="49" fontId="0" fillId="0" borderId="0" xfId="0" applyNumberFormat="1" applyFill="1" applyAlignment="1">
      <alignment horizontal="left"/>
    </xf>
    <xf numFmtId="0" fontId="0" fillId="0" borderId="0" xfId="0" quotePrefix="1" applyFill="1" applyAlignment="1">
      <alignment horizontal="right"/>
    </xf>
    <xf numFmtId="49" fontId="0" fillId="0" borderId="0" xfId="0" quotePrefix="1" applyNumberFormat="1" applyFill="1" applyAlignment="1">
      <alignment horizontal="left"/>
    </xf>
    <xf numFmtId="0" fontId="5" fillId="0" borderId="0" xfId="0" applyFont="1" applyFill="1" applyAlignment="1">
      <alignment horizontal="left"/>
    </xf>
    <xf numFmtId="0" fontId="0" fillId="0" borderId="0" xfId="0" applyFont="1" applyFill="1"/>
    <xf numFmtId="0" fontId="4" fillId="0" borderId="0" xfId="0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right"/>
    </xf>
    <xf numFmtId="4" fontId="0" fillId="0" borderId="0" xfId="0" quotePrefix="1" applyNumberFormat="1" applyFill="1"/>
    <xf numFmtId="4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3" fontId="0" fillId="0" borderId="2" xfId="0" quotePrefix="1" applyNumberFormat="1" applyFill="1" applyBorder="1" applyAlignment="1">
      <alignment horizontal="center"/>
    </xf>
    <xf numFmtId="164" fontId="0" fillId="0" borderId="0" xfId="0" quotePrefix="1" applyNumberFormat="1" applyFill="1"/>
    <xf numFmtId="3" fontId="0" fillId="0" borderId="0" xfId="0" applyNumberFormat="1" applyFill="1" applyAlignment="1">
      <alignment horizontal="center"/>
    </xf>
    <xf numFmtId="0" fontId="0" fillId="0" borderId="5" xfId="0" applyFont="1" applyFill="1" applyBorder="1"/>
    <xf numFmtId="0" fontId="0" fillId="0" borderId="0" xfId="0" applyFont="1" applyFill="1" applyAlignment="1">
      <alignment horizontal="center"/>
    </xf>
    <xf numFmtId="166" fontId="0" fillId="0" borderId="0" xfId="0" applyNumberFormat="1" applyFill="1" applyAlignment="1">
      <alignment horizontal="center"/>
    </xf>
    <xf numFmtId="166" fontId="0" fillId="0" borderId="0" xfId="0" quotePrefix="1" applyNumberFormat="1" applyFill="1" applyAlignment="1">
      <alignment horizontal="center"/>
    </xf>
    <xf numFmtId="4" fontId="0" fillId="0" borderId="0" xfId="0" applyNumberFormat="1" applyFill="1" applyAlignment="1">
      <alignment horizontal="center"/>
    </xf>
    <xf numFmtId="165" fontId="0" fillId="0" borderId="0" xfId="0" applyNumberFormat="1" applyFill="1" applyAlignment="1">
      <alignment horizontal="center"/>
    </xf>
    <xf numFmtId="165" fontId="0" fillId="0" borderId="0" xfId="0" quotePrefix="1" applyNumberFormat="1" applyFill="1" applyAlignment="1">
      <alignment horizontal="center"/>
    </xf>
    <xf numFmtId="165" fontId="1" fillId="0" borderId="3" xfId="0" applyNumberFormat="1" applyFont="1" applyFill="1" applyBorder="1" applyAlignment="1">
      <alignment horizontal="center"/>
    </xf>
    <xf numFmtId="49" fontId="10" fillId="0" borderId="0" xfId="0" applyNumberFormat="1" applyFont="1" applyFill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3" fillId="0" borderId="5" xfId="0" applyFont="1" applyFill="1" applyBorder="1" applyAlignment="1">
      <alignment horizontal="left" vertical="center"/>
    </xf>
    <xf numFmtId="4" fontId="10" fillId="0" borderId="0" xfId="0" applyNumberFormat="1" applyFont="1"/>
    <xf numFmtId="0" fontId="0" fillId="0" borderId="0" xfId="0" quotePrefix="1" applyFont="1" applyFill="1"/>
    <xf numFmtId="0" fontId="11" fillId="0" borderId="0" xfId="0" applyFont="1" applyFill="1"/>
    <xf numFmtId="0" fontId="12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center"/>
    </xf>
    <xf numFmtId="0" fontId="11" fillId="0" borderId="0" xfId="0" applyFont="1"/>
    <xf numFmtId="0" fontId="0" fillId="0" borderId="0" xfId="0" applyFont="1" applyFill="1" applyAlignment="1">
      <alignment horizontal="left" vertical="center"/>
    </xf>
    <xf numFmtId="165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167" fontId="1" fillId="0" borderId="3" xfId="0" applyNumberFormat="1" applyFont="1" applyFill="1" applyBorder="1" applyAlignment="1">
      <alignment horizontal="center"/>
    </xf>
    <xf numFmtId="167" fontId="0" fillId="0" borderId="0" xfId="0" quotePrefix="1" applyNumberFormat="1" applyFill="1" applyAlignment="1">
      <alignment horizont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right" vertical="center"/>
    </xf>
    <xf numFmtId="0" fontId="0" fillId="0" borderId="0" xfId="0" quotePrefix="1" applyFont="1" applyFill="1" applyAlignment="1">
      <alignment vertical="center"/>
    </xf>
    <xf numFmtId="165" fontId="0" fillId="0" borderId="0" xfId="0" quotePrefix="1" applyNumberFormat="1" applyFill="1" applyAlignment="1">
      <alignment horizontal="center" vertical="center"/>
    </xf>
    <xf numFmtId="167" fontId="0" fillId="0" borderId="0" xfId="0" quotePrefix="1" applyNumberFormat="1" applyFill="1" applyAlignment="1">
      <alignment horizontal="center" vertical="center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horizontal="right" vertical="center"/>
    </xf>
    <xf numFmtId="49" fontId="0" fillId="0" borderId="0" xfId="0" applyNumberFormat="1" applyFill="1" applyAlignment="1">
      <alignment horizontal="center" vertical="center"/>
    </xf>
    <xf numFmtId="4" fontId="0" fillId="0" borderId="0" xfId="0" applyNumberFormat="1" applyFill="1" applyAlignment="1">
      <alignment horizontal="right" vertical="center"/>
    </xf>
    <xf numFmtId="4" fontId="5" fillId="0" borderId="0" xfId="0" applyNumberFormat="1" applyFont="1" applyFill="1" applyAlignment="1">
      <alignment horizontal="center"/>
    </xf>
    <xf numFmtId="167" fontId="1" fillId="0" borderId="4" xfId="0" applyNumberFormat="1" applyFont="1" applyFill="1" applyBorder="1" applyAlignment="1">
      <alignment horizontal="center"/>
    </xf>
    <xf numFmtId="0" fontId="11" fillId="0" borderId="0" xfId="0" applyFont="1" applyFill="1" applyAlignment="1">
      <alignment vertical="center"/>
    </xf>
    <xf numFmtId="49" fontId="0" fillId="0" borderId="0" xfId="0" quotePrefix="1" applyNumberForma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165" fontId="1" fillId="0" borderId="1" xfId="0" applyNumberFormat="1" applyFont="1" applyFill="1" applyBorder="1" applyAlignment="1">
      <alignment horizontal="center" vertical="center"/>
    </xf>
    <xf numFmtId="4" fontId="0" fillId="0" borderId="0" xfId="0" applyNumberFormat="1" applyFill="1" applyAlignment="1">
      <alignment vertical="center"/>
    </xf>
    <xf numFmtId="167" fontId="1" fillId="0" borderId="4" xfId="0" applyNumberFormat="1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left" vertical="center"/>
    </xf>
    <xf numFmtId="0" fontId="14" fillId="0" borderId="0" xfId="0" applyFont="1" applyFill="1"/>
    <xf numFmtId="0" fontId="14" fillId="0" borderId="0" xfId="0" applyFont="1" applyFill="1" applyAlignment="1">
      <alignment horizontal="left" vertical="center" wrapText="1"/>
    </xf>
    <xf numFmtId="0" fontId="0" fillId="0" borderId="0" xfId="0" quotePrefix="1" applyFill="1" applyAlignment="1">
      <alignment horizontal="right" vertical="center"/>
    </xf>
    <xf numFmtId="167" fontId="0" fillId="0" borderId="0" xfId="0" applyNumberForma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4" fontId="6" fillId="0" borderId="0" xfId="0" quotePrefix="1" applyNumberFormat="1" applyFont="1" applyFill="1" applyAlignment="1">
      <alignment horizontal="center" vertical="center"/>
    </xf>
    <xf numFmtId="49" fontId="14" fillId="0" borderId="0" xfId="0" applyNumberFormat="1" applyFont="1" applyFill="1" applyAlignment="1">
      <alignment horizontal="left"/>
    </xf>
    <xf numFmtId="0" fontId="0" fillId="0" borderId="0" xfId="0" applyFill="1" applyAlignment="1">
      <alignment horizontal="right" vertical="center" wrapText="1"/>
    </xf>
    <xf numFmtId="49" fontId="0" fillId="0" borderId="0" xfId="0" applyNumberFormat="1" applyFont="1" applyFill="1" applyAlignment="1">
      <alignment horizontal="left" vertical="center"/>
    </xf>
    <xf numFmtId="167" fontId="1" fillId="0" borderId="1" xfId="0" applyNumberFormat="1" applyFont="1" applyFill="1" applyBorder="1" applyAlignment="1">
      <alignment horizontal="left" vertical="center"/>
    </xf>
    <xf numFmtId="167" fontId="1" fillId="0" borderId="10" xfId="0" applyNumberFormat="1" applyFont="1" applyFill="1" applyBorder="1" applyAlignment="1">
      <alignment horizontal="left" vertical="center"/>
    </xf>
    <xf numFmtId="167" fontId="1" fillId="0" borderId="0" xfId="0" applyNumberFormat="1" applyFont="1" applyFill="1" applyBorder="1" applyAlignment="1">
      <alignment horizontal="left" vertical="center"/>
    </xf>
    <xf numFmtId="167" fontId="1" fillId="0" borderId="6" xfId="0" applyNumberFormat="1" applyFont="1" applyFill="1" applyBorder="1" applyAlignment="1">
      <alignment horizontal="left" vertical="center"/>
    </xf>
    <xf numFmtId="167" fontId="0" fillId="0" borderId="0" xfId="0" applyNumberFormat="1" applyFill="1"/>
    <xf numFmtId="167" fontId="0" fillId="0" borderId="6" xfId="0" quotePrefix="1" applyNumberFormat="1" applyFill="1" applyBorder="1" applyAlignment="1">
      <alignment horizontal="center"/>
    </xf>
    <xf numFmtId="167" fontId="0" fillId="0" borderId="0" xfId="0" applyNumberFormat="1" applyFill="1" applyBorder="1"/>
    <xf numFmtId="167" fontId="0" fillId="0" borderId="10" xfId="0" quotePrefix="1" applyNumberFormat="1" applyFill="1" applyBorder="1" applyAlignment="1">
      <alignment horizontal="center"/>
    </xf>
    <xf numFmtId="167" fontId="0" fillId="0" borderId="6" xfId="0" applyNumberFormat="1" applyFill="1" applyBorder="1"/>
    <xf numFmtId="167" fontId="0" fillId="0" borderId="0" xfId="0" quotePrefix="1" applyNumberFormat="1" applyFill="1" applyBorder="1" applyAlignment="1">
      <alignment horizontal="center"/>
    </xf>
    <xf numFmtId="167" fontId="0" fillId="0" borderId="1" xfId="0" quotePrefix="1" applyNumberFormat="1" applyFill="1" applyBorder="1" applyAlignment="1">
      <alignment horizontal="center"/>
    </xf>
    <xf numFmtId="167" fontId="0" fillId="0" borderId="8" xfId="0" quotePrefix="1" applyNumberFormat="1" applyFill="1" applyBorder="1" applyAlignment="1">
      <alignment horizontal="center"/>
    </xf>
    <xf numFmtId="167" fontId="0" fillId="0" borderId="10" xfId="0" applyNumberFormat="1" applyFill="1" applyBorder="1"/>
    <xf numFmtId="167" fontId="1" fillId="0" borderId="11" xfId="0" quotePrefix="1" applyNumberFormat="1" applyFont="1" applyFill="1" applyBorder="1" applyAlignment="1">
      <alignment horizontal="center"/>
    </xf>
    <xf numFmtId="167" fontId="0" fillId="0" borderId="6" xfId="0" applyNumberFormat="1" applyFill="1" applyBorder="1" applyAlignment="1">
      <alignment horizontal="center"/>
    </xf>
    <xf numFmtId="167" fontId="0" fillId="0" borderId="10" xfId="0" applyNumberFormat="1" applyFill="1" applyBorder="1" applyAlignment="1">
      <alignment horizontal="center"/>
    </xf>
    <xf numFmtId="167" fontId="0" fillId="0" borderId="2" xfId="0" applyNumberFormat="1" applyFill="1" applyBorder="1"/>
    <xf numFmtId="167" fontId="1" fillId="0" borderId="11" xfId="0" applyNumberFormat="1" applyFont="1" applyFill="1" applyBorder="1" applyAlignment="1">
      <alignment horizont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vertical="center" wrapText="1"/>
    </xf>
    <xf numFmtId="0" fontId="0" fillId="0" borderId="5" xfId="0" applyFont="1" applyFill="1" applyBorder="1" applyAlignment="1">
      <alignment horizontal="right" vertical="center"/>
    </xf>
    <xf numFmtId="167" fontId="0" fillId="0" borderId="0" xfId="0" applyNumberFormat="1" applyFill="1" applyAlignment="1">
      <alignment vertical="center"/>
    </xf>
    <xf numFmtId="167" fontId="0" fillId="0" borderId="6" xfId="0" quotePrefix="1" applyNumberFormat="1" applyFill="1" applyBorder="1" applyAlignment="1">
      <alignment horizontal="center" vertical="center"/>
    </xf>
    <xf numFmtId="0" fontId="0" fillId="0" borderId="5" xfId="0" applyFont="1" applyFill="1" applyBorder="1" applyAlignment="1">
      <alignment vertical="center"/>
    </xf>
    <xf numFmtId="167" fontId="0" fillId="0" borderId="0" xfId="0" quotePrefix="1" applyNumberFormat="1" applyFill="1" applyBorder="1" applyAlignment="1">
      <alignment horizontal="center" vertical="center"/>
    </xf>
    <xf numFmtId="167" fontId="0" fillId="0" borderId="6" xfId="0" applyNumberForma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166" fontId="0" fillId="0" borderId="0" xfId="0" applyNumberFormat="1" applyFill="1" applyAlignment="1">
      <alignment horizontal="center" vertical="center"/>
    </xf>
    <xf numFmtId="49" fontId="0" fillId="2" borderId="0" xfId="0" applyNumberFormat="1" applyFont="1" applyFill="1" applyAlignment="1">
      <alignment horizontal="left" vertical="center" wrapText="1"/>
    </xf>
    <xf numFmtId="4" fontId="0" fillId="0" borderId="0" xfId="0" applyNumberFormat="1" applyFill="1" applyAlignment="1">
      <alignment horizontal="left" wrapText="1"/>
    </xf>
    <xf numFmtId="4" fontId="0" fillId="0" borderId="0" xfId="0" applyNumberFormat="1" applyFill="1" applyAlignment="1">
      <alignment horizontal="left" wrapText="1"/>
    </xf>
    <xf numFmtId="0" fontId="1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1150939</xdr:colOff>
      <xdr:row>47</xdr:row>
      <xdr:rowOff>158749</xdr:rowOff>
    </xdr:from>
    <xdr:to>
      <xdr:col>1</xdr:col>
      <xdr:colOff>1158875</xdr:colOff>
      <xdr:row>50</xdr:row>
      <xdr:rowOff>158750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C0587C55-FD74-4CE7-A3C9-A839DD8385C5}"/>
            </a:ext>
          </a:extLst>
        </xdr:cNvPr>
        <xdr:cNvCxnSpPr/>
      </xdr:nvCxnSpPr>
      <xdr:spPr>
        <a:xfrm>
          <a:off x="1754189" y="9969499"/>
          <a:ext cx="7936" cy="5715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51"/>
  <sheetViews>
    <sheetView tabSelected="1" zoomScale="80" zoomScaleNormal="80" workbookViewId="0">
      <selection activeCell="E4" sqref="E4"/>
    </sheetView>
  </sheetViews>
  <sheetFormatPr defaultRowHeight="15" x14ac:dyDescent="0.25"/>
  <cols>
    <col min="1" max="1" width="0.5703125" customWidth="1"/>
    <col min="2" max="2" width="37.7109375" customWidth="1"/>
    <col min="3" max="4" width="14.140625" style="1" customWidth="1"/>
    <col min="5" max="5" width="39.85546875" style="49" customWidth="1"/>
    <col min="6" max="7" width="14" customWidth="1"/>
    <col min="8" max="8" width="8.42578125" customWidth="1"/>
    <col min="11" max="11" width="13" customWidth="1"/>
  </cols>
  <sheetData>
    <row r="1" spans="2:7" s="3" customFormat="1" x14ac:dyDescent="0.25">
      <c r="C1" s="5"/>
      <c r="D1" s="5"/>
      <c r="E1" s="45"/>
    </row>
    <row r="2" spans="2:7" s="25" customFormat="1" ht="24" customHeight="1" x14ac:dyDescent="0.25">
      <c r="B2" s="20" t="s">
        <v>36</v>
      </c>
      <c r="C2" s="24"/>
      <c r="D2" s="24"/>
      <c r="E2" s="46"/>
    </row>
    <row r="3" spans="2:7" s="25" customFormat="1" ht="15" customHeight="1" x14ac:dyDescent="0.25">
      <c r="B3" s="20"/>
      <c r="C3" s="24"/>
      <c r="D3" s="24"/>
      <c r="E3" s="46"/>
    </row>
    <row r="4" spans="2:7" s="25" customFormat="1" ht="19.5" customHeight="1" x14ac:dyDescent="0.25">
      <c r="B4" s="26" t="s">
        <v>11</v>
      </c>
      <c r="C4" s="24"/>
      <c r="D4" s="24"/>
      <c r="E4" s="46"/>
    </row>
    <row r="5" spans="2:7" s="28" customFormat="1" ht="15.75" x14ac:dyDescent="0.25">
      <c r="B5" s="27" t="s">
        <v>39</v>
      </c>
      <c r="C5" s="84"/>
      <c r="D5" s="85"/>
      <c r="E5" s="47"/>
    </row>
    <row r="6" spans="2:7" s="28" customFormat="1" ht="15.75" x14ac:dyDescent="0.25">
      <c r="B6" s="42"/>
      <c r="C6" s="86"/>
      <c r="D6" s="87"/>
      <c r="E6" s="47"/>
    </row>
    <row r="7" spans="2:7" s="3" customFormat="1" x14ac:dyDescent="0.25">
      <c r="B7" s="6" t="s">
        <v>82</v>
      </c>
      <c r="C7" s="88"/>
      <c r="D7" s="89"/>
      <c r="E7" s="45"/>
    </row>
    <row r="8" spans="2:7" s="56" customFormat="1" ht="18" customHeight="1" x14ac:dyDescent="0.25">
      <c r="B8" s="104" t="s">
        <v>65</v>
      </c>
      <c r="C8" s="105"/>
      <c r="D8" s="106">
        <v>47.1</v>
      </c>
      <c r="E8" s="102" t="s">
        <v>104</v>
      </c>
    </row>
    <row r="9" spans="2:7" s="56" customFormat="1" ht="30" x14ac:dyDescent="0.25">
      <c r="B9" s="104" t="s">
        <v>79</v>
      </c>
      <c r="C9" s="105"/>
      <c r="D9" s="106">
        <v>17</v>
      </c>
      <c r="E9" s="103" t="s">
        <v>84</v>
      </c>
    </row>
    <row r="10" spans="2:7" s="3" customFormat="1" x14ac:dyDescent="0.25">
      <c r="B10" s="32"/>
      <c r="C10" s="88"/>
      <c r="D10" s="89"/>
      <c r="E10" s="45"/>
    </row>
    <row r="11" spans="2:7" s="56" customFormat="1" ht="45" x14ac:dyDescent="0.25">
      <c r="B11" s="6" t="s">
        <v>83</v>
      </c>
      <c r="C11" s="105"/>
      <c r="D11" s="106">
        <v>828.5</v>
      </c>
      <c r="E11" s="103" t="s">
        <v>85</v>
      </c>
    </row>
    <row r="12" spans="2:7" s="3" customFormat="1" x14ac:dyDescent="0.25">
      <c r="B12" s="7"/>
      <c r="C12" s="90"/>
      <c r="D12" s="89"/>
      <c r="E12" s="45"/>
    </row>
    <row r="13" spans="2:7" s="3" customFormat="1" x14ac:dyDescent="0.25">
      <c r="B13" s="6" t="s">
        <v>80</v>
      </c>
      <c r="C13" s="90"/>
      <c r="D13" s="89">
        <v>117</v>
      </c>
      <c r="E13" s="74" t="s">
        <v>81</v>
      </c>
    </row>
    <row r="14" spans="2:7" s="3" customFormat="1" x14ac:dyDescent="0.25">
      <c r="B14" s="7"/>
      <c r="C14" s="90"/>
      <c r="D14" s="91">
        <f>SUM(D8:D13)</f>
        <v>1009.6</v>
      </c>
      <c r="E14" s="45"/>
    </row>
    <row r="15" spans="2:7" s="3" customFormat="1" x14ac:dyDescent="0.25">
      <c r="B15" s="8"/>
      <c r="C15" s="90"/>
      <c r="D15" s="92"/>
      <c r="E15" s="45"/>
      <c r="G15" s="38"/>
    </row>
    <row r="16" spans="2:7" s="3" customFormat="1" x14ac:dyDescent="0.25">
      <c r="B16" s="6" t="s">
        <v>0</v>
      </c>
      <c r="C16" s="90"/>
      <c r="D16" s="92"/>
      <c r="E16" s="74"/>
    </row>
    <row r="17" spans="2:5" s="56" customFormat="1" ht="30" x14ac:dyDescent="0.25">
      <c r="B17" s="107" t="s">
        <v>22</v>
      </c>
      <c r="C17" s="108">
        <v>293</v>
      </c>
      <c r="D17" s="109"/>
      <c r="E17" s="103" t="s">
        <v>86</v>
      </c>
    </row>
    <row r="18" spans="2:5" s="56" customFormat="1" ht="30" x14ac:dyDescent="0.25">
      <c r="B18" s="110" t="s">
        <v>29</v>
      </c>
      <c r="C18" s="108">
        <v>171</v>
      </c>
      <c r="D18" s="109"/>
      <c r="E18" s="103" t="s">
        <v>87</v>
      </c>
    </row>
    <row r="19" spans="2:5" s="56" customFormat="1" ht="30" x14ac:dyDescent="0.25">
      <c r="B19" s="110" t="s">
        <v>30</v>
      </c>
      <c r="C19" s="108">
        <v>42</v>
      </c>
      <c r="D19" s="109"/>
      <c r="E19" s="103" t="s">
        <v>88</v>
      </c>
    </row>
    <row r="20" spans="2:5" s="3" customFormat="1" x14ac:dyDescent="0.25">
      <c r="B20" s="8"/>
      <c r="C20" s="94">
        <f>SUM(C17:C19)</f>
        <v>506</v>
      </c>
      <c r="D20" s="92"/>
      <c r="E20" s="74"/>
    </row>
    <row r="21" spans="2:5" s="3" customFormat="1" x14ac:dyDescent="0.25">
      <c r="B21" s="8"/>
      <c r="C21" s="90"/>
      <c r="D21" s="92"/>
      <c r="E21" s="45"/>
    </row>
    <row r="22" spans="2:5" s="3" customFormat="1" x14ac:dyDescent="0.25">
      <c r="B22" s="8"/>
      <c r="C22" s="90"/>
      <c r="D22" s="92"/>
      <c r="E22" s="74"/>
    </row>
    <row r="23" spans="2:5" s="3" customFormat="1" x14ac:dyDescent="0.25">
      <c r="B23" s="6" t="s">
        <v>23</v>
      </c>
      <c r="C23" s="93">
        <v>-365</v>
      </c>
      <c r="D23" s="92"/>
      <c r="E23" s="74" t="s">
        <v>90</v>
      </c>
    </row>
    <row r="24" spans="2:5" s="3" customFormat="1" x14ac:dyDescent="0.25">
      <c r="B24" s="8"/>
      <c r="C24" s="90"/>
      <c r="D24" s="92"/>
      <c r="E24" s="74"/>
    </row>
    <row r="25" spans="2:5" s="3" customFormat="1" x14ac:dyDescent="0.25">
      <c r="B25" s="6" t="s">
        <v>1</v>
      </c>
      <c r="C25" s="90"/>
      <c r="D25" s="95">
        <f>C20+C23</f>
        <v>141</v>
      </c>
      <c r="E25" s="74"/>
    </row>
    <row r="26" spans="2:5" s="3" customFormat="1" x14ac:dyDescent="0.25">
      <c r="B26" s="8"/>
      <c r="C26" s="90"/>
      <c r="D26" s="96"/>
      <c r="E26" s="74"/>
    </row>
    <row r="27" spans="2:5" s="3" customFormat="1" x14ac:dyDescent="0.25">
      <c r="B27" s="6" t="s">
        <v>3</v>
      </c>
      <c r="C27" s="90"/>
      <c r="D27" s="89">
        <f>D14+D25</f>
        <v>1150.5999999999999</v>
      </c>
      <c r="E27" s="74"/>
    </row>
    <row r="28" spans="2:5" s="3" customFormat="1" x14ac:dyDescent="0.25">
      <c r="B28" s="8"/>
      <c r="C28" s="90"/>
      <c r="D28" s="92"/>
      <c r="E28" s="45"/>
    </row>
    <row r="29" spans="2:5" s="3" customFormat="1" x14ac:dyDescent="0.25">
      <c r="B29" s="6" t="s">
        <v>2</v>
      </c>
      <c r="C29" s="90"/>
      <c r="D29" s="92"/>
      <c r="E29" s="45"/>
    </row>
    <row r="30" spans="2:5" s="3" customFormat="1" x14ac:dyDescent="0.25">
      <c r="B30" s="32" t="s">
        <v>89</v>
      </c>
      <c r="C30" s="90"/>
      <c r="D30" s="92">
        <v>-200</v>
      </c>
      <c r="E30" s="74" t="s">
        <v>91</v>
      </c>
    </row>
    <row r="31" spans="2:5" s="3" customFormat="1" x14ac:dyDescent="0.25">
      <c r="B31" s="6"/>
      <c r="C31" s="90"/>
      <c r="D31" s="92"/>
      <c r="E31" s="45"/>
    </row>
    <row r="32" spans="2:5" s="3" customFormat="1" ht="15.75" thickBot="1" x14ac:dyDescent="0.3">
      <c r="B32" s="8"/>
      <c r="C32" s="90"/>
      <c r="D32" s="97">
        <f>D14+D25+D30</f>
        <v>950.59999999999991</v>
      </c>
      <c r="E32" s="45"/>
    </row>
    <row r="33" spans="2:6" s="3" customFormat="1" ht="15.75" thickTop="1" x14ac:dyDescent="0.25">
      <c r="B33" s="8"/>
      <c r="C33" s="90"/>
      <c r="D33" s="92"/>
      <c r="E33" s="74"/>
    </row>
    <row r="34" spans="2:6" s="3" customFormat="1" x14ac:dyDescent="0.25">
      <c r="B34" s="6" t="s">
        <v>5</v>
      </c>
      <c r="C34" s="90"/>
      <c r="D34" s="92"/>
      <c r="E34" s="74"/>
    </row>
    <row r="35" spans="2:6" s="3" customFormat="1" x14ac:dyDescent="0.25">
      <c r="B35" s="8" t="s">
        <v>31</v>
      </c>
      <c r="C35" s="90"/>
      <c r="D35" s="98">
        <v>500</v>
      </c>
      <c r="E35" s="74" t="s">
        <v>93</v>
      </c>
      <c r="F35" s="23"/>
    </row>
    <row r="36" spans="2:6" s="3" customFormat="1" x14ac:dyDescent="0.25">
      <c r="B36" s="8" t="s">
        <v>92</v>
      </c>
      <c r="C36" s="90"/>
      <c r="D36" s="98">
        <v>100</v>
      </c>
      <c r="E36" s="74" t="s">
        <v>93</v>
      </c>
    </row>
    <row r="37" spans="2:6" s="3" customFormat="1" x14ac:dyDescent="0.25">
      <c r="B37" s="8" t="s">
        <v>7</v>
      </c>
      <c r="C37" s="90"/>
      <c r="D37" s="98">
        <v>170.4</v>
      </c>
      <c r="E37" s="102" t="s">
        <v>95</v>
      </c>
    </row>
    <row r="38" spans="2:6" s="3" customFormat="1" x14ac:dyDescent="0.25">
      <c r="B38" s="8"/>
      <c r="C38" s="90"/>
      <c r="D38" s="99">
        <f>SUM(D35:D37)</f>
        <v>770.4</v>
      </c>
      <c r="E38" s="74"/>
    </row>
    <row r="39" spans="2:6" s="3" customFormat="1" x14ac:dyDescent="0.25">
      <c r="B39" s="8"/>
      <c r="C39" s="90"/>
      <c r="D39" s="98"/>
      <c r="E39" s="74"/>
    </row>
    <row r="40" spans="2:6" s="3" customFormat="1" x14ac:dyDescent="0.25">
      <c r="B40" s="8" t="s">
        <v>6</v>
      </c>
      <c r="C40" s="90"/>
      <c r="D40" s="98">
        <v>180.2</v>
      </c>
      <c r="E40" s="102" t="s">
        <v>94</v>
      </c>
    </row>
    <row r="41" spans="2:6" s="3" customFormat="1" ht="15.75" thickBot="1" x14ac:dyDescent="0.3">
      <c r="B41" s="9"/>
      <c r="C41" s="100"/>
      <c r="D41" s="101">
        <f>SUM(D38:D40)</f>
        <v>950.59999999999991</v>
      </c>
      <c r="E41" s="74"/>
    </row>
    <row r="42" spans="2:6" s="3" customFormat="1" ht="15.75" thickTop="1" x14ac:dyDescent="0.25">
      <c r="C42" s="5"/>
      <c r="D42" s="5"/>
      <c r="E42" s="45"/>
    </row>
    <row r="43" spans="2:6" s="3" customFormat="1" x14ac:dyDescent="0.25">
      <c r="C43" s="5"/>
      <c r="D43" s="5"/>
      <c r="E43" s="45"/>
    </row>
    <row r="44" spans="2:6" s="3" customFormat="1" x14ac:dyDescent="0.25">
      <c r="B44" s="10" t="s">
        <v>8</v>
      </c>
      <c r="C44" s="5"/>
      <c r="D44" s="5"/>
      <c r="E44" s="45"/>
    </row>
    <row r="45" spans="2:6" s="3" customFormat="1" x14ac:dyDescent="0.25">
      <c r="C45" s="5"/>
      <c r="D45" s="5"/>
      <c r="E45" s="45"/>
    </row>
    <row r="46" spans="2:6" s="3" customFormat="1" ht="18" customHeight="1" x14ac:dyDescent="0.25">
      <c r="B46" s="78" t="s">
        <v>9</v>
      </c>
      <c r="C46" s="5"/>
      <c r="D46" s="5"/>
      <c r="E46" s="45"/>
    </row>
    <row r="47" spans="2:6" s="3" customFormat="1" x14ac:dyDescent="0.25">
      <c r="C47" s="5" t="s">
        <v>26</v>
      </c>
      <c r="D47" s="5"/>
      <c r="E47" s="45"/>
    </row>
    <row r="48" spans="2:6" s="3" customFormat="1" x14ac:dyDescent="0.25">
      <c r="B48" s="33" t="s">
        <v>37</v>
      </c>
      <c r="C48" s="29">
        <v>87</v>
      </c>
      <c r="D48" s="30">
        <f>C48/C49</f>
        <v>0.6</v>
      </c>
      <c r="E48" s="45"/>
    </row>
    <row r="49" spans="2:10" s="3" customFormat="1" x14ac:dyDescent="0.25">
      <c r="B49" s="19"/>
      <c r="C49" s="31">
        <v>145</v>
      </c>
      <c r="D49" s="5"/>
      <c r="E49" s="45"/>
    </row>
    <row r="50" spans="2:10" s="3" customFormat="1" x14ac:dyDescent="0.25">
      <c r="B50" s="19"/>
      <c r="C50" s="5"/>
      <c r="D50" s="5"/>
      <c r="E50" s="45"/>
    </row>
    <row r="51" spans="2:10" s="3" customFormat="1" x14ac:dyDescent="0.25">
      <c r="B51" s="19"/>
      <c r="C51" s="5"/>
      <c r="D51" s="5"/>
      <c r="E51" s="45"/>
    </row>
    <row r="52" spans="2:10" s="3" customFormat="1" x14ac:dyDescent="0.25">
      <c r="B52" s="33" t="s">
        <v>38</v>
      </c>
      <c r="C52" s="5"/>
      <c r="D52" s="5"/>
      <c r="E52" s="45"/>
    </row>
    <row r="53" spans="2:10" s="3" customFormat="1" x14ac:dyDescent="0.25">
      <c r="B53" s="33"/>
      <c r="C53" s="5"/>
      <c r="D53" s="5"/>
      <c r="E53" s="45"/>
    </row>
    <row r="54" spans="2:10" s="3" customFormat="1" x14ac:dyDescent="0.25">
      <c r="C54" s="5"/>
      <c r="D54" s="5"/>
      <c r="E54" s="45"/>
    </row>
    <row r="55" spans="2:10" s="3" customFormat="1" x14ac:dyDescent="0.25">
      <c r="C55" s="65" t="s">
        <v>61</v>
      </c>
      <c r="D55" s="65" t="s">
        <v>61</v>
      </c>
      <c r="E55" s="45"/>
    </row>
    <row r="56" spans="2:10" s="3" customFormat="1" ht="20.25" customHeight="1" x14ac:dyDescent="0.25">
      <c r="B56" s="78" t="s">
        <v>46</v>
      </c>
      <c r="C56" s="36" t="s">
        <v>34</v>
      </c>
      <c r="D56" s="36" t="s">
        <v>33</v>
      </c>
      <c r="E56" s="45"/>
    </row>
    <row r="57" spans="2:10" s="56" customFormat="1" ht="20.25" customHeight="1" x14ac:dyDescent="0.25">
      <c r="C57" s="80" t="s">
        <v>40</v>
      </c>
      <c r="D57" s="80" t="s">
        <v>41</v>
      </c>
      <c r="E57" s="67"/>
    </row>
    <row r="58" spans="2:10" s="3" customFormat="1" ht="18" customHeight="1" x14ac:dyDescent="0.25">
      <c r="B58" s="18" t="s">
        <v>4</v>
      </c>
      <c r="C58" s="37">
        <v>145</v>
      </c>
      <c r="D58" s="37">
        <v>145</v>
      </c>
      <c r="E58" s="52" t="s">
        <v>45</v>
      </c>
      <c r="I58" s="2"/>
      <c r="J58" s="2"/>
    </row>
    <row r="59" spans="2:10" s="3" customFormat="1" ht="19.5" customHeight="1" x14ac:dyDescent="0.25">
      <c r="B59" s="18"/>
      <c r="C59" s="37"/>
      <c r="D59" s="37"/>
      <c r="E59" s="45"/>
      <c r="I59" s="2"/>
      <c r="J59" s="2"/>
    </row>
    <row r="60" spans="2:10" s="3" customFormat="1" x14ac:dyDescent="0.25">
      <c r="B60" s="18" t="s">
        <v>10</v>
      </c>
      <c r="C60" s="37"/>
      <c r="D60" s="37"/>
      <c r="E60" s="45"/>
      <c r="I60" s="2"/>
      <c r="J60" s="2"/>
    </row>
    <row r="61" spans="2:10" s="3" customFormat="1" ht="18" customHeight="1" x14ac:dyDescent="0.25">
      <c r="B61" s="50" t="s">
        <v>43</v>
      </c>
      <c r="C61" s="51">
        <v>120</v>
      </c>
      <c r="D61" s="51"/>
      <c r="E61" s="52" t="s">
        <v>64</v>
      </c>
      <c r="I61" s="2"/>
      <c r="J61" s="2"/>
    </row>
    <row r="62" spans="2:10" s="3" customFormat="1" ht="51.75" customHeight="1" x14ac:dyDescent="0.25">
      <c r="B62" s="50" t="s">
        <v>44</v>
      </c>
      <c r="C62" s="51">
        <v>35</v>
      </c>
      <c r="D62" s="51"/>
      <c r="E62" s="53" t="s">
        <v>72</v>
      </c>
      <c r="I62" s="2"/>
      <c r="J62" s="2"/>
    </row>
    <row r="63" spans="2:10" s="3" customFormat="1" ht="21.75" customHeight="1" x14ac:dyDescent="0.25">
      <c r="B63" s="50" t="s">
        <v>42</v>
      </c>
      <c r="C63" s="51"/>
      <c r="D63" s="51">
        <v>260</v>
      </c>
      <c r="E63" s="52" t="s">
        <v>45</v>
      </c>
      <c r="I63" s="2"/>
      <c r="J63" s="2"/>
    </row>
    <row r="64" spans="2:10" s="3" customFormat="1" ht="21.75" customHeight="1" x14ac:dyDescent="0.25">
      <c r="B64" s="22"/>
      <c r="C64" s="37"/>
      <c r="D64" s="37"/>
      <c r="E64" s="45"/>
      <c r="I64" s="2"/>
      <c r="J64" s="2"/>
    </row>
    <row r="65" spans="2:11" s="3" customFormat="1" ht="18.75" customHeight="1" x14ac:dyDescent="0.25">
      <c r="B65" s="79" t="s">
        <v>27</v>
      </c>
      <c r="C65" s="37"/>
      <c r="D65" s="37"/>
      <c r="E65" s="45"/>
      <c r="I65" s="2"/>
      <c r="J65" s="2"/>
    </row>
    <row r="66" spans="2:11" s="3" customFormat="1" ht="21.75" customHeight="1" x14ac:dyDescent="0.25">
      <c r="B66" s="57" t="s">
        <v>47</v>
      </c>
      <c r="C66" s="51">
        <v>30</v>
      </c>
      <c r="D66" s="51">
        <v>30</v>
      </c>
      <c r="E66" s="58" t="s">
        <v>53</v>
      </c>
      <c r="I66" s="2"/>
      <c r="J66" s="2"/>
    </row>
    <row r="67" spans="2:11" s="3" customFormat="1" ht="21" customHeight="1" x14ac:dyDescent="0.25">
      <c r="B67" s="11" t="s">
        <v>48</v>
      </c>
      <c r="C67" s="37"/>
      <c r="D67" s="55">
        <v>-1.5</v>
      </c>
      <c r="E67" s="44" t="s">
        <v>51</v>
      </c>
      <c r="I67" s="2"/>
      <c r="J67" s="12"/>
    </row>
    <row r="68" spans="2:11" s="3" customFormat="1" ht="62.25" customHeight="1" x14ac:dyDescent="0.25">
      <c r="B68" s="11"/>
      <c r="C68" s="37"/>
      <c r="D68" s="55"/>
      <c r="E68" s="61" t="s">
        <v>54</v>
      </c>
      <c r="I68" s="2"/>
      <c r="J68" s="12"/>
    </row>
    <row r="69" spans="2:11" s="3" customFormat="1" x14ac:dyDescent="0.25">
      <c r="B69" s="18"/>
      <c r="C69" s="37"/>
      <c r="D69" s="37"/>
      <c r="E69" s="45"/>
      <c r="I69" s="2"/>
      <c r="J69" s="2"/>
    </row>
    <row r="70" spans="2:11" s="3" customFormat="1" ht="19.5" customHeight="1" x14ac:dyDescent="0.25">
      <c r="B70" s="57" t="s">
        <v>49</v>
      </c>
      <c r="C70" s="51">
        <v>20</v>
      </c>
      <c r="D70" s="51">
        <v>20</v>
      </c>
      <c r="E70" s="52" t="s">
        <v>24</v>
      </c>
      <c r="I70" s="2"/>
      <c r="J70" s="2"/>
    </row>
    <row r="71" spans="2:11" s="3" customFormat="1" ht="21" customHeight="1" x14ac:dyDescent="0.25">
      <c r="B71" s="57" t="s">
        <v>50</v>
      </c>
      <c r="C71" s="51">
        <v>0</v>
      </c>
      <c r="D71" s="59">
        <v>-3</v>
      </c>
      <c r="E71" s="50" t="s">
        <v>71</v>
      </c>
      <c r="I71" s="2"/>
      <c r="J71" s="2"/>
      <c r="K71" s="2"/>
    </row>
    <row r="72" spans="2:11" s="3" customFormat="1" ht="35.25" customHeight="1" x14ac:dyDescent="0.25">
      <c r="B72" s="56"/>
      <c r="C72" s="51"/>
      <c r="D72" s="51"/>
      <c r="E72" s="61" t="s">
        <v>52</v>
      </c>
      <c r="I72" s="2"/>
      <c r="J72" s="2"/>
      <c r="K72" s="2"/>
    </row>
    <row r="73" spans="2:11" s="3" customFormat="1" x14ac:dyDescent="0.25">
      <c r="C73" s="39">
        <f>SUM(C58:C72)</f>
        <v>350</v>
      </c>
      <c r="D73" s="54">
        <f>SUM(D58:D72)</f>
        <v>450.5</v>
      </c>
      <c r="E73" s="45"/>
      <c r="I73" s="2"/>
      <c r="J73" s="2"/>
      <c r="K73" s="2"/>
    </row>
    <row r="74" spans="2:11" s="3" customFormat="1" x14ac:dyDescent="0.25">
      <c r="C74" s="2"/>
      <c r="D74" s="2"/>
      <c r="E74" s="45"/>
      <c r="I74" s="2"/>
      <c r="J74" s="2"/>
      <c r="K74" s="2"/>
    </row>
    <row r="75" spans="2:11" s="3" customFormat="1" x14ac:dyDescent="0.25">
      <c r="C75" s="2"/>
      <c r="D75" s="2"/>
      <c r="E75" s="45"/>
      <c r="I75" s="2"/>
      <c r="J75" s="2"/>
      <c r="K75" s="2"/>
    </row>
    <row r="76" spans="2:11" s="3" customFormat="1" x14ac:dyDescent="0.25">
      <c r="C76" s="2"/>
      <c r="D76" s="2"/>
      <c r="E76" s="45"/>
      <c r="I76" s="2"/>
      <c r="J76" s="2"/>
      <c r="K76" s="2"/>
    </row>
    <row r="77" spans="2:11" s="3" customFormat="1" x14ac:dyDescent="0.25">
      <c r="C77" s="2"/>
      <c r="D77" s="2"/>
      <c r="E77" s="45"/>
    </row>
    <row r="78" spans="2:11" s="3" customFormat="1" ht="19.5" customHeight="1" x14ac:dyDescent="0.25">
      <c r="B78" s="78" t="s">
        <v>55</v>
      </c>
      <c r="C78" s="2"/>
      <c r="D78" s="2"/>
      <c r="E78" s="45"/>
    </row>
    <row r="79" spans="2:11" s="3" customFormat="1" ht="21" customHeight="1" x14ac:dyDescent="0.25">
      <c r="B79" s="62" t="s">
        <v>35</v>
      </c>
      <c r="C79" s="50" t="s">
        <v>56</v>
      </c>
      <c r="D79" s="63"/>
      <c r="E79" s="52" t="s">
        <v>57</v>
      </c>
    </row>
    <row r="80" spans="2:11" s="3" customFormat="1" x14ac:dyDescent="0.25">
      <c r="C80" s="5"/>
      <c r="D80" s="2"/>
      <c r="E80" s="45"/>
    </row>
    <row r="81" spans="2:11" s="3" customFormat="1" ht="49.5" customHeight="1" x14ac:dyDescent="0.25">
      <c r="B81" s="64" t="s">
        <v>13</v>
      </c>
      <c r="C81" s="63" t="s">
        <v>62</v>
      </c>
      <c r="D81" s="56"/>
      <c r="E81" s="53" t="s">
        <v>58</v>
      </c>
    </row>
    <row r="82" spans="2:11" s="3" customFormat="1" x14ac:dyDescent="0.25">
      <c r="B82" s="13" t="s">
        <v>12</v>
      </c>
      <c r="C82" s="2"/>
      <c r="D82" s="2" t="s">
        <v>62</v>
      </c>
      <c r="E82" s="45"/>
    </row>
    <row r="83" spans="2:11" s="3" customFormat="1" ht="29.25" customHeight="1" x14ac:dyDescent="0.25">
      <c r="B83" s="113" t="s">
        <v>98</v>
      </c>
      <c r="C83" s="113"/>
      <c r="D83" s="113"/>
      <c r="E83" s="113"/>
    </row>
    <row r="84" spans="2:11" s="3" customFormat="1" x14ac:dyDescent="0.25">
      <c r="B84" s="114"/>
      <c r="C84" s="114"/>
      <c r="D84" s="114"/>
      <c r="E84" s="114"/>
    </row>
    <row r="85" spans="2:11" s="3" customFormat="1" x14ac:dyDescent="0.25">
      <c r="C85" s="5"/>
      <c r="D85" s="2"/>
      <c r="E85" s="45"/>
    </row>
    <row r="86" spans="2:11" s="3" customFormat="1" x14ac:dyDescent="0.25">
      <c r="C86" s="5"/>
      <c r="D86" s="2"/>
      <c r="E86" s="45"/>
    </row>
    <row r="87" spans="2:11" s="3" customFormat="1" ht="17.25" customHeight="1" x14ac:dyDescent="0.25">
      <c r="B87" s="78" t="s">
        <v>32</v>
      </c>
      <c r="C87" s="5"/>
      <c r="D87" s="5"/>
      <c r="E87" s="45"/>
    </row>
    <row r="88" spans="2:11" s="3" customFormat="1" ht="45" x14ac:dyDescent="0.25">
      <c r="B88" s="64" t="s">
        <v>59</v>
      </c>
      <c r="C88" s="63" t="s">
        <v>63</v>
      </c>
      <c r="D88" s="63"/>
      <c r="E88" s="53" t="s">
        <v>60</v>
      </c>
    </row>
    <row r="89" spans="2:11" s="3" customFormat="1" x14ac:dyDescent="0.25">
      <c r="B89" s="13" t="s">
        <v>28</v>
      </c>
      <c r="C89" s="2"/>
      <c r="D89" s="2" t="s">
        <v>63</v>
      </c>
      <c r="E89" s="45"/>
    </row>
    <row r="90" spans="2:11" s="3" customFormat="1" x14ac:dyDescent="0.25">
      <c r="C90" s="5"/>
      <c r="D90" s="2"/>
      <c r="E90" s="48"/>
    </row>
    <row r="91" spans="2:11" s="3" customFormat="1" ht="105" customHeight="1" x14ac:dyDescent="0.25">
      <c r="C91" s="5"/>
      <c r="D91" s="2"/>
      <c r="E91" s="48"/>
    </row>
    <row r="92" spans="2:11" s="3" customFormat="1" x14ac:dyDescent="0.25">
      <c r="B92" s="4" t="s">
        <v>14</v>
      </c>
      <c r="C92" s="65" t="s">
        <v>61</v>
      </c>
      <c r="D92" s="2"/>
      <c r="E92" s="48"/>
    </row>
    <row r="93" spans="2:11" s="3" customFormat="1" x14ac:dyDescent="0.25">
      <c r="C93" s="2"/>
      <c r="D93" s="2"/>
      <c r="E93" s="45"/>
    </row>
    <row r="94" spans="2:11" s="3" customFormat="1" ht="21" customHeight="1" x14ac:dyDescent="0.25">
      <c r="B94" s="78" t="s">
        <v>15</v>
      </c>
      <c r="C94" s="2"/>
      <c r="D94" s="2"/>
      <c r="E94" s="45"/>
    </row>
    <row r="95" spans="2:11" s="56" customFormat="1" ht="19.5" customHeight="1" x14ac:dyDescent="0.25">
      <c r="B95" s="57" t="s">
        <v>16</v>
      </c>
      <c r="C95" s="51">
        <v>268</v>
      </c>
      <c r="D95" s="63" t="s">
        <v>64</v>
      </c>
      <c r="E95" s="67"/>
      <c r="I95" s="57"/>
      <c r="K95" s="63"/>
    </row>
    <row r="96" spans="2:11" s="56" customFormat="1" ht="54" customHeight="1" x14ac:dyDescent="0.25">
      <c r="B96" s="57" t="s">
        <v>17</v>
      </c>
      <c r="C96" s="51">
        <v>-210</v>
      </c>
      <c r="D96" s="68" t="s">
        <v>70</v>
      </c>
      <c r="E96" s="53" t="s">
        <v>100</v>
      </c>
      <c r="I96" s="57"/>
      <c r="K96" s="68"/>
    </row>
    <row r="97" spans="2:11" s="56" customFormat="1" ht="19.5" customHeight="1" x14ac:dyDescent="0.25">
      <c r="B97" s="115" t="s">
        <v>101</v>
      </c>
      <c r="C97" s="70">
        <f>C95+C96</f>
        <v>58</v>
      </c>
      <c r="D97" s="71" t="s">
        <v>67</v>
      </c>
      <c r="E97" s="52"/>
      <c r="I97" s="57"/>
      <c r="K97" s="71"/>
    </row>
    <row r="98" spans="2:11" s="56" customFormat="1" ht="19.5" customHeight="1" x14ac:dyDescent="0.25">
      <c r="B98" s="57" t="s">
        <v>18</v>
      </c>
      <c r="C98" s="60">
        <v>-10.9</v>
      </c>
      <c r="D98" s="52" t="s">
        <v>69</v>
      </c>
      <c r="E98" s="52"/>
      <c r="I98" s="57"/>
      <c r="K98" s="68"/>
    </row>
    <row r="99" spans="2:11" s="56" customFormat="1" ht="19.5" customHeight="1" thickBot="1" x14ac:dyDescent="0.3">
      <c r="B99" s="69" t="s">
        <v>66</v>
      </c>
      <c r="C99" s="72">
        <f>SUM(C97:C98)</f>
        <v>47.1</v>
      </c>
      <c r="D99" s="73" t="s">
        <v>25</v>
      </c>
      <c r="E99" s="67"/>
      <c r="I99" s="57"/>
      <c r="K99" s="73"/>
    </row>
    <row r="100" spans="2:11" s="3" customFormat="1" ht="15.75" thickTop="1" x14ac:dyDescent="0.25">
      <c r="B100" s="11"/>
      <c r="C100" s="14"/>
      <c r="D100" s="15"/>
      <c r="E100" s="45"/>
    </row>
    <row r="101" spans="2:11" s="3" customFormat="1" x14ac:dyDescent="0.25">
      <c r="B101" s="11"/>
      <c r="C101" s="14"/>
      <c r="D101" s="15"/>
      <c r="E101" s="45"/>
    </row>
    <row r="102" spans="2:11" s="3" customFormat="1" x14ac:dyDescent="0.25">
      <c r="C102" s="2"/>
      <c r="D102" s="2"/>
      <c r="E102" s="45"/>
    </row>
    <row r="103" spans="2:11" s="3" customFormat="1" ht="21" customHeight="1" x14ac:dyDescent="0.25">
      <c r="B103" s="28" t="s">
        <v>19</v>
      </c>
      <c r="C103" s="2"/>
      <c r="D103" s="2"/>
      <c r="E103" s="45"/>
    </row>
    <row r="104" spans="2:11" s="3" customFormat="1" ht="45" x14ac:dyDescent="0.25">
      <c r="B104" s="76" t="s">
        <v>68</v>
      </c>
      <c r="C104" s="77">
        <v>180.2</v>
      </c>
      <c r="D104" s="63" t="s">
        <v>99</v>
      </c>
      <c r="E104" s="75" t="s">
        <v>102</v>
      </c>
    </row>
    <row r="105" spans="2:11" s="3" customFormat="1" x14ac:dyDescent="0.25">
      <c r="B105" s="76"/>
      <c r="C105" s="77"/>
      <c r="D105" s="63"/>
      <c r="E105" s="75"/>
    </row>
    <row r="106" spans="2:11" s="3" customFormat="1" x14ac:dyDescent="0.25">
      <c r="B106" s="16"/>
      <c r="C106" s="41"/>
      <c r="D106" s="2"/>
      <c r="E106" s="45"/>
    </row>
    <row r="107" spans="2:11" s="3" customFormat="1" x14ac:dyDescent="0.25">
      <c r="C107" s="2"/>
      <c r="D107" s="2"/>
      <c r="E107" s="45"/>
    </row>
    <row r="108" spans="2:11" s="3" customFormat="1" ht="18.75" customHeight="1" x14ac:dyDescent="0.25">
      <c r="B108" s="78" t="s">
        <v>97</v>
      </c>
      <c r="C108" s="2"/>
      <c r="D108" s="2"/>
      <c r="E108" s="45"/>
      <c r="H108" s="34"/>
      <c r="I108" s="2"/>
    </row>
    <row r="109" spans="2:11" s="3" customFormat="1" x14ac:dyDescent="0.25">
      <c r="B109" s="11" t="s">
        <v>73</v>
      </c>
      <c r="C109" s="37">
        <v>130</v>
      </c>
      <c r="D109" s="81" t="s">
        <v>74</v>
      </c>
      <c r="E109" s="45"/>
      <c r="H109" s="34"/>
      <c r="I109" s="2"/>
    </row>
    <row r="110" spans="2:11" s="3" customFormat="1" x14ac:dyDescent="0.25">
      <c r="B110" s="11"/>
      <c r="C110" s="37"/>
      <c r="D110" s="40"/>
      <c r="E110" s="45"/>
      <c r="H110" s="34"/>
      <c r="I110" s="2"/>
    </row>
    <row r="111" spans="2:11" s="56" customFormat="1" ht="43.5" customHeight="1" x14ac:dyDescent="0.25">
      <c r="B111" s="57" t="s">
        <v>75</v>
      </c>
      <c r="C111" s="51">
        <v>63</v>
      </c>
      <c r="D111" s="112" t="s">
        <v>96</v>
      </c>
      <c r="E111" s="112"/>
      <c r="H111" s="111"/>
      <c r="I111" s="63"/>
    </row>
    <row r="112" spans="2:11" s="3" customFormat="1" x14ac:dyDescent="0.25">
      <c r="B112" s="11"/>
      <c r="C112" s="37"/>
      <c r="D112" s="40"/>
      <c r="E112" s="45"/>
      <c r="H112" s="34"/>
      <c r="I112" s="17"/>
    </row>
    <row r="113" spans="2:9" s="3" customFormat="1" x14ac:dyDescent="0.25">
      <c r="B113" s="11" t="s">
        <v>20</v>
      </c>
      <c r="C113" s="37">
        <v>-9</v>
      </c>
      <c r="D113" s="81" t="s">
        <v>76</v>
      </c>
      <c r="E113" s="45"/>
      <c r="H113" s="34"/>
      <c r="I113" s="2"/>
    </row>
    <row r="114" spans="2:9" s="3" customFormat="1" x14ac:dyDescent="0.25">
      <c r="B114" s="11"/>
      <c r="C114" s="37"/>
      <c r="D114" s="40"/>
      <c r="E114" s="45"/>
      <c r="H114" s="35"/>
    </row>
    <row r="115" spans="2:9" s="3" customFormat="1" x14ac:dyDescent="0.25">
      <c r="B115" s="11" t="s">
        <v>21</v>
      </c>
      <c r="C115" s="55">
        <v>-10.9</v>
      </c>
      <c r="D115" s="81" t="s">
        <v>77</v>
      </c>
      <c r="E115" s="45"/>
      <c r="H115" s="34"/>
      <c r="I115" s="2"/>
    </row>
    <row r="116" spans="2:9" s="3" customFormat="1" x14ac:dyDescent="0.25">
      <c r="B116" s="11"/>
      <c r="C116" s="37"/>
      <c r="D116" s="40"/>
      <c r="E116" s="45"/>
      <c r="H116" s="34"/>
      <c r="I116" s="21"/>
    </row>
    <row r="117" spans="2:9" s="3" customFormat="1" ht="30" x14ac:dyDescent="0.25">
      <c r="B117" s="82" t="s">
        <v>78</v>
      </c>
      <c r="C117" s="59">
        <v>-2.7</v>
      </c>
      <c r="D117" s="83" t="s">
        <v>103</v>
      </c>
      <c r="E117" s="67"/>
      <c r="H117" s="34"/>
      <c r="I117" s="2"/>
    </row>
    <row r="118" spans="2:9" s="3" customFormat="1" x14ac:dyDescent="0.25">
      <c r="B118" s="11"/>
      <c r="C118" s="34"/>
      <c r="D118" s="40"/>
      <c r="E118" s="45"/>
      <c r="H118" s="34"/>
      <c r="I118" s="2"/>
    </row>
    <row r="119" spans="2:9" s="3" customFormat="1" ht="15.75" thickBot="1" x14ac:dyDescent="0.3">
      <c r="B119" s="11"/>
      <c r="C119" s="66">
        <f>SUM(C109:C118)</f>
        <v>170.4</v>
      </c>
      <c r="D119" s="40"/>
      <c r="E119" s="45"/>
      <c r="H119" s="34"/>
    </row>
    <row r="120" spans="2:9" s="3" customFormat="1" ht="15.75" thickTop="1" x14ac:dyDescent="0.25">
      <c r="C120" s="2"/>
      <c r="D120" s="40"/>
      <c r="E120" s="45"/>
    </row>
    <row r="121" spans="2:9" x14ac:dyDescent="0.25">
      <c r="D121" s="43"/>
    </row>
    <row r="122" spans="2:9" x14ac:dyDescent="0.25">
      <c r="D122" s="43"/>
    </row>
    <row r="123" spans="2:9" x14ac:dyDescent="0.25">
      <c r="D123" s="43"/>
    </row>
    <row r="124" spans="2:9" x14ac:dyDescent="0.25">
      <c r="D124" s="43"/>
    </row>
    <row r="125" spans="2:9" x14ac:dyDescent="0.25">
      <c r="D125" s="43"/>
    </row>
    <row r="126" spans="2:9" x14ac:dyDescent="0.25">
      <c r="D126" s="43"/>
    </row>
    <row r="127" spans="2:9" x14ac:dyDescent="0.25">
      <c r="D127" s="43"/>
    </row>
    <row r="128" spans="2:9" x14ac:dyDescent="0.25">
      <c r="D128" s="43"/>
    </row>
    <row r="129" spans="4:4" x14ac:dyDescent="0.25">
      <c r="D129" s="43"/>
    </row>
    <row r="130" spans="4:4" x14ac:dyDescent="0.25">
      <c r="D130" s="43"/>
    </row>
    <row r="131" spans="4:4" x14ac:dyDescent="0.25">
      <c r="D131" s="43"/>
    </row>
    <row r="132" spans="4:4" x14ac:dyDescent="0.25">
      <c r="D132" s="43"/>
    </row>
    <row r="133" spans="4:4" x14ac:dyDescent="0.25">
      <c r="D133" s="43"/>
    </row>
    <row r="134" spans="4:4" x14ac:dyDescent="0.25">
      <c r="D134" s="43"/>
    </row>
    <row r="135" spans="4:4" x14ac:dyDescent="0.25">
      <c r="D135" s="43"/>
    </row>
    <row r="136" spans="4:4" x14ac:dyDescent="0.25">
      <c r="D136" s="43"/>
    </row>
    <row r="137" spans="4:4" x14ac:dyDescent="0.25">
      <c r="D137" s="43"/>
    </row>
    <row r="138" spans="4:4" x14ac:dyDescent="0.25">
      <c r="D138" s="43"/>
    </row>
    <row r="139" spans="4:4" x14ac:dyDescent="0.25">
      <c r="D139" s="43"/>
    </row>
    <row r="140" spans="4:4" x14ac:dyDescent="0.25">
      <c r="D140" s="43"/>
    </row>
    <row r="141" spans="4:4" x14ac:dyDescent="0.25">
      <c r="D141" s="43"/>
    </row>
    <row r="142" spans="4:4" x14ac:dyDescent="0.25">
      <c r="D142" s="43"/>
    </row>
    <row r="143" spans="4:4" x14ac:dyDescent="0.25">
      <c r="D143" s="43"/>
    </row>
    <row r="144" spans="4:4" x14ac:dyDescent="0.25">
      <c r="D144" s="43"/>
    </row>
    <row r="145" spans="4:4" x14ac:dyDescent="0.25">
      <c r="D145" s="43"/>
    </row>
    <row r="146" spans="4:4" x14ac:dyDescent="0.25">
      <c r="D146" s="43"/>
    </row>
    <row r="147" spans="4:4" x14ac:dyDescent="0.25">
      <c r="D147" s="43"/>
    </row>
    <row r="148" spans="4:4" x14ac:dyDescent="0.25">
      <c r="D148" s="43"/>
    </row>
    <row r="149" spans="4:4" x14ac:dyDescent="0.25">
      <c r="D149" s="43"/>
    </row>
    <row r="150" spans="4:4" x14ac:dyDescent="0.25">
      <c r="D150" s="43"/>
    </row>
    <row r="151" spans="4:4" x14ac:dyDescent="0.25">
      <c r="D151" s="43"/>
    </row>
  </sheetData>
  <mergeCells count="2">
    <mergeCell ref="D111:E111"/>
    <mergeCell ref="B83:E83"/>
  </mergeCells>
  <phoneticPr fontId="7" type="noConversion"/>
  <pageMargins left="0.70866141732283472" right="0.31496062992125984" top="0.55118110236220474" bottom="0.35433070866141736" header="0.31496062992125984" footer="0.31496062992125984"/>
  <pageSetup paperSize="9" scale="8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2019-11-27T17:05:08Z</cp:lastPrinted>
  <dcterms:created xsi:type="dcterms:W3CDTF">2019-07-14T09:15:46Z</dcterms:created>
  <dcterms:modified xsi:type="dcterms:W3CDTF">2019-11-27T19:01:17Z</dcterms:modified>
</cp:coreProperties>
</file>