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\Desktop 1\"/>
    </mc:Choice>
  </mc:AlternateContent>
  <xr:revisionPtr revIDLastSave="0" documentId="13_ncr:1_{D03E34A1-9CAB-4D32-8F5E-F083C75EC1D7}" xr6:coauthVersionLast="41" xr6:coauthVersionMax="41" xr10:uidLastSave="{00000000-0000-0000-0000-000000000000}"/>
  <bookViews>
    <workbookView xWindow="-285" yWindow="-16380" windowWidth="29040" windowHeight="164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30" i="1" l="1"/>
  <c r="O9" i="1"/>
  <c r="O10" i="1"/>
  <c r="O28" i="1" s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8" i="1"/>
  <c r="K30" i="1"/>
  <c r="K28" i="1"/>
  <c r="G30" i="1"/>
  <c r="G28" i="1"/>
</calcChain>
</file>

<file path=xl/sharedStrings.xml><?xml version="1.0" encoding="utf-8"?>
<sst xmlns="http://schemas.openxmlformats.org/spreadsheetml/2006/main" count="86" uniqueCount="64">
  <si>
    <t>ACDA4007</t>
  </si>
  <si>
    <t>Physics Level 4</t>
  </si>
  <si>
    <t>Assignment Marks</t>
  </si>
  <si>
    <t>KED</t>
  </si>
  <si>
    <t>BSC-PT_DA6OMR</t>
  </si>
  <si>
    <t>1809912</t>
  </si>
  <si>
    <t xml:space="preserve">STUART CARL </t>
  </si>
  <si>
    <t>ATKINS</t>
  </si>
  <si>
    <t>1810440</t>
  </si>
  <si>
    <t xml:space="preserve">ALEXANDER MARTIN </t>
  </si>
  <si>
    <t>DAND</t>
  </si>
  <si>
    <t>1810319</t>
  </si>
  <si>
    <t>GEORGE IAN FREEMAN</t>
  </si>
  <si>
    <t>GODDARD</t>
  </si>
  <si>
    <t>1810351</t>
  </si>
  <si>
    <t xml:space="preserve">LAWRENCE WILLIAM </t>
  </si>
  <si>
    <t>GROOM</t>
  </si>
  <si>
    <t>1810370</t>
  </si>
  <si>
    <t xml:space="preserve">STEVEN  </t>
  </si>
  <si>
    <t>JAMES</t>
  </si>
  <si>
    <t>1810357</t>
  </si>
  <si>
    <t>SCOTT MICHEAL BRIAN</t>
  </si>
  <si>
    <t>LING</t>
  </si>
  <si>
    <t>1810346</t>
  </si>
  <si>
    <t xml:space="preserve">JOSHUA RICHARD </t>
  </si>
  <si>
    <t>MARTIN</t>
  </si>
  <si>
    <t>1810349</t>
  </si>
  <si>
    <t xml:space="preserve">JOSEPH DAVID </t>
  </si>
  <si>
    <t>MCNICHOLAS</t>
  </si>
  <si>
    <t>1810443</t>
  </si>
  <si>
    <t xml:space="preserve">CLEMENT ANDREW </t>
  </si>
  <si>
    <t>MEEHAN</t>
  </si>
  <si>
    <t>1810444</t>
  </si>
  <si>
    <t xml:space="preserve">JENNIFER LOUISE </t>
  </si>
  <si>
    <t>MUNGHAM</t>
  </si>
  <si>
    <t>1810347</t>
  </si>
  <si>
    <t xml:space="preserve">CHRISTOPHER IAN </t>
  </si>
  <si>
    <t>PEACOCK</t>
  </si>
  <si>
    <t>1810356</t>
  </si>
  <si>
    <t xml:space="preserve">LUKE DORAN </t>
  </si>
  <si>
    <t>PENNY</t>
  </si>
  <si>
    <t>1810328</t>
  </si>
  <si>
    <t xml:space="preserve">LUKE JAMES </t>
  </si>
  <si>
    <t>SAVIN</t>
  </si>
  <si>
    <t>1810364</t>
  </si>
  <si>
    <t>MAX ALEXANDER DUKE</t>
  </si>
  <si>
    <t>SMITH</t>
  </si>
  <si>
    <t>1810310</t>
  </si>
  <si>
    <t>JORDAN LAWRENCE MICHAEL</t>
  </si>
  <si>
    <t>TIMBERLAKE</t>
  </si>
  <si>
    <t>1809953</t>
  </si>
  <si>
    <t xml:space="preserve">VINCENT CHRISTOPHER </t>
  </si>
  <si>
    <t>WREN</t>
  </si>
  <si>
    <t>1810348</t>
  </si>
  <si>
    <t>FERGUS GAVIN MURRAY</t>
  </si>
  <si>
    <t>RUSSELL</t>
  </si>
  <si>
    <t>mean</t>
  </si>
  <si>
    <t>s.d.</t>
  </si>
  <si>
    <t>second marker</t>
  </si>
  <si>
    <t>final</t>
  </si>
  <si>
    <t>Exam</t>
  </si>
  <si>
    <t>TOTAL</t>
  </si>
  <si>
    <t>2nd Marker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</si>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</sst>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vertical="center"/>
    </xf>
    <xf numFmtId="0" fontId="1" fillId="0" borderId="3" xfId="0" applyFont="1" applyFill="1" applyBorder="1" applyAlignment="1" applyProtection="1">
      <alignment vertical="center"/>
    </xf>
    <xf numFmtId="0" fontId="1" fillId="0" borderId="4" xfId="0" applyFont="1" applyFill="1" applyBorder="1" applyAlignment="1" applyProtection="1">
      <alignment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O30"/>
  <sheetViews>
    <sheetView tabSelected="1" workbookViewId="0">
      <selection activeCell="B14" sqref="A14:XFD14"/>
    </sheetView>
  </sheetViews>
  <sheetFormatPr defaultRowHeight="15" x14ac:dyDescent="0.25"/>
  <cols>
    <col min="2" max="2" width="16.140625" bestFit="1" customWidth="1"/>
    <col min="3" max="3" width="8" bestFit="1" customWidth="1"/>
    <col min="4" max="4" width="27.28515625" bestFit="1" customWidth="1"/>
    <col min="5" max="5" width="17.42578125" bestFit="1" customWidth="1"/>
    <col min="7" max="7" width="15.85546875" style="5" customWidth="1"/>
    <col min="8" max="8" width="14.140625" bestFit="1" customWidth="1"/>
    <col min="11" max="11" width="9.140625" style="5"/>
    <col min="12" max="12" width="11" bestFit="1" customWidth="1"/>
  </cols>
  <sheetData>
    <row r="3" spans="2:15" x14ac:dyDescent="0.25">
      <c r="G3" s="9" t="s">
        <v>2</v>
      </c>
      <c r="H3" s="9"/>
      <c r="K3" s="9" t="s">
        <v>60</v>
      </c>
      <c r="L3" s="9"/>
      <c r="O3" t="s">
        <v>61</v>
      </c>
    </row>
    <row r="4" spans="2:15" x14ac:dyDescent="0.25">
      <c r="B4" t="s">
        <v>0</v>
      </c>
      <c r="D4" t="s">
        <v>1</v>
      </c>
      <c r="G4" s="5" t="s">
        <v>3</v>
      </c>
      <c r="H4" t="s">
        <v>58</v>
      </c>
      <c r="I4" t="s">
        <v>59</v>
      </c>
      <c r="K4" s="5" t="s">
        <v>3</v>
      </c>
      <c r="L4" t="s">
        <v>62</v>
      </c>
    </row>
    <row r="8" spans="2:15" x14ac:dyDescent="0.25">
      <c r="B8" s="1" t="s">
        <v>4</v>
      </c>
      <c r="C8" s="2" t="s">
        <v>5</v>
      </c>
      <c r="D8" s="2" t="s">
        <v>6</v>
      </c>
      <c r="E8" s="2" t="s">
        <v>7</v>
      </c>
      <c r="G8" s="5">
        <v>56</v>
      </c>
      <c r="H8">
        <v>56</v>
      </c>
      <c r="K8" s="5">
        <v>93.75</v>
      </c>
      <c r="O8" s="7">
        <f>(G8+K8)/2</f>
        <v>74.875</v>
      </c>
    </row>
    <row r="9" spans="2:15" x14ac:dyDescent="0.25">
      <c r="B9" s="3" t="s">
        <v>4</v>
      </c>
      <c r="C9" s="4" t="s">
        <v>8</v>
      </c>
      <c r="D9" s="4" t="s">
        <v>9</v>
      </c>
      <c r="E9" s="4" t="s">
        <v>10</v>
      </c>
      <c r="G9" s="5">
        <v>69</v>
      </c>
      <c r="K9" s="5">
        <v>95</v>
      </c>
      <c r="O9" s="7">
        <f t="shared" ref="O9:O24" si="0">(G9+K9)/2</f>
        <v>82</v>
      </c>
    </row>
    <row r="10" spans="2:15" x14ac:dyDescent="0.25">
      <c r="B10" s="3" t="s">
        <v>4</v>
      </c>
      <c r="C10" s="4" t="s">
        <v>11</v>
      </c>
      <c r="D10" s="4" t="s">
        <v>12</v>
      </c>
      <c r="E10" s="4" t="s">
        <v>13</v>
      </c>
      <c r="G10" s="5">
        <v>56</v>
      </c>
      <c r="H10">
        <v>56</v>
      </c>
      <c r="K10" s="5">
        <v>90</v>
      </c>
      <c r="O10" s="7">
        <f t="shared" si="0"/>
        <v>73</v>
      </c>
    </row>
    <row r="11" spans="2:15" x14ac:dyDescent="0.25">
      <c r="B11" s="3" t="s">
        <v>4</v>
      </c>
      <c r="C11" s="4" t="s">
        <v>14</v>
      </c>
      <c r="D11" s="4" t="s">
        <v>15</v>
      </c>
      <c r="E11" s="4" t="s">
        <v>16</v>
      </c>
      <c r="G11" s="5">
        <v>63</v>
      </c>
      <c r="K11" s="5">
        <v>76.25</v>
      </c>
      <c r="L11">
        <v>76.25</v>
      </c>
      <c r="O11" s="7">
        <f t="shared" si="0"/>
        <v>69.625</v>
      </c>
    </row>
    <row r="12" spans="2:15" x14ac:dyDescent="0.25">
      <c r="B12" s="3" t="s">
        <v>4</v>
      </c>
      <c r="C12" s="4" t="s">
        <v>17</v>
      </c>
      <c r="D12" s="4" t="s">
        <v>18</v>
      </c>
      <c r="E12" s="4" t="s">
        <v>19</v>
      </c>
      <c r="G12" s="5">
        <v>67</v>
      </c>
      <c r="K12" s="5">
        <v>87.5</v>
      </c>
      <c r="O12" s="7">
        <f t="shared" si="0"/>
        <v>77.25</v>
      </c>
    </row>
    <row r="13" spans="2:15" x14ac:dyDescent="0.25">
      <c r="B13" s="3" t="s">
        <v>4</v>
      </c>
      <c r="C13" s="4" t="s">
        <v>20</v>
      </c>
      <c r="D13" s="4" t="s">
        <v>21</v>
      </c>
      <c r="E13" s="4" t="s">
        <v>22</v>
      </c>
      <c r="G13" s="5">
        <v>58</v>
      </c>
      <c r="H13">
        <v>58</v>
      </c>
      <c r="K13" s="5">
        <v>53.75</v>
      </c>
      <c r="L13">
        <v>53.75</v>
      </c>
      <c r="O13" s="7">
        <f t="shared" si="0"/>
        <v>55.875</v>
      </c>
    </row>
    <row r="14" spans="2:15" x14ac:dyDescent="0.25">
      <c r="B14" s="3" t="s">
        <v>4</v>
      </c>
      <c r="C14" s="4" t="s">
        <v>23</v>
      </c>
      <c r="D14" s="4" t="s">
        <v>24</v>
      </c>
      <c r="E14" s="4" t="s">
        <v>25</v>
      </c>
      <c r="G14" s="5">
        <v>62</v>
      </c>
      <c r="K14" s="5">
        <v>78.75</v>
      </c>
      <c r="L14">
        <v>78.75</v>
      </c>
      <c r="O14" s="7">
        <f t="shared" si="0"/>
        <v>70.375</v>
      </c>
    </row>
    <row r="15" spans="2:15" x14ac:dyDescent="0.25">
      <c r="B15" s="3" t="s">
        <v>4</v>
      </c>
      <c r="C15" s="4" t="s">
        <v>26</v>
      </c>
      <c r="D15" s="4" t="s">
        <v>27</v>
      </c>
      <c r="E15" s="4" t="s">
        <v>28</v>
      </c>
      <c r="G15" s="5">
        <v>76</v>
      </c>
      <c r="H15">
        <v>76</v>
      </c>
      <c r="K15" s="5">
        <v>68.75</v>
      </c>
      <c r="O15" s="7">
        <f t="shared" si="0"/>
        <v>72.375</v>
      </c>
    </row>
    <row r="16" spans="2:15" x14ac:dyDescent="0.25">
      <c r="B16" s="3" t="s">
        <v>4</v>
      </c>
      <c r="C16" s="4" t="s">
        <v>29</v>
      </c>
      <c r="D16" s="4" t="s">
        <v>30</v>
      </c>
      <c r="E16" s="4" t="s">
        <v>31</v>
      </c>
      <c r="O16" s="7">
        <f t="shared" si="0"/>
        <v>0</v>
      </c>
    </row>
    <row r="17" spans="2:15" x14ac:dyDescent="0.25">
      <c r="B17" s="3" t="s">
        <v>4</v>
      </c>
      <c r="C17" s="4" t="s">
        <v>32</v>
      </c>
      <c r="D17" s="4" t="s">
        <v>33</v>
      </c>
      <c r="E17" s="4" t="s">
        <v>34</v>
      </c>
      <c r="G17" s="5">
        <v>79</v>
      </c>
      <c r="K17" s="5">
        <v>93.75</v>
      </c>
      <c r="O17" s="7">
        <f t="shared" si="0"/>
        <v>86.375</v>
      </c>
    </row>
    <row r="18" spans="2:15" x14ac:dyDescent="0.25">
      <c r="B18" s="3" t="s">
        <v>4</v>
      </c>
      <c r="C18" s="4" t="s">
        <v>35</v>
      </c>
      <c r="D18" s="4" t="s">
        <v>36</v>
      </c>
      <c r="E18" s="4" t="s">
        <v>37</v>
      </c>
      <c r="G18" s="5">
        <v>64</v>
      </c>
      <c r="K18" s="5">
        <v>88.75</v>
      </c>
      <c r="O18" s="7">
        <f t="shared" si="0"/>
        <v>76.375</v>
      </c>
    </row>
    <row r="19" spans="2:15" x14ac:dyDescent="0.25">
      <c r="B19" s="3" t="s">
        <v>4</v>
      </c>
      <c r="C19" s="4" t="s">
        <v>38</v>
      </c>
      <c r="D19" s="4" t="s">
        <v>39</v>
      </c>
      <c r="E19" s="4" t="s">
        <v>40</v>
      </c>
      <c r="G19" s="5">
        <v>55</v>
      </c>
      <c r="H19">
        <v>55</v>
      </c>
      <c r="K19" s="5">
        <v>87.5</v>
      </c>
      <c r="O19" s="7">
        <f t="shared" si="0"/>
        <v>71.25</v>
      </c>
    </row>
    <row r="20" spans="2:15" x14ac:dyDescent="0.25">
      <c r="B20" s="3" t="s">
        <v>4</v>
      </c>
      <c r="C20" s="4" t="s">
        <v>41</v>
      </c>
      <c r="D20" s="4" t="s">
        <v>42</v>
      </c>
      <c r="E20" s="4" t="s">
        <v>43</v>
      </c>
      <c r="G20" s="5">
        <v>65</v>
      </c>
      <c r="K20" s="5">
        <v>82.5</v>
      </c>
      <c r="L20">
        <v>82.5</v>
      </c>
      <c r="O20" s="7">
        <f t="shared" si="0"/>
        <v>73.75</v>
      </c>
    </row>
    <row r="21" spans="2:15" x14ac:dyDescent="0.25">
      <c r="B21" s="3" t="s">
        <v>4</v>
      </c>
      <c r="C21" s="4" t="s">
        <v>44</v>
      </c>
      <c r="D21" s="4" t="s">
        <v>45</v>
      </c>
      <c r="E21" s="4" t="s">
        <v>46</v>
      </c>
      <c r="G21" s="5">
        <v>78</v>
      </c>
      <c r="K21" s="5">
        <v>97.5</v>
      </c>
      <c r="O21" s="7">
        <f t="shared" si="0"/>
        <v>87.75</v>
      </c>
    </row>
    <row r="22" spans="2:15" x14ac:dyDescent="0.25">
      <c r="B22" s="3" t="s">
        <v>4</v>
      </c>
      <c r="C22" s="4" t="s">
        <v>47</v>
      </c>
      <c r="D22" s="4" t="s">
        <v>48</v>
      </c>
      <c r="E22" s="4" t="s">
        <v>49</v>
      </c>
      <c r="G22" s="5">
        <v>79</v>
      </c>
      <c r="H22">
        <v>79</v>
      </c>
      <c r="K22" s="5">
        <v>92.5</v>
      </c>
      <c r="L22">
        <v>92.5</v>
      </c>
      <c r="O22" s="7">
        <f t="shared" si="0"/>
        <v>85.75</v>
      </c>
    </row>
    <row r="23" spans="2:15" x14ac:dyDescent="0.25">
      <c r="B23" s="3" t="s">
        <v>4</v>
      </c>
      <c r="C23" s="4" t="s">
        <v>50</v>
      </c>
      <c r="D23" s="4" t="s">
        <v>51</v>
      </c>
      <c r="E23" s="4" t="s">
        <v>52</v>
      </c>
      <c r="O23" s="7">
        <f t="shared" si="0"/>
        <v>0</v>
      </c>
    </row>
    <row r="24" spans="2:15" x14ac:dyDescent="0.25">
      <c r="B24" s="3" t="s">
        <v>4</v>
      </c>
      <c r="C24" s="4" t="s">
        <v>53</v>
      </c>
      <c r="D24" s="4" t="s">
        <v>54</v>
      </c>
      <c r="E24" s="4" t="s">
        <v>55</v>
      </c>
      <c r="G24" s="5">
        <v>67</v>
      </c>
      <c r="K24" s="5">
        <v>91.25</v>
      </c>
      <c r="L24">
        <v>91.25</v>
      </c>
      <c r="O24" s="7">
        <f t="shared" si="0"/>
        <v>79.125</v>
      </c>
    </row>
    <row r="25" spans="2:15" x14ac:dyDescent="0.25">
      <c r="O25" s="7"/>
    </row>
    <row r="26" spans="2:15" x14ac:dyDescent="0.25">
      <c r="O26" s="7"/>
    </row>
    <row r="27" spans="2:15" x14ac:dyDescent="0.25">
      <c r="O27" s="7"/>
    </row>
    <row r="28" spans="2:15" x14ac:dyDescent="0.25">
      <c r="F28" t="s">
        <v>56</v>
      </c>
      <c r="G28" s="6">
        <f>AVERAGE(G8:G15,G17:G22,G24)</f>
        <v>66.266666666666666</v>
      </c>
      <c r="H28" s="6" t="s">
        <v>63</v>
      </c>
      <c r="I28" s="6" t="s">
        <v>63</v>
      </c>
      <c r="J28" s="6" t="s">
        <v>63</v>
      </c>
      <c r="K28" s="6">
        <f t="shared" ref="K28:O28" si="1">AVERAGE(K8:K15,K17:K22,K24)</f>
        <v>85.166666666666671</v>
      </c>
      <c r="L28" s="6"/>
      <c r="M28" s="6"/>
      <c r="N28" s="6"/>
      <c r="O28" s="8">
        <f t="shared" si="1"/>
        <v>75.716666666666669</v>
      </c>
    </row>
    <row r="29" spans="2:15" x14ac:dyDescent="0.25">
      <c r="O29" s="7"/>
    </row>
    <row r="30" spans="2:15" x14ac:dyDescent="0.25">
      <c r="F30" t="s">
        <v>57</v>
      </c>
      <c r="G30" s="6">
        <f>_xlfn.STDEV.S(G8:G15,G17:G22,G24)</f>
        <v>8.4807906190289586</v>
      </c>
      <c r="H30" s="6" t="s">
        <v>63</v>
      </c>
      <c r="I30" s="6" t="s">
        <v>63</v>
      </c>
      <c r="J30" s="6" t="s">
        <v>63</v>
      </c>
      <c r="K30" s="6">
        <f t="shared" ref="K30:O30" si="2">_xlfn.STDEV.S(K8:K15,K17:K22,K24)</f>
        <v>11.705716958982443</v>
      </c>
      <c r="L30" s="6"/>
      <c r="M30" s="6"/>
      <c r="N30" s="6"/>
      <c r="O30" s="8">
        <f t="shared" si="2"/>
        <v>8.0859593181785403</v>
      </c>
    </row>
  </sheetData>
  <mergeCells count="2">
    <mergeCell ref="G3:H3"/>
    <mergeCell ref="K3:L3"/>
  </mergeCells>
  <conditionalFormatting sqref="B8:E24">
    <cfRule type="expression" dxfId="0" priority="1">
      <formula>(IF((IF(SUBTOTAL(3,$C8)=0,MIN($G8:$G$19)-1,SUBTOTAL(3,$C8:$C$19))/2)-ROUNDDOWN((IF(SUBTOTAL(3,$C8)=0,MIN($G8:$G$19)-1,SUBTOTAL(3,$C8:$C$19))/2),0)=0.5,"Y","N"))="Y"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Donne, Kelvin</dc:creator>
  <cp:lastModifiedBy>Ga</cp:lastModifiedBy>
  <dcterms:created xsi:type="dcterms:W3CDTF">2019-05-14T16:38:54Z</dcterms:created>
  <dcterms:modified xsi:type="dcterms:W3CDTF">2019-05-25T08:58:16Z</dcterms:modified>
</cp:coreProperties>
</file>