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UWTSD Assessments\Semester 1\Level 5\ACCA5012 - Application Development\Spreadsheet of marks\"/>
    </mc:Choice>
  </mc:AlternateContent>
  <bookViews>
    <workbookView xWindow="0" yWindow="0" windowWidth="20496" windowHeight="7536"/>
  </bookViews>
  <sheets>
    <sheet name="AD" sheetId="1" r:id="rId1"/>
  </sheets>
  <definedNames>
    <definedName name="_xlnm.Print_Area" localSheetId="0">AD!$A$1:$C$6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4" i="1"/>
  <c r="E7" i="1" l="1"/>
  <c r="F3" i="1" l="1"/>
  <c r="F7" i="1" l="1"/>
  <c r="F8" i="1"/>
  <c r="F9" i="1"/>
  <c r="D7" i="1"/>
  <c r="J3" i="1"/>
</calcChain>
</file>

<file path=xl/sharedStrings.xml><?xml version="1.0" encoding="utf-8"?>
<sst xmlns="http://schemas.openxmlformats.org/spreadsheetml/2006/main" count="22" uniqueCount="22">
  <si>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</si>
  <si>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</si>
  <si>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</si>
  <si>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</si>
  <si>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</si>
  <si>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</si>
  <si>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</si>
  <si>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</si>
  <si>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</si>
  <si>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Universal Student Number (ID)</t>
  </si>
  <si>
    <t>SG173348</t>
  </si>
  <si>
    <t>Nicholas Peter Bernhard</t>
  </si>
  <si>
    <t>Friese</t>
  </si>
  <si>
    <t>Ewan James</t>
  </si>
  <si>
    <t>Richards</t>
  </si>
  <si>
    <t>SG186121</t>
  </si>
  <si>
    <t>SG199744</t>
  </si>
  <si>
    <t>Joshua Morgan</t>
  </si>
  <si>
    <t>Jones</t>
  </si>
  <si>
    <t>SG165887</t>
  </si>
  <si>
    <t>Iestyn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</si>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</sst>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/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3" sqref="E3"/>
    </sheetView>
  </sheetViews>
  <sheetFormatPr defaultColWidth="9.109375" defaultRowHeight="14.4" x14ac:dyDescent="0.3"/>
  <cols>
    <col min="1" max="1" width="27.6640625" style="1" customWidth="1"/>
    <col min="2" max="2" width="20.88671875" style="1" bestFit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9</v>
      </c>
      <c r="B2" s="4" t="s">
        <v>0</v>
      </c>
      <c r="C2" s="4" t="s">
        <v>1</v>
      </c>
      <c r="D2" s="6" t="s">
        <v>7</v>
      </c>
      <c r="E2" s="6" t="s">
        <v>8</v>
      </c>
      <c r="F2" s="6" t="s">
        <v>2</v>
      </c>
    </row>
    <row r="3" spans="1:10" s="3" customFormat="1" ht="20.100000000000001" customHeight="1" thickBot="1" x14ac:dyDescent="0.35">
      <c r="A3" s="16" t="s">
        <v>10</v>
      </c>
      <c r="B3" s="16" t="s">
        <v>11</v>
      </c>
      <c r="C3" s="17" t="s">
        <v>12</v>
      </c>
      <c r="D3" s="12">
        <v>65</v>
      </c>
      <c r="E3" s="12">
        <v>75</v>
      </c>
      <c r="F3" s="10">
        <f>SUM(D3*0.5+E3*0.5)</f>
        <v>70</v>
      </c>
      <c r="I3" s="11" t="s">
        <v>4</v>
      </c>
      <c r="J3" s="3">
        <f>COUNTIF(F3:F6,"&gt;=60")/COUNTIF(F3:F6,"&gt;0")</f>
        <v>0.5</v>
      </c>
    </row>
    <row r="4" spans="1:10" s="3" customFormat="1" ht="20.100000000000001" customHeight="1" thickBot="1" x14ac:dyDescent="0.35">
      <c r="A4" s="19" t="s">
        <v>16</v>
      </c>
      <c r="B4" s="19" t="s">
        <v>17</v>
      </c>
      <c r="C4" s="20" t="s">
        <v>18</v>
      </c>
      <c r="D4" s="12">
        <v>43</v>
      </c>
      <c r="E4" s="12">
        <v>45</v>
      </c>
      <c r="F4" s="12">
        <f t="shared" ref="F4:F6" si="0">SUM(D4*0.5+E4*0.5)</f>
        <v>44</v>
      </c>
      <c r="I4" s="11"/>
    </row>
    <row r="5" spans="1:10" s="3" customFormat="1" ht="20.100000000000001" customHeight="1" thickBot="1" x14ac:dyDescent="0.35">
      <c r="A5" s="16" t="s">
        <v>15</v>
      </c>
      <c r="B5" s="16" t="s">
        <v>13</v>
      </c>
      <c r="C5" s="17" t="s">
        <v>14</v>
      </c>
      <c r="D5" s="12">
        <v>44</v>
      </c>
      <c r="E5" s="12">
        <v>46</v>
      </c>
      <c r="F5" s="12">
        <f t="shared" si="0"/>
        <v>45</v>
      </c>
      <c r="I5" s="11"/>
    </row>
    <row r="6" spans="1:10" s="3" customFormat="1" ht="20.100000000000001" customHeight="1" thickBot="1" x14ac:dyDescent="0.35">
      <c r="A6" s="16" t="s">
        <v>19</v>
      </c>
      <c r="B6" s="16" t="s">
        <v>20</v>
      </c>
      <c r="C6" s="17" t="s">
        <v>21</v>
      </c>
      <c r="D6" s="13">
        <v>65</v>
      </c>
      <c r="E6" s="12">
        <v>75</v>
      </c>
      <c r="F6" s="12">
        <f t="shared" si="0"/>
        <v>70</v>
      </c>
      <c r="I6" s="11"/>
    </row>
    <row r="7" spans="1:10" s="3" customFormat="1" ht="20.100000000000001" customHeight="1" thickBot="1" x14ac:dyDescent="0.35">
      <c r="A7" s="2"/>
      <c r="B7" s="2"/>
      <c r="C7" s="18" t="s">
        <v>3</v>
      </c>
      <c r="D7" s="13">
        <f>SUMIF(D3:D6,"&gt;0")/COUNTIF(D3:D6,"&gt;0")</f>
        <v>54.25</v>
      </c>
      <c r="E7" s="13">
        <f>SUMIF(E3:E6,"&gt;0")/COUNTIF(E3:E6,"&gt;0")</f>
        <v>60.25</v>
      </c>
      <c r="F7" s="13">
        <f>SUMIF(F3:F6,"&gt;0")/COUNTIF(F3:F6,"&gt;0")</f>
        <v>57.25</v>
      </c>
    </row>
    <row r="8" spans="1:10" s="3" customFormat="1" ht="20.100000000000001" customHeight="1" thickBot="1" x14ac:dyDescent="0.35">
      <c r="A8" s="2"/>
      <c r="B8" s="2"/>
      <c r="C8" s="14"/>
      <c r="D8" s="15" t="s">
        <v>5</v>
      </c>
      <c r="E8" s="15"/>
      <c r="F8" s="15">
        <f>STDEV(F3:F6)</f>
        <v>14.728091073410249</v>
      </c>
    </row>
    <row r="9" spans="1:10" s="3" customFormat="1" ht="20.100000000000001" customHeight="1" thickBot="1" x14ac:dyDescent="0.35">
      <c r="A9" s="2"/>
      <c r="B9" s="2"/>
      <c r="C9" s="14"/>
      <c r="D9" s="15" t="s">
        <v>6</v>
      </c>
      <c r="E9" s="15"/>
      <c r="F9" s="15">
        <f>SKEW(F3:F6)</f>
        <v>-3.9908995945279191E-3</v>
      </c>
    </row>
    <row r="10" spans="1:10" s="3" customFormat="1" ht="20.100000000000001" customHeight="1" x14ac:dyDescent="0.3">
      <c r="A10" s="2"/>
      <c r="B10" s="2"/>
      <c r="C10" s="2"/>
      <c r="D10" s="8"/>
      <c r="E10" s="8"/>
      <c r="F10" s="8"/>
    </row>
    <row r="11" spans="1:10" s="3" customFormat="1" ht="20.100000000000001" customHeight="1" x14ac:dyDescent="0.3">
      <c r="A11" s="2"/>
      <c r="B11" s="2"/>
      <c r="C11" s="2"/>
      <c r="D11" s="8"/>
      <c r="E11" s="8"/>
      <c r="F11" s="8"/>
    </row>
    <row r="12" spans="1:10" s="3" customFormat="1" ht="20.100000000000001" customHeight="1" x14ac:dyDescent="0.3">
      <c r="A12" s="2"/>
      <c r="B12" s="2"/>
      <c r="C12" s="2"/>
      <c r="D12" s="8"/>
      <c r="E12" s="8"/>
      <c r="F12" s="8"/>
    </row>
    <row r="13" spans="1:10" s="3" customFormat="1" ht="20.100000000000001" customHeight="1" x14ac:dyDescent="0.3">
      <c r="A13" s="2"/>
      <c r="B13" s="2"/>
      <c r="C13" s="2"/>
      <c r="D13" s="8"/>
      <c r="E13" s="8"/>
      <c r="F13" s="8"/>
    </row>
    <row r="14" spans="1:10" s="3" customFormat="1" ht="20.100000000000001" customHeight="1" x14ac:dyDescent="0.3">
      <c r="A14" s="2"/>
      <c r="B14" s="2"/>
      <c r="C14" s="2"/>
      <c r="D14" s="8"/>
      <c r="E14" s="8"/>
      <c r="F14" s="8"/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1"/>
      <c r="B17" s="1"/>
      <c r="C17" s="1"/>
      <c r="D17" s="8"/>
      <c r="E17" s="8"/>
      <c r="F17" s="8"/>
    </row>
    <row r="18" spans="1:6" s="3" customFormat="1" ht="20.100000000000001" customHeight="1" x14ac:dyDescent="0.3">
      <c r="A18" s="1"/>
      <c r="B18" s="1"/>
      <c r="C18" s="1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</sheetData>
  <sortState ref="A3:C53">
    <sortCondition ref="C3:C53"/>
    <sortCondition ref="B3:B53"/>
  </sortState>
  <conditionalFormatting sqref="F3:F6">
    <cfRule type="cellIs" dxfId="3" priority="53" operator="between">
      <formula>0</formula>
      <formula>19.49</formula>
    </cfRule>
    <cfRule type="cellIs" dxfId="2" priority="54" operator="between">
      <formula>19.5</formula>
      <formula>29.49</formula>
    </cfRule>
    <cfRule type="cellIs" dxfId="1" priority="55" operator="between">
      <formula>29.5</formula>
      <formula>39.49</formula>
    </cfRule>
    <cfRule type="cellIs" dxfId="0" priority="56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AD</vt:lpstr>
      <vt:lpstr>AD!Print_Area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2020-01-20T10:52:16Z</dcterms:modified>
</cp:coreProperties>
</file>