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ENG\UWTSD Module Boxes EE Engineering with Course Admin\Module Boxes 2018-2019\SGEE4000 To be Uploaded RJ\"/>
    </mc:Choice>
  </mc:AlternateContent>
  <bookViews>
    <workbookView xWindow="120" yWindow="150" windowWidth="27795" windowHeight="117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Sheet1!$A$1:$S$39</definedName>
  </definedNames>
  <calcPr calcId="162913"/>
</workbook>
</file>

<file path=xl/calcChain.xml><?xml version="1.0" encoding="utf-8"?>
<calcChain xmlns="http://schemas.openxmlformats.org/spreadsheetml/2006/main">
  <c r="D24" i="1" l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C25" i="1" l="1"/>
  <c r="B26" i="1"/>
  <c r="C26" i="1"/>
  <c r="B25" i="1" l="1"/>
  <c r="D26" i="1" l="1"/>
  <c r="D25" i="1"/>
</calcChain>
</file>

<file path=xl/sharedStrings.xml><?xml version="1.0" encoding="utf-8"?>
<sst xmlns="http://schemas.openxmlformats.org/spreadsheetml/2006/main" count="62" uniqueCount="44">
  <si>
    <t>Module Code</t>
  </si>
  <si>
    <t>Credits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</si>
  <si>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</si>
  <si>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</si>
  <si>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</si>
  <si>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</si>
  <si>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</si>
  <si>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</si>
  <si>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</si>
  <si>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</si>
  <si>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</si>
  <si>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</si>
  <si>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</si>
  <si>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Mark</t>
  </si>
  <si>
    <t>Grade</t>
  </si>
  <si>
    <t>Gari Davies</t>
  </si>
  <si>
    <t>Rhys Davies</t>
  </si>
  <si>
    <t>Liam George</t>
  </si>
  <si>
    <t>Richard Harrison</t>
  </si>
  <si>
    <t>Lloyd John</t>
  </si>
  <si>
    <t>Daniel Mateo</t>
  </si>
  <si>
    <t>Mason Morgan</t>
  </si>
  <si>
    <t>Michael Morgan</t>
  </si>
  <si>
    <t>Sean Parry</t>
  </si>
  <si>
    <t>Jonathan Pulman</t>
  </si>
  <si>
    <t>Gareth Wilkins</t>
  </si>
  <si>
    <t>Kieran Williams</t>
  </si>
  <si>
    <t>Rhys Yeo</t>
  </si>
  <si>
    <t>Module Results and Analysis Sheet 2018-2019</t>
  </si>
  <si>
    <t xml:space="preserve">Light Blue </t>
  </si>
  <si>
    <t>Late submission (capped at 40%)</t>
  </si>
  <si>
    <t>P</t>
  </si>
  <si>
    <t>M</t>
  </si>
  <si>
    <t>D</t>
  </si>
  <si>
    <t>F</t>
  </si>
  <si>
    <t>Jordan Skalvoll-Gaunt</t>
  </si>
  <si>
    <t>Louren Brits</t>
  </si>
  <si>
    <t>Iwan CostelloDowns</t>
  </si>
  <si>
    <t>Alun Gealy</t>
  </si>
  <si>
    <t>Thomas Grennan</t>
  </si>
  <si>
    <t>Jordan SkalvollGaunt</t>
  </si>
  <si>
    <t>David Thomas</t>
  </si>
  <si>
    <t>SGEE4000</t>
  </si>
  <si>
    <t>Did not attend the exam, extenuating circumstances approved, resit in August uncapped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</si>
</sst>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4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/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0" fontId="5" fillId="0" borderId="0" xfId="0" applyFont="1" applyAlignment="1">
      <alignment horizontal="right"/>
    </xf>
    <xf numFmtId="0" fontId="3" fillId="0" borderId="0" xfId="0" applyFont="1"/>
    <xf numFmtId="0" fontId="0" fillId="0" borderId="0" xfId="0" applyFont="1"/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8" fillId="0" borderId="0" xfId="0" applyFont="1"/>
    <xf numFmtId="0" fontId="6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2" fillId="0" borderId="4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1" fontId="2" fillId="0" borderId="7" xfId="0" applyNumberFormat="1" applyFont="1" applyBorder="1" applyAlignment="1">
      <alignment horizontal="center" vertical="center"/>
    </xf>
    <xf numFmtId="1" fontId="2" fillId="0" borderId="9" xfId="0" applyNumberFormat="1" applyFont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1" fontId="2" fillId="2" borderId="9" xfId="0" applyNumberFormat="1" applyFont="1" applyFill="1" applyBorder="1" applyAlignment="1">
      <alignment horizontal="center" vertical="center"/>
    </xf>
    <xf numFmtId="164" fontId="2" fillId="2" borderId="12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164" fontId="6" fillId="3" borderId="7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164" fontId="6" fillId="3" borderId="15" xfId="0" applyNumberFormat="1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164" fontId="6" fillId="3" borderId="10" xfId="0" applyNumberFormat="1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Scatter Diagram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9208019029932"/>
          <c:y val="8.4195953141640037E-2"/>
          <c:w val="0.86689461878654506"/>
          <c:h val="0.77510452567231014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Sheet1!$B$6:$B$24</c:f>
              <c:numCache>
                <c:formatCode>General</c:formatCode>
                <c:ptCount val="19"/>
                <c:pt idx="0">
                  <c:v>63</c:v>
                </c:pt>
                <c:pt idx="1">
                  <c:v>67</c:v>
                </c:pt>
                <c:pt idx="2">
                  <c:v>72</c:v>
                </c:pt>
                <c:pt idx="3">
                  <c:v>58</c:v>
                </c:pt>
                <c:pt idx="4">
                  <c:v>58</c:v>
                </c:pt>
                <c:pt idx="5">
                  <c:v>76</c:v>
                </c:pt>
                <c:pt idx="6">
                  <c:v>81</c:v>
                </c:pt>
                <c:pt idx="7">
                  <c:v>63</c:v>
                </c:pt>
                <c:pt idx="8">
                  <c:v>42</c:v>
                </c:pt>
                <c:pt idx="9">
                  <c:v>63</c:v>
                </c:pt>
                <c:pt idx="10">
                  <c:v>64</c:v>
                </c:pt>
                <c:pt idx="11">
                  <c:v>66</c:v>
                </c:pt>
                <c:pt idx="12">
                  <c:v>55</c:v>
                </c:pt>
                <c:pt idx="13">
                  <c:v>47</c:v>
                </c:pt>
                <c:pt idx="14">
                  <c:v>53</c:v>
                </c:pt>
                <c:pt idx="15">
                  <c:v>72</c:v>
                </c:pt>
                <c:pt idx="16">
                  <c:v>77</c:v>
                </c:pt>
                <c:pt idx="17">
                  <c:v>68</c:v>
                </c:pt>
                <c:pt idx="18">
                  <c:v>47</c:v>
                </c:pt>
              </c:numCache>
            </c:numRef>
          </c:xVal>
          <c:yVal>
            <c:numRef>
              <c:f>Sheet1!$C$6:$C$24</c:f>
              <c:numCache>
                <c:formatCode>General</c:formatCode>
                <c:ptCount val="19"/>
                <c:pt idx="0">
                  <c:v>51</c:v>
                </c:pt>
                <c:pt idx="1">
                  <c:v>50</c:v>
                </c:pt>
                <c:pt idx="2">
                  <c:v>16</c:v>
                </c:pt>
                <c:pt idx="3">
                  <c:v>78</c:v>
                </c:pt>
                <c:pt idx="4">
                  <c:v>42</c:v>
                </c:pt>
                <c:pt idx="5">
                  <c:v>54</c:v>
                </c:pt>
                <c:pt idx="6">
                  <c:v>51</c:v>
                </c:pt>
                <c:pt idx="7">
                  <c:v>62</c:v>
                </c:pt>
                <c:pt idx="8">
                  <c:v>26</c:v>
                </c:pt>
                <c:pt idx="9">
                  <c:v>76</c:v>
                </c:pt>
                <c:pt idx="10">
                  <c:v>59</c:v>
                </c:pt>
                <c:pt idx="11">
                  <c:v>63</c:v>
                </c:pt>
                <c:pt idx="12">
                  <c:v>58</c:v>
                </c:pt>
                <c:pt idx="13">
                  <c:v>50</c:v>
                </c:pt>
                <c:pt idx="14">
                  <c:v>0</c:v>
                </c:pt>
                <c:pt idx="15">
                  <c:v>63</c:v>
                </c:pt>
                <c:pt idx="16">
                  <c:v>77</c:v>
                </c:pt>
                <c:pt idx="17">
                  <c:v>75</c:v>
                </c:pt>
                <c:pt idx="18">
                  <c:v>35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A93-4081-B141-3BE8235072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3063000"/>
        <c:axId val="403058080"/>
      </c:scatterChart>
      <c:valAx>
        <c:axId val="4030630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Course Work % marks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3058080"/>
        <c:crosses val="autoZero"/>
        <c:crossBetween val="midCat"/>
      </c:valAx>
      <c:valAx>
        <c:axId val="403058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Examination % marks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30630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33617</xdr:colOff>
      <xdr:row>2</xdr:row>
      <xdr:rowOff>0</xdr:rowOff>
    </xdr:from>
    <xdr:to>
      <xdr:col>17</xdr:col>
      <xdr:colOff>428625</xdr:colOff>
      <xdr:row>27</xdr:row>
      <xdr:rowOff>224117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67235</xdr:colOff>
      <xdr:row>4</xdr:row>
      <xdr:rowOff>56030</xdr:rowOff>
    </xdr:from>
    <xdr:to>
      <xdr:col>17</xdr:col>
      <xdr:colOff>212912</xdr:colOff>
      <xdr:row>24</xdr:row>
      <xdr:rowOff>44824</xdr:rowOff>
    </xdr:to>
    <xdr:cxnSp macro="">
      <xdr:nvCxnSpPr>
        <xdr:cNvPr id="4" name="Straight Connector 3"/>
        <xdr:cNvCxnSpPr/>
      </xdr:nvCxnSpPr>
      <xdr:spPr>
        <a:xfrm flipV="1">
          <a:off x="6432176" y="1120589"/>
          <a:ext cx="5591736" cy="471767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1"/>
  <sheetViews>
    <sheetView tabSelected="1" zoomScale="85" zoomScaleNormal="85" workbookViewId="0">
      <selection sqref="A1:S39"/>
    </sheetView>
  </sheetViews>
  <sheetFormatPr defaultRowHeight="15" x14ac:dyDescent="0.25"/>
  <cols>
    <col min="1" max="1" width="28.85546875" customWidth="1"/>
    <col min="2" max="2" width="10" customWidth="1"/>
    <col min="3" max="3" width="11.140625" customWidth="1"/>
  </cols>
  <sheetData>
    <row r="1" spans="1:8" ht="26.25" x14ac:dyDescent="0.4">
      <c r="A1" s="9" t="s">
        <v>28</v>
      </c>
    </row>
    <row r="2" spans="1:8" s="1" customFormat="1" ht="19.5" thickBot="1" x14ac:dyDescent="0.35"/>
    <row r="3" spans="1:8" s="1" customFormat="1" ht="18.75" x14ac:dyDescent="0.3">
      <c r="A3" s="11" t="s">
        <v>0</v>
      </c>
      <c r="B3" s="53" t="s">
        <v>42</v>
      </c>
      <c r="C3" s="54"/>
      <c r="D3" s="54"/>
      <c r="E3" s="55"/>
    </row>
    <row r="4" spans="1:8" s="1" customFormat="1" ht="19.5" thickBot="1" x14ac:dyDescent="0.35">
      <c r="A4" s="12" t="s">
        <v>1</v>
      </c>
      <c r="B4" s="56">
        <v>20</v>
      </c>
      <c r="C4" s="57"/>
      <c r="D4" s="57"/>
      <c r="E4" s="58"/>
    </row>
    <row r="5" spans="1:8" s="1" customFormat="1" ht="19.5" thickBot="1" x14ac:dyDescent="0.35">
      <c r="A5" s="13"/>
      <c r="B5" s="17">
        <v>50</v>
      </c>
      <c r="C5" s="43">
        <v>50</v>
      </c>
      <c r="D5" s="44" t="s">
        <v>13</v>
      </c>
      <c r="E5" s="45" t="s">
        <v>14</v>
      </c>
      <c r="G5" s="7"/>
      <c r="H5" s="7"/>
    </row>
    <row r="6" spans="1:8" s="1" customFormat="1" ht="18.75" x14ac:dyDescent="0.3">
      <c r="A6" s="14" t="s">
        <v>36</v>
      </c>
      <c r="B6" s="18">
        <v>63</v>
      </c>
      <c r="C6" s="19">
        <v>51</v>
      </c>
      <c r="D6" s="46">
        <f>($B$5*B6+$C$5*C6)/100</f>
        <v>57</v>
      </c>
      <c r="E6" s="47" t="s">
        <v>31</v>
      </c>
      <c r="G6" s="7"/>
      <c r="H6" s="7"/>
    </row>
    <row r="7" spans="1:8" s="1" customFormat="1" ht="18.75" x14ac:dyDescent="0.3">
      <c r="A7" s="15" t="s">
        <v>37</v>
      </c>
      <c r="B7" s="20">
        <v>67</v>
      </c>
      <c r="C7" s="21">
        <v>50</v>
      </c>
      <c r="D7" s="48">
        <f t="shared" ref="D7:D24" si="0">($B$5*B7+$C$5*C7)/100</f>
        <v>58.5</v>
      </c>
      <c r="E7" s="49" t="s">
        <v>31</v>
      </c>
      <c r="G7" s="7"/>
      <c r="H7" s="7"/>
    </row>
    <row r="8" spans="1:8" s="1" customFormat="1" ht="18.75" x14ac:dyDescent="0.3">
      <c r="A8" s="15" t="s">
        <v>15</v>
      </c>
      <c r="B8" s="20">
        <v>72</v>
      </c>
      <c r="C8" s="21">
        <v>16</v>
      </c>
      <c r="D8" s="48">
        <f t="shared" si="0"/>
        <v>44</v>
      </c>
      <c r="E8" s="49" t="s">
        <v>31</v>
      </c>
      <c r="G8" s="7"/>
      <c r="H8" s="7"/>
    </row>
    <row r="9" spans="1:8" s="1" customFormat="1" ht="18.75" x14ac:dyDescent="0.3">
      <c r="A9" s="15" t="s">
        <v>16</v>
      </c>
      <c r="B9" s="39">
        <v>58</v>
      </c>
      <c r="C9" s="21">
        <v>78</v>
      </c>
      <c r="D9" s="48">
        <f t="shared" si="0"/>
        <v>68</v>
      </c>
      <c r="E9" s="49" t="s">
        <v>32</v>
      </c>
      <c r="G9" s="7"/>
      <c r="H9" s="7"/>
    </row>
    <row r="10" spans="1:8" s="1" customFormat="1" ht="18.75" x14ac:dyDescent="0.3">
      <c r="A10" s="15" t="s">
        <v>38</v>
      </c>
      <c r="B10" s="40">
        <v>58</v>
      </c>
      <c r="C10" s="41">
        <v>42</v>
      </c>
      <c r="D10" s="48">
        <f t="shared" si="0"/>
        <v>50</v>
      </c>
      <c r="E10" s="49" t="s">
        <v>31</v>
      </c>
      <c r="G10" s="7"/>
      <c r="H10" s="7"/>
    </row>
    <row r="11" spans="1:8" s="1" customFormat="1" ht="18.75" x14ac:dyDescent="0.3">
      <c r="A11" s="15" t="s">
        <v>17</v>
      </c>
      <c r="B11" s="20">
        <v>76</v>
      </c>
      <c r="C11" s="21">
        <v>54</v>
      </c>
      <c r="D11" s="48">
        <f t="shared" si="0"/>
        <v>65</v>
      </c>
      <c r="E11" s="49" t="s">
        <v>32</v>
      </c>
      <c r="G11" s="7"/>
      <c r="H11" s="7"/>
    </row>
    <row r="12" spans="1:8" s="1" customFormat="1" ht="18.75" x14ac:dyDescent="0.3">
      <c r="A12" s="15" t="s">
        <v>39</v>
      </c>
      <c r="B12" s="39">
        <v>81</v>
      </c>
      <c r="C12" s="21">
        <v>51</v>
      </c>
      <c r="D12" s="48">
        <f t="shared" si="0"/>
        <v>66</v>
      </c>
      <c r="E12" s="49" t="s">
        <v>32</v>
      </c>
      <c r="G12" s="7"/>
      <c r="H12" s="7"/>
    </row>
    <row r="13" spans="1:8" s="1" customFormat="1" ht="18.75" x14ac:dyDescent="0.3">
      <c r="A13" s="15" t="s">
        <v>18</v>
      </c>
      <c r="B13" s="20">
        <v>63</v>
      </c>
      <c r="C13" s="21">
        <v>62</v>
      </c>
      <c r="D13" s="48">
        <f t="shared" si="0"/>
        <v>62.5</v>
      </c>
      <c r="E13" s="49" t="s">
        <v>32</v>
      </c>
      <c r="G13" s="7"/>
      <c r="H13" s="7"/>
    </row>
    <row r="14" spans="1:8" s="1" customFormat="1" ht="18.75" x14ac:dyDescent="0.3">
      <c r="A14" s="15" t="s">
        <v>19</v>
      </c>
      <c r="B14" s="40">
        <v>42</v>
      </c>
      <c r="C14" s="41">
        <v>26</v>
      </c>
      <c r="D14" s="48">
        <f t="shared" si="0"/>
        <v>34</v>
      </c>
      <c r="E14" s="50" t="s">
        <v>34</v>
      </c>
      <c r="G14" s="7"/>
      <c r="H14" s="7"/>
    </row>
    <row r="15" spans="1:8" s="1" customFormat="1" ht="18.75" x14ac:dyDescent="0.3">
      <c r="A15" s="15" t="s">
        <v>20</v>
      </c>
      <c r="B15" s="20">
        <v>63</v>
      </c>
      <c r="C15" s="21">
        <v>76</v>
      </c>
      <c r="D15" s="48">
        <f t="shared" si="0"/>
        <v>69.5</v>
      </c>
      <c r="E15" s="49" t="s">
        <v>33</v>
      </c>
      <c r="G15" s="7"/>
      <c r="H15" s="7"/>
    </row>
    <row r="16" spans="1:8" s="1" customFormat="1" ht="18.75" x14ac:dyDescent="0.3">
      <c r="A16" s="15" t="s">
        <v>21</v>
      </c>
      <c r="B16" s="40">
        <v>64</v>
      </c>
      <c r="C16" s="41">
        <v>59</v>
      </c>
      <c r="D16" s="48">
        <f t="shared" si="0"/>
        <v>61.5</v>
      </c>
      <c r="E16" s="49" t="s">
        <v>32</v>
      </c>
      <c r="G16" s="7"/>
      <c r="H16" s="7"/>
    </row>
    <row r="17" spans="1:8" s="1" customFormat="1" ht="18.75" x14ac:dyDescent="0.3">
      <c r="A17" s="15" t="s">
        <v>22</v>
      </c>
      <c r="B17" s="20">
        <v>66</v>
      </c>
      <c r="C17" s="21">
        <v>63</v>
      </c>
      <c r="D17" s="48">
        <f t="shared" si="0"/>
        <v>64.5</v>
      </c>
      <c r="E17" s="49" t="s">
        <v>32</v>
      </c>
      <c r="F17" s="10"/>
      <c r="G17" s="7"/>
      <c r="H17" s="7"/>
    </row>
    <row r="18" spans="1:8" s="1" customFormat="1" ht="18.75" x14ac:dyDescent="0.3">
      <c r="A18" s="15" t="s">
        <v>23</v>
      </c>
      <c r="B18" s="20">
        <v>55</v>
      </c>
      <c r="C18" s="21">
        <v>58</v>
      </c>
      <c r="D18" s="48">
        <f t="shared" si="0"/>
        <v>56.5</v>
      </c>
      <c r="E18" s="49" t="s">
        <v>31</v>
      </c>
      <c r="G18" s="7"/>
      <c r="H18" s="7"/>
    </row>
    <row r="19" spans="1:8" s="1" customFormat="1" ht="18.75" x14ac:dyDescent="0.3">
      <c r="A19" s="15" t="s">
        <v>24</v>
      </c>
      <c r="B19" s="20">
        <v>47</v>
      </c>
      <c r="C19" s="21">
        <v>50</v>
      </c>
      <c r="D19" s="48">
        <f t="shared" si="0"/>
        <v>48.5</v>
      </c>
      <c r="E19" s="49" t="s">
        <v>31</v>
      </c>
      <c r="G19" s="7"/>
      <c r="H19" s="7"/>
    </row>
    <row r="20" spans="1:8" s="1" customFormat="1" ht="18.75" x14ac:dyDescent="0.3">
      <c r="A20" s="15" t="s">
        <v>40</v>
      </c>
      <c r="B20" s="20">
        <v>53</v>
      </c>
      <c r="C20" s="21">
        <v>0</v>
      </c>
      <c r="D20" s="48">
        <f t="shared" si="0"/>
        <v>26.5</v>
      </c>
      <c r="E20" s="50" t="s">
        <v>34</v>
      </c>
      <c r="G20" s="7"/>
      <c r="H20" s="7"/>
    </row>
    <row r="21" spans="1:8" s="1" customFormat="1" ht="18.75" x14ac:dyDescent="0.3">
      <c r="A21" s="15" t="s">
        <v>41</v>
      </c>
      <c r="B21" s="20">
        <v>72</v>
      </c>
      <c r="C21" s="41">
        <v>63</v>
      </c>
      <c r="D21" s="48">
        <f t="shared" si="0"/>
        <v>67.5</v>
      </c>
      <c r="E21" s="49" t="s">
        <v>32</v>
      </c>
      <c r="G21" s="7"/>
      <c r="H21" s="7"/>
    </row>
    <row r="22" spans="1:8" s="1" customFormat="1" ht="18.75" x14ac:dyDescent="0.3">
      <c r="A22" s="15" t="s">
        <v>25</v>
      </c>
      <c r="B22" s="20">
        <v>77</v>
      </c>
      <c r="C22" s="21">
        <v>77</v>
      </c>
      <c r="D22" s="48">
        <f t="shared" si="0"/>
        <v>77</v>
      </c>
      <c r="E22" s="49" t="s">
        <v>33</v>
      </c>
      <c r="G22" s="7"/>
      <c r="H22" s="7"/>
    </row>
    <row r="23" spans="1:8" s="1" customFormat="1" ht="18.75" x14ac:dyDescent="0.3">
      <c r="A23" s="15" t="s">
        <v>26</v>
      </c>
      <c r="B23" s="40">
        <v>68</v>
      </c>
      <c r="C23" s="41">
        <v>75</v>
      </c>
      <c r="D23" s="48">
        <f t="shared" si="0"/>
        <v>71.5</v>
      </c>
      <c r="E23" s="49" t="s">
        <v>33</v>
      </c>
      <c r="G23" s="7"/>
      <c r="H23" s="7"/>
    </row>
    <row r="24" spans="1:8" s="1" customFormat="1" ht="19.5" thickBot="1" x14ac:dyDescent="0.35">
      <c r="A24" s="16" t="s">
        <v>27</v>
      </c>
      <c r="B24" s="22">
        <v>47</v>
      </c>
      <c r="C24" s="42">
        <v>35</v>
      </c>
      <c r="D24" s="51">
        <f t="shared" si="0"/>
        <v>41</v>
      </c>
      <c r="E24" s="52" t="s">
        <v>31</v>
      </c>
      <c r="G24" s="7"/>
      <c r="H24" s="7"/>
    </row>
    <row r="25" spans="1:8" s="1" customFormat="1" ht="18.75" x14ac:dyDescent="0.3">
      <c r="A25" s="23" t="s">
        <v>2</v>
      </c>
      <c r="B25" s="25">
        <f>AVERAGE(B6:B24)</f>
        <v>62.736842105263158</v>
      </c>
      <c r="C25" s="26">
        <f>AVERAGE(C6:C24)</f>
        <v>51.89473684210526</v>
      </c>
      <c r="D25" s="25">
        <f>AVERAGE(D6:D24)</f>
        <v>57.315789473684212</v>
      </c>
      <c r="E25" s="33"/>
    </row>
    <row r="26" spans="1:8" s="1" customFormat="1" ht="19.5" thickBot="1" x14ac:dyDescent="0.35">
      <c r="A26" s="24" t="s">
        <v>3</v>
      </c>
      <c r="B26" s="27">
        <f>STDEV(B6:B24)</f>
        <v>10.717805047174538</v>
      </c>
      <c r="C26" s="28">
        <f>STDEV(C6:C24)</f>
        <v>20.965301325025667</v>
      </c>
      <c r="D26" s="27">
        <f>STDEV(D6:D24)</f>
        <v>13.448678710725726</v>
      </c>
      <c r="E26" s="34"/>
    </row>
    <row r="27" spans="1:8" s="1" customFormat="1" ht="18.75" x14ac:dyDescent="0.3">
      <c r="A27" s="23" t="s">
        <v>4</v>
      </c>
      <c r="B27" s="29" t="s">
        <v>5</v>
      </c>
      <c r="C27" s="30" t="s">
        <v>5</v>
      </c>
      <c r="D27" s="35"/>
      <c r="E27" s="36"/>
    </row>
    <row r="28" spans="1:8" s="1" customFormat="1" ht="19.5" thickBot="1" x14ac:dyDescent="0.35">
      <c r="A28" s="24" t="s">
        <v>6</v>
      </c>
      <c r="B28" s="31" t="s">
        <v>5</v>
      </c>
      <c r="C28" s="32" t="s">
        <v>5</v>
      </c>
      <c r="D28" s="37"/>
      <c r="E28" s="38"/>
    </row>
    <row r="29" spans="1:8" s="1" customFormat="1" ht="18.75" x14ac:dyDescent="0.3"/>
    <row r="31" spans="1:8" x14ac:dyDescent="0.25">
      <c r="A31" s="2" t="s">
        <v>7</v>
      </c>
    </row>
    <row r="32" spans="1:8" x14ac:dyDescent="0.25">
      <c r="A32" s="3" t="s">
        <v>8</v>
      </c>
      <c r="B32" t="s">
        <v>9</v>
      </c>
    </row>
    <row r="33" spans="1:7" x14ac:dyDescent="0.25">
      <c r="A33" s="4" t="s">
        <v>10</v>
      </c>
      <c r="B33" t="s">
        <v>11</v>
      </c>
    </row>
    <row r="34" spans="1:7" x14ac:dyDescent="0.25">
      <c r="A34" s="8" t="s">
        <v>29</v>
      </c>
      <c r="B34" t="s">
        <v>30</v>
      </c>
    </row>
    <row r="36" spans="1:7" x14ac:dyDescent="0.25">
      <c r="A36" s="5" t="s">
        <v>12</v>
      </c>
    </row>
    <row r="37" spans="1:7" x14ac:dyDescent="0.25">
      <c r="A37" s="6"/>
      <c r="D37" s="6"/>
    </row>
    <row r="38" spans="1:7" x14ac:dyDescent="0.25">
      <c r="A38" s="6" t="s">
        <v>35</v>
      </c>
      <c r="B38" t="s">
        <v>43</v>
      </c>
    </row>
    <row r="39" spans="1:7" x14ac:dyDescent="0.25">
      <c r="A39" s="6"/>
      <c r="B39" s="6"/>
      <c r="C39" s="6"/>
      <c r="D39" s="6"/>
      <c r="E39" s="6"/>
      <c r="F39" s="6"/>
      <c r="G39" s="6"/>
    </row>
    <row r="40" spans="1:7" x14ac:dyDescent="0.25">
      <c r="A40" s="6"/>
      <c r="B40" s="6"/>
    </row>
    <row r="41" spans="1:7" x14ac:dyDescent="0.25">
      <c r="A41" s="6"/>
      <c r="B41" s="6"/>
    </row>
  </sheetData>
  <mergeCells count="2">
    <mergeCell ref="B3:E3"/>
    <mergeCell ref="B4:E4"/>
  </mergeCells>
  <pageMargins left="0.7" right="0.7" top="0.75" bottom="0.75" header="0.3" footer="0.3"/>
  <pageSetup paperSize="9" scale="66" orientation="landscape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Michael Hall</cp:lastModifiedBy>
  <cp:lastPrinted>2018-05-30T08:55:16Z</cp:lastPrinted>
  <dcterms:created xsi:type="dcterms:W3CDTF">2015-05-19T16:03:29Z</dcterms:created>
  <dcterms:modified xsi:type="dcterms:W3CDTF">2019-05-29T11:53:23Z</dcterms:modified>
</cp:coreProperties>
</file>