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tephen_mosey_uwtsd_ac_uk/Documents/Documents/"/>
    </mc:Choice>
  </mc:AlternateContent>
  <xr:revisionPtr revIDLastSave="0" documentId="8_{8ABF811A-915C-475A-9489-C3EF1CC1EA2A}" xr6:coauthVersionLast="47" xr6:coauthVersionMax="47" xr10:uidLastSave="{00000000-0000-0000-0000-000000000000}"/>
  <bookViews>
    <workbookView xWindow="44880" yWindow="-120" windowWidth="29040" windowHeight="15720" xr2:uid="{0A208006-03B3-4B10-B573-82B02D84CA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 l="1"/>
  <c r="I7" i="1"/>
  <c r="I8" i="1"/>
  <c r="J8" i="1" s="1"/>
  <c r="I9" i="1"/>
  <c r="J9" i="1" s="1"/>
  <c r="I10" i="1"/>
  <c r="J10" i="1" s="1"/>
  <c r="I11" i="1"/>
  <c r="I12" i="1"/>
  <c r="I13" i="1"/>
  <c r="I14" i="1"/>
  <c r="I15" i="1"/>
  <c r="I5" i="1"/>
  <c r="G6" i="1"/>
  <c r="G7" i="1"/>
  <c r="G8" i="1"/>
  <c r="G9" i="1"/>
  <c r="G10" i="1"/>
  <c r="G11" i="1"/>
  <c r="J11" i="1" s="1"/>
  <c r="G12" i="1"/>
  <c r="G13" i="1"/>
  <c r="G14" i="1"/>
  <c r="G15" i="1"/>
  <c r="G5" i="1"/>
  <c r="H20" i="1"/>
  <c r="F20" i="1"/>
  <c r="H19" i="1"/>
  <c r="F19" i="1"/>
  <c r="H18" i="1"/>
  <c r="F18" i="1"/>
  <c r="H17" i="1"/>
  <c r="F17" i="1"/>
  <c r="J15" i="1"/>
  <c r="J13" i="1"/>
  <c r="J7" i="1"/>
  <c r="J14" i="1" l="1"/>
  <c r="J6" i="1"/>
  <c r="J12" i="1"/>
  <c r="J5" i="1"/>
  <c r="J17" i="1" s="1"/>
  <c r="J20" i="1" l="1"/>
  <c r="J18" i="1"/>
  <c r="J19" i="1"/>
</calcChain>
</file>

<file path=xl/sharedStrings.xml><?xml version="1.0" encoding="utf-8"?>
<sst xmlns="http://schemas.openxmlformats.org/spreadsheetml/2006/main" count="38" uniqueCount="36">
  <si>
    <t>ACDA6002</t>
  </si>
  <si>
    <t>Electronic Systems Design (EEE)</t>
  </si>
  <si>
    <t>Ass 1</t>
  </si>
  <si>
    <t>Ass 2</t>
  </si>
  <si>
    <t>Number</t>
  </si>
  <si>
    <t>First name</t>
  </si>
  <si>
    <t>Surname</t>
  </si>
  <si>
    <t>graded</t>
  </si>
  <si>
    <t>weighted</t>
  </si>
  <si>
    <t>Total</t>
  </si>
  <si>
    <t>David</t>
  </si>
  <si>
    <t>Lewis</t>
  </si>
  <si>
    <t>Ellis</t>
  </si>
  <si>
    <t>Ashton</t>
  </si>
  <si>
    <t>Ethan</t>
  </si>
  <si>
    <t>Reynolds</t>
  </si>
  <si>
    <t>Jack</t>
  </si>
  <si>
    <t>Davies</t>
  </si>
  <si>
    <t>Jade</t>
  </si>
  <si>
    <t>Williams</t>
  </si>
  <si>
    <t>Keefe</t>
  </si>
  <si>
    <t>Montebon</t>
  </si>
  <si>
    <t>Luis</t>
  </si>
  <si>
    <t>Lloyd</t>
  </si>
  <si>
    <t>Matthew</t>
  </si>
  <si>
    <t>Batkin</t>
  </si>
  <si>
    <t>Rebecca</t>
  </si>
  <si>
    <t>Coles</t>
  </si>
  <si>
    <t>Rhys</t>
  </si>
  <si>
    <t>Jones</t>
  </si>
  <si>
    <t>Robbie</t>
  </si>
  <si>
    <t>Herbert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</si>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</sst>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9" fontId="0" fillId="0" borderId="0" xfId="0" applyNumberFormat="1"/>
    <xf numFmtId="164" fontId="0" fillId="0" borderId="0" xfId="0" applyNumberFormat="1"/>
    <xf numFmtId="9" fontId="0" fillId="0" borderId="0" xfId="1" applyFont="1"/>
  </cellXfs>
  <cellStyles count="2">
    <cellStyle name="Normal" xfId="0" builtinId="0"/>
    <cellStyle name="Percent" xfId="1" builtinId="5"/>
  </cellStyles>
  <dxfs count="9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C81DE-9695-4E59-95EC-D4BECA84EE4C}">
  <dimension ref="B2:J20"/>
  <sheetViews>
    <sheetView tabSelected="1" workbookViewId="0">
      <selection activeCell="J23" sqref="J23"/>
    </sheetView>
  </sheetViews>
  <sheetFormatPr defaultRowHeight="14.25" x14ac:dyDescent="0.45"/>
  <cols>
    <col min="5" max="6" width="9.9296875" bestFit="1" customWidth="1"/>
    <col min="7" max="7" width="9.33203125" customWidth="1"/>
    <col min="8" max="9" width="9.9296875" bestFit="1" customWidth="1"/>
  </cols>
  <sheetData>
    <row r="2" spans="2:10" x14ac:dyDescent="0.45">
      <c r="B2" t="s">
        <v>0</v>
      </c>
      <c r="C2" t="s">
        <v>1</v>
      </c>
      <c r="E2" s="1"/>
      <c r="F2" s="1"/>
      <c r="H2" s="1"/>
      <c r="I2" s="1"/>
    </row>
    <row r="3" spans="2:10" x14ac:dyDescent="0.45">
      <c r="F3" t="s">
        <v>2</v>
      </c>
      <c r="G3" s="2">
        <v>0.5</v>
      </c>
      <c r="H3" t="s">
        <v>3</v>
      </c>
      <c r="I3" s="2">
        <v>0.5</v>
      </c>
    </row>
    <row r="4" spans="2:10" x14ac:dyDescent="0.45">
      <c r="B4" t="s">
        <v>4</v>
      </c>
      <c r="C4" t="s">
        <v>5</v>
      </c>
      <c r="D4" t="s">
        <v>6</v>
      </c>
      <c r="F4" t="s">
        <v>7</v>
      </c>
      <c r="G4" t="s">
        <v>8</v>
      </c>
      <c r="H4" t="s">
        <v>7</v>
      </c>
      <c r="I4" t="s">
        <v>8</v>
      </c>
      <c r="J4" t="s">
        <v>9</v>
      </c>
    </row>
    <row r="5" spans="2:10" x14ac:dyDescent="0.45">
      <c r="B5">
        <v>2219439</v>
      </c>
      <c r="C5" t="s">
        <v>10</v>
      </c>
      <c r="D5" t="s">
        <v>11</v>
      </c>
      <c r="E5" s="2"/>
      <c r="F5" s="2">
        <v>0.77</v>
      </c>
      <c r="G5" s="3">
        <f>F5*G$3</f>
        <v>0.38500000000000001</v>
      </c>
      <c r="H5" s="2">
        <v>0.75</v>
      </c>
      <c r="I5" s="3">
        <f>H5*I$3</f>
        <v>0.375</v>
      </c>
      <c r="J5" s="2">
        <f>G5+I5</f>
        <v>0.76</v>
      </c>
    </row>
    <row r="6" spans="2:10" x14ac:dyDescent="0.45">
      <c r="B6">
        <v>2406269</v>
      </c>
      <c r="C6" t="s">
        <v>12</v>
      </c>
      <c r="D6" t="s">
        <v>13</v>
      </c>
      <c r="F6" s="2">
        <v>0.78</v>
      </c>
      <c r="G6" s="3">
        <f t="shared" ref="G6:G15" si="0">F6*G$3</f>
        <v>0.39</v>
      </c>
      <c r="H6" s="2">
        <v>0.49099999999999999</v>
      </c>
      <c r="I6" s="3">
        <f t="shared" ref="I6:I15" si="1">H6*I$3</f>
        <v>0.2455</v>
      </c>
      <c r="J6" s="2">
        <f t="shared" ref="J6:J15" si="2">G6+I6</f>
        <v>0.63549999999999995</v>
      </c>
    </row>
    <row r="7" spans="2:10" x14ac:dyDescent="0.45">
      <c r="B7">
        <v>2406303</v>
      </c>
      <c r="C7" t="s">
        <v>14</v>
      </c>
      <c r="D7" t="s">
        <v>15</v>
      </c>
      <c r="F7" s="2">
        <v>0.67</v>
      </c>
      <c r="G7" s="3">
        <f t="shared" si="0"/>
        <v>0.33500000000000002</v>
      </c>
      <c r="H7" s="2">
        <v>0</v>
      </c>
      <c r="I7" s="3">
        <f t="shared" si="1"/>
        <v>0</v>
      </c>
      <c r="J7" s="2">
        <f t="shared" si="2"/>
        <v>0.33500000000000002</v>
      </c>
    </row>
    <row r="8" spans="2:10" x14ac:dyDescent="0.45">
      <c r="B8">
        <v>1504731</v>
      </c>
      <c r="C8" t="s">
        <v>16</v>
      </c>
      <c r="D8" t="s">
        <v>17</v>
      </c>
      <c r="F8" s="2">
        <v>0.68</v>
      </c>
      <c r="G8" s="3">
        <f t="shared" si="0"/>
        <v>0.34</v>
      </c>
      <c r="H8" s="2">
        <v>0.35</v>
      </c>
      <c r="I8" s="3">
        <f t="shared" si="1"/>
        <v>0.17499999999999999</v>
      </c>
      <c r="J8" s="2">
        <f t="shared" si="2"/>
        <v>0.51500000000000001</v>
      </c>
    </row>
    <row r="9" spans="2:10" x14ac:dyDescent="0.45">
      <c r="B9">
        <v>2205436</v>
      </c>
      <c r="C9" t="s">
        <v>18</v>
      </c>
      <c r="D9" t="s">
        <v>19</v>
      </c>
      <c r="F9" s="2">
        <v>0.68</v>
      </c>
      <c r="G9" s="3">
        <f t="shared" si="0"/>
        <v>0.34</v>
      </c>
      <c r="H9" s="2">
        <v>0.37</v>
      </c>
      <c r="I9" s="3">
        <f t="shared" si="1"/>
        <v>0.185</v>
      </c>
      <c r="J9" s="2">
        <f t="shared" si="2"/>
        <v>0.52500000000000002</v>
      </c>
    </row>
    <row r="10" spans="2:10" x14ac:dyDescent="0.45">
      <c r="B10">
        <v>1702762</v>
      </c>
      <c r="C10" t="s">
        <v>20</v>
      </c>
      <c r="D10" t="s">
        <v>21</v>
      </c>
      <c r="F10" s="2">
        <v>0.67</v>
      </c>
      <c r="G10" s="3">
        <f t="shared" si="0"/>
        <v>0.33500000000000002</v>
      </c>
      <c r="H10" s="2">
        <v>0</v>
      </c>
      <c r="I10" s="3">
        <f t="shared" si="1"/>
        <v>0</v>
      </c>
      <c r="J10" s="2">
        <f t="shared" si="2"/>
        <v>0.33500000000000002</v>
      </c>
    </row>
    <row r="11" spans="2:10" x14ac:dyDescent="0.45">
      <c r="B11">
        <v>2220588</v>
      </c>
      <c r="C11" t="s">
        <v>22</v>
      </c>
      <c r="D11" t="s">
        <v>23</v>
      </c>
      <c r="F11" s="2">
        <v>0.81</v>
      </c>
      <c r="G11" s="3">
        <f t="shared" si="0"/>
        <v>0.40500000000000003</v>
      </c>
      <c r="H11" s="2">
        <v>0.72</v>
      </c>
      <c r="I11" s="3">
        <f t="shared" si="1"/>
        <v>0.36</v>
      </c>
      <c r="J11" s="2">
        <f t="shared" si="2"/>
        <v>0.76500000000000001</v>
      </c>
    </row>
    <row r="12" spans="2:10" x14ac:dyDescent="0.45">
      <c r="B12">
        <v>2406517</v>
      </c>
      <c r="C12" t="s">
        <v>24</v>
      </c>
      <c r="D12" t="s">
        <v>25</v>
      </c>
      <c r="F12" s="2">
        <v>0.74</v>
      </c>
      <c r="G12" s="3">
        <f t="shared" si="0"/>
        <v>0.37</v>
      </c>
      <c r="H12" s="2">
        <v>0.55000000000000004</v>
      </c>
      <c r="I12" s="3">
        <f t="shared" si="1"/>
        <v>0.27500000000000002</v>
      </c>
      <c r="J12" s="2">
        <f t="shared" si="2"/>
        <v>0.64500000000000002</v>
      </c>
    </row>
    <row r="13" spans="2:10" x14ac:dyDescent="0.45">
      <c r="B13">
        <v>2218001</v>
      </c>
      <c r="C13" t="s">
        <v>26</v>
      </c>
      <c r="D13" t="s">
        <v>27</v>
      </c>
      <c r="F13" s="2">
        <v>0.74</v>
      </c>
      <c r="G13" s="3">
        <f t="shared" si="0"/>
        <v>0.37</v>
      </c>
      <c r="H13" s="2">
        <v>0.7</v>
      </c>
      <c r="I13" s="3">
        <f t="shared" si="1"/>
        <v>0.35</v>
      </c>
      <c r="J13" s="2">
        <f t="shared" si="2"/>
        <v>0.72</v>
      </c>
    </row>
    <row r="14" spans="2:10" x14ac:dyDescent="0.45">
      <c r="B14">
        <v>2317422</v>
      </c>
      <c r="C14" t="s">
        <v>28</v>
      </c>
      <c r="D14" t="s">
        <v>29</v>
      </c>
      <c r="F14" s="2">
        <v>0.69</v>
      </c>
      <c r="G14" s="3">
        <f t="shared" si="0"/>
        <v>0.34499999999999997</v>
      </c>
      <c r="H14" s="2">
        <v>0.43</v>
      </c>
      <c r="I14" s="3">
        <f t="shared" si="1"/>
        <v>0.215</v>
      </c>
      <c r="J14" s="2">
        <f t="shared" si="2"/>
        <v>0.55999999999999994</v>
      </c>
    </row>
    <row r="15" spans="2:10" x14ac:dyDescent="0.45">
      <c r="B15">
        <v>2405914</v>
      </c>
      <c r="C15" t="s">
        <v>30</v>
      </c>
      <c r="D15" t="s">
        <v>31</v>
      </c>
      <c r="F15" s="2">
        <v>0.66</v>
      </c>
      <c r="G15" s="3">
        <f t="shared" si="0"/>
        <v>0.33</v>
      </c>
      <c r="H15" s="2">
        <v>0.77</v>
      </c>
      <c r="I15" s="3">
        <f t="shared" si="1"/>
        <v>0.38500000000000001</v>
      </c>
      <c r="J15" s="2">
        <f t="shared" si="2"/>
        <v>0.71500000000000008</v>
      </c>
    </row>
    <row r="17" spans="5:10" x14ac:dyDescent="0.45">
      <c r="E17" t="s">
        <v>32</v>
      </c>
      <c r="F17" s="2">
        <f>MAX(F5:F15)</f>
        <v>0.81</v>
      </c>
      <c r="H17" s="2">
        <f>MAX(H5:H15)</f>
        <v>0.77</v>
      </c>
      <c r="J17" s="2">
        <f>MAX(J5:J15)</f>
        <v>0.76500000000000001</v>
      </c>
    </row>
    <row r="18" spans="5:10" x14ac:dyDescent="0.45">
      <c r="E18" t="s">
        <v>33</v>
      </c>
      <c r="F18" s="2">
        <f>MIN(F5:F15)</f>
        <v>0.66</v>
      </c>
      <c r="H18" s="2">
        <f>MIN(H5:H15)</f>
        <v>0</v>
      </c>
      <c r="J18" s="2">
        <f>MIN(J5:J15)</f>
        <v>0.33500000000000002</v>
      </c>
    </row>
    <row r="19" spans="5:10" x14ac:dyDescent="0.45">
      <c r="E19" t="s">
        <v>34</v>
      </c>
      <c r="F19" s="2">
        <f>AVERAGE(F5:F15)</f>
        <v>0.71727272727272728</v>
      </c>
      <c r="H19" s="2">
        <f>AVERAGE(H5:H15)</f>
        <v>0.46645454545454546</v>
      </c>
      <c r="J19" s="2">
        <f>AVERAGE(J5:J15)</f>
        <v>0.59186363636363626</v>
      </c>
    </row>
    <row r="20" spans="5:10" x14ac:dyDescent="0.45">
      <c r="E20" t="s">
        <v>35</v>
      </c>
      <c r="F20" s="4">
        <f>_xlfn.STDEV.P(F5:F15)</f>
        <v>5.0107322834620611E-2</v>
      </c>
      <c r="H20" s="4">
        <f>_xlfn.STDEV.P(H5:H15)</f>
        <v>0.26255782519332371</v>
      </c>
      <c r="J20" s="4">
        <f>_xlfn.STDEV.P(J5:J15)</f>
        <v>0.1470643166207925</v>
      </c>
    </row>
  </sheetData>
  <conditionalFormatting sqref="F5:F15 H5:H15">
    <cfRule type="cellIs" dxfId="0" priority="1" operator="greaterThan">
      <formula>0.4</formula>
    </cfRule>
    <cfRule type="cellIs" dxfId="1" priority="2" operator="equal">
      <formula>0.4</formula>
    </cfRule>
    <cfRule type="cellIs" dxfId="2" priority="3" operator="lessThan">
      <formula>0.4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2026-03-25T12:34:41Z</dcterms:created>
  <dcterms:modified xsi:type="dcterms:W3CDTF">2026-03-25T12:38:30Z</dcterms:modified>
</cp:coreProperties>
</file>