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owen/Documents/Work/Six Questions Research Ltd/2023.02.06 UWTSD Swansea EMR/"/>
    </mc:Choice>
  </mc:AlternateContent>
  <xr:revisionPtr revIDLastSave="0" documentId="13_ncr:1_{CEA1EDB1-29B8-3A4B-BB3D-ED99DEC494E0}" xr6:coauthVersionLast="47" xr6:coauthVersionMax="47" xr10:uidLastSave="{00000000-0000-0000-0000-000000000000}"/>
  <bookViews>
    <workbookView xWindow="3720" yWindow="3140" windowWidth="30980" windowHeight="17500" xr2:uid="{C1288FF9-2D43-6B4E-857F-182C24A26E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  <c r="O4" i="1"/>
  <c r="G4" i="1"/>
  <c r="H4" i="1"/>
  <c r="G17" i="1"/>
  <c r="H17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P6" i="1" s="1"/>
  <c r="G5" i="1"/>
  <c r="H5" i="1" s="1"/>
  <c r="G3" i="1"/>
  <c r="H3" i="1" s="1"/>
  <c r="P3" i="1" s="1"/>
  <c r="G2" i="1"/>
  <c r="H2" i="1" s="1"/>
  <c r="P2" i="1" s="1"/>
  <c r="O6" i="1"/>
  <c r="O17" i="1"/>
  <c r="O16" i="1"/>
  <c r="O15" i="1"/>
  <c r="O14" i="1"/>
  <c r="O13" i="1"/>
  <c r="O12" i="1"/>
  <c r="O11" i="1"/>
  <c r="O10" i="1"/>
  <c r="O9" i="1"/>
  <c r="O8" i="1"/>
  <c r="O7" i="1"/>
  <c r="O5" i="1"/>
  <c r="O3" i="1"/>
  <c r="O2" i="1"/>
  <c r="P14" i="1" l="1"/>
  <c r="P15" i="1"/>
  <c r="P17" i="1"/>
  <c r="P10" i="1"/>
  <c r="P7" i="1"/>
  <c r="P11" i="1"/>
  <c r="P8" i="1"/>
  <c r="P12" i="1"/>
  <c r="P5" i="1"/>
  <c r="P9" i="1"/>
  <c r="P13" i="1"/>
</calcChain>
</file>

<file path=xl/sharedStrings.xml><?xml version="1.0" encoding="utf-8"?>
<sst xmlns="http://schemas.openxmlformats.org/spreadsheetml/2006/main" count="39" uniqueCount="37">
  <si>
    <t>% (100)</t>
  </si>
  <si>
    <t>Combined</t>
  </si>
  <si>
    <t>Essay</t>
  </si>
  <si>
    <t xml:space="preserve">Exam </t>
  </si>
  <si>
    <t>Knowledge</t>
  </si>
  <si>
    <t>Literature</t>
  </si>
  <si>
    <t>Understanding</t>
  </si>
  <si>
    <t>Practical</t>
  </si>
  <si>
    <t>Presentation</t>
  </si>
  <si>
    <t>Total</t>
  </si>
  <si>
    <t>Informed</t>
  </si>
  <si>
    <t>O of Merit</t>
  </si>
  <si>
    <t>Rounded</t>
  </si>
  <si>
    <t>Atkins, George</t>
  </si>
  <si>
    <t>Beswick, Thomas</t>
  </si>
  <si>
    <t>Graham, Frazer</t>
  </si>
  <si>
    <t>Harwood, Thomas</t>
  </si>
  <si>
    <t>Knight, Charlotte</t>
  </si>
  <si>
    <t>Overton, Oliver</t>
  </si>
  <si>
    <t>Satterthwaithe, Matt</t>
  </si>
  <si>
    <t>Tucker, George</t>
  </si>
  <si>
    <t>Slattery, Joseph</t>
  </si>
  <si>
    <t>Plant, Owain</t>
  </si>
  <si>
    <t>Hurley, Andrew</t>
  </si>
  <si>
    <t>Howe, James</t>
  </si>
  <si>
    <t>Hayston, Jordan</t>
  </si>
  <si>
    <t>Kenrick, Peter</t>
  </si>
  <si>
    <t>Bradshaw, Connor</t>
  </si>
  <si>
    <t>Page, Samuel</t>
  </si>
  <si>
    <t>Q1 (29)</t>
  </si>
  <si>
    <t>Q2 (27)</t>
  </si>
  <si>
    <t>Q3 (31)</t>
  </si>
  <si>
    <t>Absent</t>
  </si>
  <si>
    <t>Q4 (28)</t>
  </si>
  <si>
    <t>Q5 (28)</t>
  </si>
  <si>
    <t>Total (143)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</si>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</sst>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3" fontId="0" fillId="0" borderId="0" xfId="0" applyNumberFormat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/>
    <xf numFmtId="15" fontId="0" fillId="0" borderId="0" xfId="0" applyNumberFormat="1"/>
    <xf numFmtId="164" fontId="0" fillId="0" borderId="1" xfId="0" quotePrefix="1" applyNumberFormat="1" applyBorder="1" applyAlignment="1">
      <alignment horizontal="center"/>
    </xf>
    <xf numFmtId="16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F1658-083D-BF4D-8E3A-3D2EA82C7D7F}">
  <sheetPr>
    <pageSetUpPr fitToPage="1"/>
  </sheetPr>
  <dimension ref="A1:S17"/>
  <sheetViews>
    <sheetView tabSelected="1" zoomScale="130" zoomScaleNormal="130" workbookViewId="0">
      <selection activeCell="R8" sqref="R8"/>
    </sheetView>
  </sheetViews>
  <sheetFormatPr baseColWidth="10" defaultRowHeight="16" x14ac:dyDescent="0.2"/>
  <cols>
    <col min="1" max="1" width="17.6640625" customWidth="1"/>
    <col min="2" max="6" width="7.83203125" customWidth="1"/>
    <col min="7" max="7" width="9.83203125" customWidth="1"/>
    <col min="8" max="8" width="7.83203125" style="8" customWidth="1"/>
    <col min="13" max="13" width="9" customWidth="1"/>
    <col min="16" max="17" width="10.83203125" style="8"/>
  </cols>
  <sheetData>
    <row r="1" spans="1:19" x14ac:dyDescent="0.2">
      <c r="A1" s="2" t="s">
        <v>3</v>
      </c>
      <c r="B1" s="3" t="s">
        <v>29</v>
      </c>
      <c r="C1" s="3" t="s">
        <v>30</v>
      </c>
      <c r="D1" s="3" t="s">
        <v>31</v>
      </c>
      <c r="E1" s="3" t="s">
        <v>33</v>
      </c>
      <c r="F1" s="3" t="s">
        <v>34</v>
      </c>
      <c r="G1" s="3" t="s">
        <v>35</v>
      </c>
      <c r="H1" s="10" t="s">
        <v>0</v>
      </c>
      <c r="I1" s="4" t="s">
        <v>2</v>
      </c>
      <c r="J1" s="3" t="s">
        <v>5</v>
      </c>
      <c r="K1" s="3" t="s">
        <v>4</v>
      </c>
      <c r="L1" s="3" t="s">
        <v>6</v>
      </c>
      <c r="M1" s="3" t="s">
        <v>7</v>
      </c>
      <c r="N1" s="3" t="s">
        <v>8</v>
      </c>
      <c r="O1" s="3" t="s">
        <v>9</v>
      </c>
      <c r="P1" s="7" t="s">
        <v>1</v>
      </c>
      <c r="Q1" s="11" t="s">
        <v>12</v>
      </c>
      <c r="R1" s="6" t="s">
        <v>11</v>
      </c>
      <c r="S1" s="6" t="s">
        <v>10</v>
      </c>
    </row>
    <row r="2" spans="1:19" x14ac:dyDescent="0.2">
      <c r="A2" s="5" t="s">
        <v>13</v>
      </c>
      <c r="B2" s="5">
        <v>25</v>
      </c>
      <c r="C2" s="5">
        <v>17</v>
      </c>
      <c r="D2" s="5">
        <v>27</v>
      </c>
      <c r="E2" s="5">
        <v>13</v>
      </c>
      <c r="F2" s="5">
        <v>19</v>
      </c>
      <c r="G2" s="5">
        <f>SUM(B2:F2)</f>
        <v>101</v>
      </c>
      <c r="H2" s="7">
        <f>100*G2/143</f>
        <v>70.629370629370626</v>
      </c>
      <c r="I2" s="5"/>
      <c r="J2" s="5">
        <v>8</v>
      </c>
      <c r="K2" s="5">
        <v>16</v>
      </c>
      <c r="L2" s="5">
        <v>20</v>
      </c>
      <c r="M2" s="5">
        <v>14</v>
      </c>
      <c r="N2" s="5">
        <v>17</v>
      </c>
      <c r="O2" s="5">
        <f>SUM(J2:N2)</f>
        <v>75</v>
      </c>
      <c r="P2" s="7">
        <f>(H2+O2)/2</f>
        <v>72.814685314685306</v>
      </c>
      <c r="Q2" s="8">
        <v>73</v>
      </c>
      <c r="R2" s="1">
        <v>2</v>
      </c>
      <c r="S2" s="9"/>
    </row>
    <row r="3" spans="1:19" x14ac:dyDescent="0.2">
      <c r="A3" s="5" t="s">
        <v>14</v>
      </c>
      <c r="B3" s="5">
        <v>16</v>
      </c>
      <c r="C3" s="5">
        <v>17</v>
      </c>
      <c r="D3" s="5">
        <v>17</v>
      </c>
      <c r="E3" s="5">
        <v>19</v>
      </c>
      <c r="F3" s="5">
        <v>21</v>
      </c>
      <c r="G3" s="5">
        <f t="shared" ref="G3:G17" si="0">SUM(B3:F3)</f>
        <v>90</v>
      </c>
      <c r="H3" s="7">
        <f t="shared" ref="H3:H17" si="1">100*G3/143</f>
        <v>62.93706293706294</v>
      </c>
      <c r="I3" s="5"/>
      <c r="J3" s="5">
        <v>7</v>
      </c>
      <c r="K3" s="5">
        <v>11</v>
      </c>
      <c r="L3" s="5">
        <v>16</v>
      </c>
      <c r="M3" s="5">
        <v>15</v>
      </c>
      <c r="N3" s="5">
        <v>9</v>
      </c>
      <c r="O3" s="5">
        <f t="shared" ref="O3:O17" si="2">SUM(J3:N3)</f>
        <v>58</v>
      </c>
      <c r="P3" s="7">
        <f t="shared" ref="P3:P17" si="3">(H3+O3)/2</f>
        <v>60.468531468531467</v>
      </c>
      <c r="Q3" s="8">
        <v>60.5</v>
      </c>
      <c r="R3" s="1">
        <v>8</v>
      </c>
      <c r="S3" s="9"/>
    </row>
    <row r="4" spans="1:19" x14ac:dyDescent="0.2">
      <c r="A4" s="5" t="s">
        <v>27</v>
      </c>
      <c r="B4" s="5">
        <v>20</v>
      </c>
      <c r="C4" s="5">
        <v>20</v>
      </c>
      <c r="D4" s="7">
        <v>21</v>
      </c>
      <c r="E4" s="5">
        <v>17</v>
      </c>
      <c r="F4" s="5">
        <v>17</v>
      </c>
      <c r="G4" s="5">
        <f>SUM(B4:F4)</f>
        <v>95</v>
      </c>
      <c r="H4" s="7">
        <f t="shared" ref="H4" si="4">100*G4/143</f>
        <v>66.43356643356644</v>
      </c>
      <c r="I4" s="5"/>
      <c r="J4" s="5">
        <v>8</v>
      </c>
      <c r="K4" s="5">
        <v>14</v>
      </c>
      <c r="L4" s="5">
        <v>20</v>
      </c>
      <c r="M4" s="5">
        <v>14</v>
      </c>
      <c r="N4" s="5">
        <v>15</v>
      </c>
      <c r="O4" s="5">
        <f t="shared" si="2"/>
        <v>71</v>
      </c>
      <c r="P4" s="7">
        <f t="shared" si="3"/>
        <v>68.716783216783227</v>
      </c>
      <c r="Q4" s="8">
        <v>68.5</v>
      </c>
      <c r="R4" s="1">
        <v>3</v>
      </c>
      <c r="S4" s="9"/>
    </row>
    <row r="5" spans="1:19" x14ac:dyDescent="0.2">
      <c r="A5" s="5" t="s">
        <v>15</v>
      </c>
      <c r="B5" s="5">
        <v>11</v>
      </c>
      <c r="C5" s="5">
        <v>18</v>
      </c>
      <c r="D5" s="5">
        <v>13</v>
      </c>
      <c r="E5" s="5">
        <v>17</v>
      </c>
      <c r="F5" s="5">
        <v>17</v>
      </c>
      <c r="G5" s="5">
        <f t="shared" si="0"/>
        <v>76</v>
      </c>
      <c r="H5" s="7">
        <f t="shared" si="1"/>
        <v>53.146853146853147</v>
      </c>
      <c r="I5" s="5"/>
      <c r="J5" s="5">
        <v>7</v>
      </c>
      <c r="K5" s="5">
        <v>5</v>
      </c>
      <c r="L5" s="5">
        <v>10</v>
      </c>
      <c r="M5" s="5">
        <v>8</v>
      </c>
      <c r="N5" s="5">
        <v>10</v>
      </c>
      <c r="O5" s="5">
        <f t="shared" si="2"/>
        <v>40</v>
      </c>
      <c r="P5" s="7">
        <f t="shared" si="3"/>
        <v>46.573426573426573</v>
      </c>
      <c r="Q5" s="8">
        <v>46.5</v>
      </c>
      <c r="R5" s="1">
        <v>15</v>
      </c>
      <c r="S5" s="9"/>
    </row>
    <row r="6" spans="1:19" x14ac:dyDescent="0.2">
      <c r="A6" s="5" t="s">
        <v>16</v>
      </c>
      <c r="B6" s="5">
        <v>11</v>
      </c>
      <c r="C6" s="5">
        <v>18</v>
      </c>
      <c r="D6" s="5">
        <v>14</v>
      </c>
      <c r="E6" s="5">
        <v>16</v>
      </c>
      <c r="F6" s="5">
        <v>17</v>
      </c>
      <c r="G6" s="5">
        <f t="shared" si="0"/>
        <v>76</v>
      </c>
      <c r="H6" s="7">
        <f t="shared" si="1"/>
        <v>53.146853146853147</v>
      </c>
      <c r="I6" s="5"/>
      <c r="J6" s="5">
        <v>8</v>
      </c>
      <c r="K6" s="5">
        <v>12</v>
      </c>
      <c r="L6" s="5">
        <v>11</v>
      </c>
      <c r="M6" s="5">
        <v>7</v>
      </c>
      <c r="N6" s="5">
        <v>7</v>
      </c>
      <c r="O6" s="5">
        <f t="shared" si="2"/>
        <v>45</v>
      </c>
      <c r="P6" s="7">
        <f t="shared" si="3"/>
        <v>49.073426573426573</v>
      </c>
      <c r="Q6" s="8">
        <v>49</v>
      </c>
      <c r="R6" s="1">
        <v>14</v>
      </c>
      <c r="S6" s="9"/>
    </row>
    <row r="7" spans="1:19" x14ac:dyDescent="0.2">
      <c r="A7" s="5" t="s">
        <v>25</v>
      </c>
      <c r="B7" s="5">
        <v>10</v>
      </c>
      <c r="C7" s="5">
        <v>13</v>
      </c>
      <c r="D7" s="5">
        <v>15</v>
      </c>
      <c r="E7" s="5">
        <v>12</v>
      </c>
      <c r="F7" s="5">
        <v>13</v>
      </c>
      <c r="G7" s="5">
        <f t="shared" si="0"/>
        <v>63</v>
      </c>
      <c r="H7" s="7">
        <f t="shared" si="1"/>
        <v>44.055944055944053</v>
      </c>
      <c r="I7" s="5"/>
      <c r="J7" s="5">
        <v>8</v>
      </c>
      <c r="K7" s="5">
        <v>17</v>
      </c>
      <c r="L7" s="5">
        <v>14</v>
      </c>
      <c r="M7" s="5">
        <v>8</v>
      </c>
      <c r="N7" s="5">
        <v>16</v>
      </c>
      <c r="O7" s="5">
        <f t="shared" si="2"/>
        <v>63</v>
      </c>
      <c r="P7" s="7">
        <f t="shared" si="3"/>
        <v>53.527972027972027</v>
      </c>
      <c r="Q7" s="8">
        <v>53.5</v>
      </c>
      <c r="R7" s="1">
        <v>12</v>
      </c>
      <c r="S7" s="9"/>
    </row>
    <row r="8" spans="1:19" x14ac:dyDescent="0.2">
      <c r="A8" s="5" t="s">
        <v>24</v>
      </c>
      <c r="B8" s="5">
        <v>19</v>
      </c>
      <c r="C8" s="5">
        <v>19</v>
      </c>
      <c r="D8" s="5">
        <v>25</v>
      </c>
      <c r="E8" s="5">
        <v>15</v>
      </c>
      <c r="F8" s="5">
        <v>15</v>
      </c>
      <c r="G8" s="5">
        <f t="shared" si="0"/>
        <v>93</v>
      </c>
      <c r="H8" s="7">
        <f t="shared" si="1"/>
        <v>65.03496503496504</v>
      </c>
      <c r="I8" s="5"/>
      <c r="J8" s="5">
        <v>8</v>
      </c>
      <c r="K8" s="5">
        <v>14</v>
      </c>
      <c r="L8" s="5">
        <v>18</v>
      </c>
      <c r="M8" s="5">
        <v>13</v>
      </c>
      <c r="N8" s="5">
        <v>15</v>
      </c>
      <c r="O8" s="5">
        <f t="shared" si="2"/>
        <v>68</v>
      </c>
      <c r="P8" s="7">
        <f t="shared" si="3"/>
        <v>66.51748251748252</v>
      </c>
      <c r="Q8" s="8">
        <v>66.5</v>
      </c>
      <c r="R8" s="1">
        <v>4</v>
      </c>
      <c r="S8" s="9"/>
    </row>
    <row r="9" spans="1:19" x14ac:dyDescent="0.2">
      <c r="A9" s="5" t="s">
        <v>23</v>
      </c>
      <c r="B9" s="5">
        <v>11</v>
      </c>
      <c r="C9" s="5">
        <v>23</v>
      </c>
      <c r="D9" s="5">
        <v>15</v>
      </c>
      <c r="E9" s="5">
        <v>18</v>
      </c>
      <c r="F9" s="5">
        <v>25</v>
      </c>
      <c r="G9" s="5">
        <f t="shared" si="0"/>
        <v>92</v>
      </c>
      <c r="H9" s="7">
        <f t="shared" si="1"/>
        <v>64.335664335664333</v>
      </c>
      <c r="I9" s="5"/>
      <c r="J9" s="5">
        <v>8</v>
      </c>
      <c r="K9" s="5">
        <v>12</v>
      </c>
      <c r="L9" s="5">
        <v>12</v>
      </c>
      <c r="M9" s="5">
        <v>8</v>
      </c>
      <c r="N9" s="5">
        <v>10</v>
      </c>
      <c r="O9" s="5">
        <f t="shared" si="2"/>
        <v>50</v>
      </c>
      <c r="P9" s="7">
        <f t="shared" si="3"/>
        <v>57.167832167832167</v>
      </c>
      <c r="Q9" s="8">
        <v>57</v>
      </c>
      <c r="R9" s="1">
        <v>9</v>
      </c>
      <c r="S9" s="9"/>
    </row>
    <row r="10" spans="1:19" x14ac:dyDescent="0.2">
      <c r="A10" s="5" t="s">
        <v>26</v>
      </c>
      <c r="B10" s="5">
        <v>17</v>
      </c>
      <c r="C10" s="5">
        <v>18</v>
      </c>
      <c r="D10" s="5">
        <v>18</v>
      </c>
      <c r="E10" s="5">
        <v>11</v>
      </c>
      <c r="F10" s="5">
        <v>13</v>
      </c>
      <c r="G10" s="5">
        <f t="shared" si="0"/>
        <v>77</v>
      </c>
      <c r="H10" s="7">
        <f t="shared" si="1"/>
        <v>53.846153846153847</v>
      </c>
      <c r="I10" s="5"/>
      <c r="J10" s="5">
        <v>8</v>
      </c>
      <c r="K10" s="5">
        <v>10</v>
      </c>
      <c r="L10" s="5">
        <v>14</v>
      </c>
      <c r="M10" s="5">
        <v>10</v>
      </c>
      <c r="N10" s="5">
        <v>12</v>
      </c>
      <c r="O10" s="5">
        <f t="shared" si="2"/>
        <v>54</v>
      </c>
      <c r="P10" s="7">
        <f t="shared" si="3"/>
        <v>53.92307692307692</v>
      </c>
      <c r="Q10" s="8">
        <v>54</v>
      </c>
      <c r="R10" s="1">
        <v>10</v>
      </c>
      <c r="S10" s="9"/>
    </row>
    <row r="11" spans="1:19" x14ac:dyDescent="0.2">
      <c r="A11" s="5" t="s">
        <v>17</v>
      </c>
      <c r="B11" s="5">
        <v>15</v>
      </c>
      <c r="C11" s="5">
        <v>22</v>
      </c>
      <c r="D11" s="5">
        <v>19</v>
      </c>
      <c r="E11" s="5">
        <v>18</v>
      </c>
      <c r="F11" s="5">
        <v>18</v>
      </c>
      <c r="G11" s="5">
        <f t="shared" si="0"/>
        <v>92</v>
      </c>
      <c r="H11" s="7">
        <f t="shared" si="1"/>
        <v>64.335664335664333</v>
      </c>
      <c r="I11" s="5"/>
      <c r="J11" s="5">
        <v>8</v>
      </c>
      <c r="K11" s="5">
        <v>16</v>
      </c>
      <c r="L11" s="5">
        <v>25</v>
      </c>
      <c r="M11" s="5">
        <v>16</v>
      </c>
      <c r="N11" s="5">
        <v>17</v>
      </c>
      <c r="O11" s="5">
        <f t="shared" si="2"/>
        <v>82</v>
      </c>
      <c r="P11" s="7">
        <f t="shared" si="3"/>
        <v>73.167832167832159</v>
      </c>
      <c r="Q11" s="8">
        <v>73</v>
      </c>
      <c r="R11" s="1">
        <v>1</v>
      </c>
      <c r="S11" s="9"/>
    </row>
    <row r="12" spans="1:19" x14ac:dyDescent="0.2">
      <c r="A12" s="5" t="s">
        <v>18</v>
      </c>
      <c r="B12" s="5">
        <v>14</v>
      </c>
      <c r="C12" s="5">
        <v>17</v>
      </c>
      <c r="D12" s="5">
        <v>14</v>
      </c>
      <c r="E12" s="5">
        <v>13</v>
      </c>
      <c r="F12" s="5">
        <v>11</v>
      </c>
      <c r="G12" s="5">
        <f t="shared" si="0"/>
        <v>69</v>
      </c>
      <c r="H12" s="7">
        <f t="shared" si="1"/>
        <v>48.251748251748253</v>
      </c>
      <c r="I12" s="5"/>
      <c r="J12" s="5">
        <v>6</v>
      </c>
      <c r="K12" s="5">
        <v>12</v>
      </c>
      <c r="L12" s="5">
        <v>10</v>
      </c>
      <c r="M12" s="5">
        <v>11</v>
      </c>
      <c r="N12" s="5">
        <v>14</v>
      </c>
      <c r="O12" s="5">
        <f t="shared" si="2"/>
        <v>53</v>
      </c>
      <c r="P12" s="7">
        <f t="shared" si="3"/>
        <v>50.625874125874127</v>
      </c>
      <c r="Q12" s="8">
        <v>50.5</v>
      </c>
      <c r="R12" s="1">
        <v>13</v>
      </c>
      <c r="S12" s="9"/>
    </row>
    <row r="13" spans="1:19" x14ac:dyDescent="0.2">
      <c r="A13" s="5" t="s">
        <v>22</v>
      </c>
      <c r="B13" s="5">
        <v>13</v>
      </c>
      <c r="C13" s="5">
        <v>13</v>
      </c>
      <c r="D13" s="5">
        <v>18</v>
      </c>
      <c r="E13" s="5">
        <v>13</v>
      </c>
      <c r="F13" s="5">
        <v>13</v>
      </c>
      <c r="G13" s="5">
        <f t="shared" si="0"/>
        <v>70</v>
      </c>
      <c r="H13" s="7">
        <f t="shared" si="1"/>
        <v>48.951048951048953</v>
      </c>
      <c r="I13" s="5"/>
      <c r="J13" s="5">
        <v>7</v>
      </c>
      <c r="K13" s="5">
        <v>10</v>
      </c>
      <c r="L13" s="5">
        <v>15</v>
      </c>
      <c r="M13" s="5">
        <v>15</v>
      </c>
      <c r="N13" s="5">
        <v>11</v>
      </c>
      <c r="O13" s="5">
        <f t="shared" si="2"/>
        <v>58</v>
      </c>
      <c r="P13" s="7">
        <f t="shared" si="3"/>
        <v>53.47552447552448</v>
      </c>
      <c r="Q13" s="8">
        <v>53.5</v>
      </c>
      <c r="R13" s="1">
        <v>11</v>
      </c>
      <c r="S13" s="9"/>
    </row>
    <row r="14" spans="1:19" x14ac:dyDescent="0.2">
      <c r="A14" s="5" t="s">
        <v>28</v>
      </c>
      <c r="B14" s="5">
        <v>25</v>
      </c>
      <c r="C14" s="5">
        <v>21</v>
      </c>
      <c r="D14" s="5">
        <v>23</v>
      </c>
      <c r="E14" s="5">
        <v>14</v>
      </c>
      <c r="F14" s="5">
        <v>17</v>
      </c>
      <c r="G14" s="5">
        <f t="shared" si="0"/>
        <v>100</v>
      </c>
      <c r="H14" s="7">
        <f t="shared" si="1"/>
        <v>69.930069930069934</v>
      </c>
      <c r="I14" s="5"/>
      <c r="J14" s="5">
        <v>7</v>
      </c>
      <c r="K14" s="5">
        <v>12</v>
      </c>
      <c r="L14" s="5">
        <v>17</v>
      </c>
      <c r="M14" s="5">
        <v>15</v>
      </c>
      <c r="N14" s="5">
        <v>11</v>
      </c>
      <c r="O14" s="5">
        <f t="shared" si="2"/>
        <v>62</v>
      </c>
      <c r="P14" s="7">
        <f t="shared" si="3"/>
        <v>65.96503496503496</v>
      </c>
      <c r="Q14" s="8">
        <v>66</v>
      </c>
      <c r="R14" s="1">
        <v>5</v>
      </c>
      <c r="S14" s="9"/>
    </row>
    <row r="15" spans="1:19" x14ac:dyDescent="0.2">
      <c r="A15" s="5" t="s">
        <v>19</v>
      </c>
      <c r="B15" s="5">
        <v>13</v>
      </c>
      <c r="C15" s="5">
        <v>12</v>
      </c>
      <c r="D15" s="5">
        <v>19</v>
      </c>
      <c r="E15" s="5">
        <v>19</v>
      </c>
      <c r="F15" s="5">
        <v>17</v>
      </c>
      <c r="G15" s="5">
        <f t="shared" si="0"/>
        <v>80</v>
      </c>
      <c r="H15" s="7">
        <f t="shared" si="1"/>
        <v>55.944055944055947</v>
      </c>
      <c r="I15" s="5"/>
      <c r="J15" s="5">
        <v>9</v>
      </c>
      <c r="K15" s="5">
        <v>15</v>
      </c>
      <c r="L15" s="5">
        <v>18</v>
      </c>
      <c r="M15" s="5">
        <v>15</v>
      </c>
      <c r="N15" s="5">
        <v>15</v>
      </c>
      <c r="O15" s="5">
        <f t="shared" si="2"/>
        <v>72</v>
      </c>
      <c r="P15" s="7">
        <f t="shared" si="3"/>
        <v>63.972027972027973</v>
      </c>
      <c r="Q15" s="8">
        <v>64</v>
      </c>
      <c r="R15" s="1">
        <v>7</v>
      </c>
      <c r="S15" s="9"/>
    </row>
    <row r="16" spans="1:19" x14ac:dyDescent="0.2">
      <c r="A16" s="5" t="s">
        <v>21</v>
      </c>
      <c r="B16" s="5" t="s">
        <v>32</v>
      </c>
      <c r="C16" s="5"/>
      <c r="D16" s="5"/>
      <c r="E16" s="5"/>
      <c r="F16" s="5"/>
      <c r="G16" s="5"/>
      <c r="H16" s="7"/>
      <c r="I16" s="5"/>
      <c r="J16" s="5">
        <v>7</v>
      </c>
      <c r="K16" s="5">
        <v>12</v>
      </c>
      <c r="L16" s="5">
        <v>12</v>
      </c>
      <c r="M16" s="5">
        <v>8</v>
      </c>
      <c r="N16" s="5">
        <v>7</v>
      </c>
      <c r="O16" s="5">
        <f t="shared" si="2"/>
        <v>46</v>
      </c>
      <c r="P16" s="7" t="s">
        <v>36</v>
      </c>
      <c r="Q16" s="8" t="s">
        <v>36</v>
      </c>
      <c r="R16" s="1" t="s">
        <v>36</v>
      </c>
      <c r="S16" s="9"/>
    </row>
    <row r="17" spans="1:18" x14ac:dyDescent="0.2">
      <c r="A17" s="5" t="s">
        <v>20</v>
      </c>
      <c r="B17" s="5">
        <v>20</v>
      </c>
      <c r="C17" s="5">
        <v>16</v>
      </c>
      <c r="D17" s="5">
        <v>19</v>
      </c>
      <c r="E17" s="5">
        <v>26</v>
      </c>
      <c r="F17" s="5">
        <v>22</v>
      </c>
      <c r="G17" s="5">
        <f t="shared" si="0"/>
        <v>103</v>
      </c>
      <c r="H17" s="7">
        <f t="shared" si="1"/>
        <v>72.027972027972027</v>
      </c>
      <c r="I17" s="5"/>
      <c r="J17" s="5">
        <v>8</v>
      </c>
      <c r="K17" s="5">
        <v>12</v>
      </c>
      <c r="L17" s="5">
        <v>14</v>
      </c>
      <c r="M17" s="5">
        <v>12</v>
      </c>
      <c r="N17" s="5">
        <v>11</v>
      </c>
      <c r="O17" s="5">
        <f t="shared" si="2"/>
        <v>57</v>
      </c>
      <c r="P17" s="7">
        <f t="shared" si="3"/>
        <v>64.513986013986013</v>
      </c>
      <c r="Q17" s="8">
        <v>64.5</v>
      </c>
      <c r="R17" s="1">
        <v>6</v>
      </c>
    </row>
  </sheetData>
  <sortState xmlns:xlrd2="http://schemas.microsoft.com/office/spreadsheetml/2017/richdata2" ref="A3:R18">
    <sortCondition descending="1" ref="R3:R18"/>
  </sortState>
  <pageMargins left="0.7" right="0.7" top="0.75" bottom="0.75" header="0.3" footer="0.3"/>
  <pageSetup paperSize="9" scale="73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 Owen</cp:lastModifiedBy>
  <cp:lastPrinted>2022-05-12T10:33:17Z</cp:lastPrinted>
  <dcterms:created xsi:type="dcterms:W3CDTF">2021-05-21T08:01:17Z</dcterms:created>
  <dcterms:modified xsi:type="dcterms:W3CDTF">2023-05-25T11:30:20Z</dcterms:modified>
</cp:coreProperties>
</file>