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A44B4942-06FA-4238-9767-444E324FD64B}" xr6:coauthVersionLast="47" xr6:coauthVersionMax="47" xr10:uidLastSave="{00000000-0000-0000-0000-000000000000}"/>
  <bookViews>
    <workbookView xWindow="-110" yWindow="-110" windowWidth="19420" windowHeight="10300" xr2:uid="{4137BB5F-58B6-4A39-BCB2-C640452C1B7C}"/>
  </bookViews>
  <sheets>
    <sheet name="IS_5Y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6" i="1" l="1"/>
  <c r="E38" i="1" s="1"/>
  <c r="E40" i="1" s="1"/>
  <c r="F28" i="1"/>
  <c r="E28" i="1"/>
  <c r="D28" i="1"/>
  <c r="C28" i="1"/>
  <c r="B28" i="1"/>
  <c r="E18" i="1"/>
  <c r="D18" i="1"/>
  <c r="D36" i="1" s="1"/>
  <c r="D38" i="1" s="1"/>
  <c r="D40" i="1" s="1"/>
  <c r="C18" i="1"/>
  <c r="C36" i="1" s="1"/>
  <c r="C38" i="1" s="1"/>
  <c r="C40" i="1" s="1"/>
  <c r="E14" i="1"/>
  <c r="D14" i="1"/>
  <c r="C14" i="1"/>
  <c r="B14" i="1"/>
  <c r="B18" i="1" s="1"/>
  <c r="B36" i="1" s="1"/>
  <c r="B38" i="1" s="1"/>
  <c r="B40" i="1" s="1"/>
  <c r="F11" i="1"/>
  <c r="F14" i="1" s="1"/>
  <c r="F18" i="1" s="1"/>
  <c r="F36" i="1" s="1"/>
  <c r="F38" i="1" s="1"/>
  <c r="F40" i="1" s="1"/>
</calcChain>
</file>

<file path=xl/sharedStrings.xml><?xml version="1.0" encoding="utf-8"?>
<sst xmlns="http://schemas.openxmlformats.org/spreadsheetml/2006/main" count="41" uniqueCount="39">
  <si>
    <t>HYATT HOTELS CORPORATION AND SUBSIDIARIES</t>
  </si>
  <si>
    <t>Combined Consolidated Statements of Income (Loss) — Fiscal Years 2020–2024</t>
  </si>
  <si>
    <t>(In millions of dollars, except per-share amounts; as originally reported in each fiscal year's Form 10-K)</t>
  </si>
  <si>
    <t>2020</t>
  </si>
  <si>
    <t>2021</t>
  </si>
  <si>
    <t>2022</t>
  </si>
  <si>
    <t>2023</t>
  </si>
  <si>
    <t>2024</t>
  </si>
  <si>
    <t>REVENUES</t>
  </si>
  <si>
    <t>Owned and leased hotels</t>
  </si>
  <si>
    <t>Base management fees (2)</t>
  </si>
  <si>
    <t>Incentive management fees (2)</t>
  </si>
  <si>
    <t>Franchise and other fees (2)</t>
  </si>
  <si>
    <t>Gross fees (2024 basis) (2)</t>
  </si>
  <si>
    <t>Management, franchise, license, and other fees (gross) (2)</t>
  </si>
  <si>
    <t>Contra revenue</t>
  </si>
  <si>
    <t>Net management, franchise, license, and other fees / Net fees</t>
  </si>
  <si>
    <t>Distribution and destination management (1)</t>
  </si>
  <si>
    <t>Other revenues</t>
  </si>
  <si>
    <t>Revenues for reimbursement of costs incurred on behalf of managed and franchised properties</t>
  </si>
  <si>
    <t>Total revenues</t>
  </si>
  <si>
    <t>DIRECT AND SELLING, GENERAL, AND ADMINISTRATIVE EXPENSES</t>
  </si>
  <si>
    <t>Depreciation and amortization</t>
  </si>
  <si>
    <t>Other direct costs</t>
  </si>
  <si>
    <t>Selling, general, and administrative / General and administrative (2024) (3)</t>
  </si>
  <si>
    <t>Transaction and integration costs (2024 only) (3)</t>
  </si>
  <si>
    <t>Costs incurred on behalf of managed and franchised properties / Reimbursed costs (2024)</t>
  </si>
  <si>
    <t>Total direct and SG&amp;A / G&amp;A expenses</t>
  </si>
  <si>
    <t>Net gains (losses) and interest income from marketable securities held to fund rabbi trusts</t>
  </si>
  <si>
    <t>Equity earnings (losses) from unconsolidated hospitality ventures</t>
  </si>
  <si>
    <t>Interest expense</t>
  </si>
  <si>
    <t>Gains (losses) on sales of real estate and other</t>
  </si>
  <si>
    <t>Asset impairments</t>
  </si>
  <si>
    <t>Other income (loss), net</t>
  </si>
  <si>
    <t>Income (loss) before income taxes</t>
  </si>
  <si>
    <t>Benefit (provision) for income taxes</t>
  </si>
  <si>
    <t>Net income (loss)</t>
  </si>
  <si>
    <t>Net income (loss) attributable to noncontrolling interests</t>
  </si>
  <si>
    <t>Net income (loss) attributable to Hyatt Hotels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</si>
</sst>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;\-"/>
  </numFmts>
  <fonts count="7" x14ac:knownFonts="1">
    <font>
      <sz val="11"/>
      <color theme="1"/>
      <name val="Calibri"/>
      <family val="2"/>
      <scheme val="minor"/>
    </font>
    <font>
      <b/>
      <sz val="14"/>
      <color rgb="FFFFFFFF"/>
      <name val="Arial"/>
      <charset val="1"/>
    </font>
    <font>
      <i/>
      <sz val="10"/>
      <color rgb="FFFFFFFF"/>
      <name val="Arial"/>
      <charset val="1"/>
    </font>
    <font>
      <i/>
      <sz val="8"/>
      <color rgb="FF666666"/>
      <name val="Arial"/>
      <charset val="1"/>
    </font>
    <font>
      <b/>
      <sz val="10"/>
      <color rgb="FFFFFFFF"/>
      <name val="Arial"/>
      <charset val="1"/>
    </font>
    <font>
      <sz val="10"/>
      <name val="Arial"/>
      <charset val="1"/>
    </font>
    <font>
      <b/>
      <sz val="1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1F2"/>
        <bgColor rgb="FFFCE4D6"/>
      </patternFill>
    </fill>
    <fill>
      <patternFill patternType="solid">
        <fgColor rgb="FFFCE4D6"/>
        <bgColor rgb="FFD9E1F2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double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/>
    </xf>
    <xf numFmtId="0" fontId="4" fillId="3" borderId="0" xfId="0" applyFont="1" applyFill="1"/>
    <xf numFmtId="0" fontId="0" fillId="3" borderId="0" xfId="0" applyFill="1"/>
    <xf numFmtId="0" fontId="5" fillId="0" borderId="0" xfId="0" applyFont="1"/>
    <xf numFmtId="164" fontId="5" fillId="0" borderId="0" xfId="0" applyNumberFormat="1" applyFont="1" applyAlignment="1">
      <alignment horizontal="right"/>
    </xf>
    <xf numFmtId="0" fontId="6" fillId="0" borderId="0" xfId="0" applyFont="1"/>
    <xf numFmtId="164" fontId="6" fillId="0" borderId="0" xfId="0" applyNumberFormat="1" applyFont="1" applyAlignment="1">
      <alignment horizontal="right"/>
    </xf>
    <xf numFmtId="0" fontId="6" fillId="4" borderId="1" xfId="0" applyFont="1" applyFill="1" applyBorder="1"/>
    <xf numFmtId="164" fontId="6" fillId="4" borderId="1" xfId="0" applyNumberFormat="1" applyFont="1" applyFill="1" applyBorder="1" applyAlignment="1">
      <alignment horizontal="right"/>
    </xf>
    <xf numFmtId="0" fontId="6" fillId="0" borderId="1" xfId="0" applyFont="1" applyBorder="1"/>
    <xf numFmtId="164" fontId="6" fillId="0" borderId="1" xfId="0" applyNumberFormat="1" applyFont="1" applyBorder="1" applyAlignment="1">
      <alignment horizontal="right"/>
    </xf>
    <xf numFmtId="0" fontId="6" fillId="4" borderId="2" xfId="0" applyFont="1" applyFill="1" applyBorder="1"/>
    <xf numFmtId="164" fontId="6" fillId="4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17FF4-0085-4737-9DD9-BCECBCDC7C95}">
  <dimension ref="A1:F40"/>
  <sheetViews>
    <sheetView tabSelected="1" workbookViewId="0">
      <selection activeCell="D17" sqref="D17"/>
    </sheetView>
  </sheetViews>
  <sheetFormatPr defaultRowHeight="14.5" x14ac:dyDescent="0.35"/>
  <sheetData>
    <row r="1" spans="1:6" ht="18" x14ac:dyDescent="0.35">
      <c r="A1" s="1" t="s">
        <v>0</v>
      </c>
      <c r="B1" s="1"/>
      <c r="C1" s="1"/>
      <c r="D1" s="1"/>
      <c r="E1" s="1"/>
      <c r="F1" s="1"/>
    </row>
    <row r="2" spans="1:6" x14ac:dyDescent="0.35">
      <c r="A2" s="2" t="s">
        <v>1</v>
      </c>
      <c r="B2" s="2"/>
      <c r="C2" s="2"/>
      <c r="D2" s="2"/>
      <c r="E2" s="2"/>
      <c r="F2" s="2"/>
    </row>
    <row r="3" spans="1:6" x14ac:dyDescent="0.35">
      <c r="A3" s="3" t="s">
        <v>2</v>
      </c>
      <c r="B3" s="3"/>
      <c r="C3" s="3"/>
      <c r="D3" s="3"/>
      <c r="E3" s="3"/>
      <c r="F3" s="3"/>
    </row>
    <row r="5" spans="1:6" x14ac:dyDescent="0.35">
      <c r="A5" s="4"/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</row>
    <row r="6" spans="1:6" x14ac:dyDescent="0.35">
      <c r="A6" s="6" t="s">
        <v>8</v>
      </c>
      <c r="B6" s="7"/>
      <c r="C6" s="7"/>
      <c r="D6" s="7"/>
      <c r="E6" s="7"/>
      <c r="F6" s="7"/>
    </row>
    <row r="7" spans="1:6" x14ac:dyDescent="0.35">
      <c r="A7" s="8" t="s">
        <v>9</v>
      </c>
      <c r="B7" s="9">
        <v>513</v>
      </c>
      <c r="C7" s="9">
        <v>838</v>
      </c>
      <c r="D7" s="9">
        <v>1235</v>
      </c>
      <c r="E7" s="9">
        <v>1339</v>
      </c>
      <c r="F7" s="9">
        <v>1174</v>
      </c>
    </row>
    <row r="8" spans="1:6" x14ac:dyDescent="0.35">
      <c r="A8" s="8" t="s">
        <v>10</v>
      </c>
      <c r="B8" s="9"/>
      <c r="C8" s="9"/>
      <c r="D8" s="9"/>
      <c r="E8" s="9"/>
      <c r="F8" s="9">
        <v>399</v>
      </c>
    </row>
    <row r="9" spans="1:6" x14ac:dyDescent="0.35">
      <c r="A9" s="8" t="s">
        <v>11</v>
      </c>
      <c r="B9" s="9"/>
      <c r="C9" s="9"/>
      <c r="D9" s="9"/>
      <c r="E9" s="9"/>
      <c r="F9" s="9">
        <v>242</v>
      </c>
    </row>
    <row r="10" spans="1:6" x14ac:dyDescent="0.35">
      <c r="A10" s="8" t="s">
        <v>12</v>
      </c>
      <c r="B10" s="9"/>
      <c r="C10" s="9"/>
      <c r="D10" s="9"/>
      <c r="E10" s="9"/>
      <c r="F10" s="9">
        <v>458</v>
      </c>
    </row>
    <row r="11" spans="1:6" x14ac:dyDescent="0.35">
      <c r="A11" s="8" t="s">
        <v>13</v>
      </c>
      <c r="B11" s="9"/>
      <c r="C11" s="9"/>
      <c r="D11" s="9"/>
      <c r="E11" s="9"/>
      <c r="F11" s="9">
        <f>SUM(F8:F10)</f>
        <v>1099</v>
      </c>
    </row>
    <row r="12" spans="1:6" x14ac:dyDescent="0.35">
      <c r="A12" s="8" t="s">
        <v>14</v>
      </c>
      <c r="B12" s="9">
        <v>239</v>
      </c>
      <c r="C12" s="9">
        <v>418</v>
      </c>
      <c r="D12" s="9">
        <v>808</v>
      </c>
      <c r="E12" s="9">
        <v>985</v>
      </c>
      <c r="F12" s="9"/>
    </row>
    <row r="13" spans="1:6" x14ac:dyDescent="0.35">
      <c r="A13" s="8" t="s">
        <v>15</v>
      </c>
      <c r="B13" s="9">
        <v>-30</v>
      </c>
      <c r="C13" s="9">
        <v>-35</v>
      </c>
      <c r="D13" s="9">
        <v>-31</v>
      </c>
      <c r="E13" s="9">
        <v>-47</v>
      </c>
      <c r="F13" s="9">
        <v>-69</v>
      </c>
    </row>
    <row r="14" spans="1:6" x14ac:dyDescent="0.35">
      <c r="A14" s="10" t="s">
        <v>16</v>
      </c>
      <c r="B14" s="11">
        <f>B12+B13</f>
        <v>209</v>
      </c>
      <c r="C14" s="11">
        <f>C12+C13</f>
        <v>383</v>
      </c>
      <c r="D14" s="11">
        <f>D12+D13</f>
        <v>777</v>
      </c>
      <c r="E14" s="11">
        <f>E12+E13</f>
        <v>938</v>
      </c>
      <c r="F14" s="11">
        <f>F11+F13</f>
        <v>1030</v>
      </c>
    </row>
    <row r="15" spans="1:6" x14ac:dyDescent="0.35">
      <c r="A15" s="8" t="s">
        <v>17</v>
      </c>
      <c r="B15" s="9"/>
      <c r="C15" s="9">
        <v>115</v>
      </c>
      <c r="D15" s="9">
        <v>986</v>
      </c>
      <c r="E15" s="9">
        <v>1032</v>
      </c>
      <c r="F15" s="9">
        <v>1023</v>
      </c>
    </row>
    <row r="16" spans="1:6" x14ac:dyDescent="0.35">
      <c r="A16" s="8" t="s">
        <v>18</v>
      </c>
      <c r="B16" s="9">
        <v>58</v>
      </c>
      <c r="C16" s="9">
        <v>109</v>
      </c>
      <c r="D16" s="9">
        <v>273</v>
      </c>
      <c r="E16" s="9">
        <v>300</v>
      </c>
      <c r="F16" s="9">
        <v>69</v>
      </c>
    </row>
    <row r="17" spans="1:6" x14ac:dyDescent="0.35">
      <c r="A17" s="8" t="s">
        <v>19</v>
      </c>
      <c r="B17" s="9">
        <v>1286</v>
      </c>
      <c r="C17" s="9">
        <v>1583</v>
      </c>
      <c r="D17" s="9">
        <v>2620</v>
      </c>
      <c r="E17" s="9">
        <v>3058</v>
      </c>
      <c r="F17" s="9">
        <v>3352</v>
      </c>
    </row>
    <row r="18" spans="1:6" x14ac:dyDescent="0.35">
      <c r="A18" s="12" t="s">
        <v>20</v>
      </c>
      <c r="B18" s="13">
        <f>B7+B14+B15+B16+B17</f>
        <v>2066</v>
      </c>
      <c r="C18" s="13">
        <f>C7+C14+C15+C16+C17</f>
        <v>3028</v>
      </c>
      <c r="D18" s="13">
        <f>D7+D14+D15+D16+D17</f>
        <v>5891</v>
      </c>
      <c r="E18" s="13">
        <f>E7+E14+E15+E16+E17</f>
        <v>6667</v>
      </c>
      <c r="F18" s="13">
        <f>F7+F14+F15+F16+F17</f>
        <v>6648</v>
      </c>
    </row>
    <row r="20" spans="1:6" x14ac:dyDescent="0.35">
      <c r="A20" s="6" t="s">
        <v>21</v>
      </c>
      <c r="B20" s="7"/>
      <c r="C20" s="7"/>
      <c r="D20" s="7"/>
      <c r="E20" s="7"/>
      <c r="F20" s="7"/>
    </row>
    <row r="21" spans="1:6" x14ac:dyDescent="0.35">
      <c r="A21" s="8" t="s">
        <v>9</v>
      </c>
      <c r="B21" s="9">
        <v>627</v>
      </c>
      <c r="C21" s="9">
        <v>725</v>
      </c>
      <c r="D21" s="9">
        <v>916</v>
      </c>
      <c r="E21" s="9">
        <v>1022</v>
      </c>
      <c r="F21" s="9">
        <v>925</v>
      </c>
    </row>
    <row r="22" spans="1:6" x14ac:dyDescent="0.35">
      <c r="A22" s="8" t="s">
        <v>17</v>
      </c>
      <c r="B22" s="9"/>
      <c r="C22" s="9">
        <v>112</v>
      </c>
      <c r="D22" s="9">
        <v>775</v>
      </c>
      <c r="E22" s="9">
        <v>848</v>
      </c>
      <c r="F22" s="9">
        <v>875</v>
      </c>
    </row>
    <row r="23" spans="1:6" x14ac:dyDescent="0.35">
      <c r="A23" s="8" t="s">
        <v>22</v>
      </c>
      <c r="B23" s="9">
        <v>310</v>
      </c>
      <c r="C23" s="9">
        <v>310</v>
      </c>
      <c r="D23" s="9">
        <v>426</v>
      </c>
      <c r="E23" s="9">
        <v>397</v>
      </c>
      <c r="F23" s="9">
        <v>333</v>
      </c>
    </row>
    <row r="24" spans="1:6" x14ac:dyDescent="0.35">
      <c r="A24" s="8" t="s">
        <v>23</v>
      </c>
      <c r="B24" s="9">
        <v>65</v>
      </c>
      <c r="C24" s="9">
        <v>127</v>
      </c>
      <c r="D24" s="9">
        <v>280</v>
      </c>
      <c r="E24" s="9">
        <v>336</v>
      </c>
      <c r="F24" s="9">
        <v>94</v>
      </c>
    </row>
    <row r="25" spans="1:6" x14ac:dyDescent="0.35">
      <c r="A25" s="8" t="s">
        <v>24</v>
      </c>
      <c r="B25" s="9">
        <v>321</v>
      </c>
      <c r="C25" s="9">
        <v>366</v>
      </c>
      <c r="D25" s="9">
        <v>464</v>
      </c>
      <c r="E25" s="9">
        <v>615</v>
      </c>
      <c r="F25" s="9">
        <v>548</v>
      </c>
    </row>
    <row r="26" spans="1:6" x14ac:dyDescent="0.35">
      <c r="A26" s="8" t="s">
        <v>25</v>
      </c>
      <c r="B26" s="9"/>
      <c r="C26" s="9"/>
      <c r="D26" s="9"/>
      <c r="E26" s="9"/>
      <c r="F26" s="9">
        <v>42</v>
      </c>
    </row>
    <row r="27" spans="1:6" x14ac:dyDescent="0.35">
      <c r="A27" s="8" t="s">
        <v>26</v>
      </c>
      <c r="B27" s="9">
        <v>1375</v>
      </c>
      <c r="C27" s="9">
        <v>1639</v>
      </c>
      <c r="D27" s="9">
        <v>2632</v>
      </c>
      <c r="E27" s="9">
        <v>3144</v>
      </c>
      <c r="F27" s="9">
        <v>3457</v>
      </c>
    </row>
    <row r="28" spans="1:6" x14ac:dyDescent="0.35">
      <c r="A28" s="12" t="s">
        <v>27</v>
      </c>
      <c r="B28" s="13">
        <f>B21+B22+B23+B24+B25+B26+B27</f>
        <v>2698</v>
      </c>
      <c r="C28" s="13">
        <f>C21+C22+C23+C24+C25+C26+C27</f>
        <v>3279</v>
      </c>
      <c r="D28" s="13">
        <f>D21+D22+D23+D24+D25+D26+D27</f>
        <v>5493</v>
      </c>
      <c r="E28" s="13">
        <f>E21+E22+E23+E24+E25+E26+E27</f>
        <v>6362</v>
      </c>
      <c r="F28" s="13">
        <f>F21+F22+F23+F24+F25+F26+F27</f>
        <v>6274</v>
      </c>
    </row>
    <row r="30" spans="1:6" x14ac:dyDescent="0.35">
      <c r="A30" s="8" t="s">
        <v>28</v>
      </c>
      <c r="B30" s="9">
        <v>60</v>
      </c>
      <c r="C30" s="9">
        <v>43</v>
      </c>
      <c r="D30" s="9">
        <v>-75</v>
      </c>
      <c r="E30" s="9">
        <v>55</v>
      </c>
      <c r="F30" s="9">
        <v>49</v>
      </c>
    </row>
    <row r="31" spans="1:6" x14ac:dyDescent="0.35">
      <c r="A31" s="8" t="s">
        <v>29</v>
      </c>
      <c r="B31" s="9">
        <v>-70</v>
      </c>
      <c r="C31" s="9">
        <v>28</v>
      </c>
      <c r="D31" s="9">
        <v>5</v>
      </c>
      <c r="E31" s="9">
        <v>-1</v>
      </c>
      <c r="F31" s="9">
        <v>31</v>
      </c>
    </row>
    <row r="32" spans="1:6" x14ac:dyDescent="0.35">
      <c r="A32" s="8" t="s">
        <v>30</v>
      </c>
      <c r="B32" s="9">
        <v>-128</v>
      </c>
      <c r="C32" s="9">
        <v>-163</v>
      </c>
      <c r="D32" s="9">
        <v>-150</v>
      </c>
      <c r="E32" s="9">
        <v>-145</v>
      </c>
      <c r="F32" s="9">
        <v>-180</v>
      </c>
    </row>
    <row r="33" spans="1:6" x14ac:dyDescent="0.35">
      <c r="A33" s="8" t="s">
        <v>31</v>
      </c>
      <c r="B33" s="9">
        <v>-36</v>
      </c>
      <c r="C33" s="9">
        <v>414</v>
      </c>
      <c r="D33" s="9">
        <v>263</v>
      </c>
      <c r="E33" s="9">
        <v>18</v>
      </c>
      <c r="F33" s="9">
        <v>1245</v>
      </c>
    </row>
    <row r="34" spans="1:6" x14ac:dyDescent="0.35">
      <c r="A34" s="8" t="s">
        <v>32</v>
      </c>
      <c r="B34" s="9">
        <v>-62</v>
      </c>
      <c r="C34" s="9">
        <v>-8</v>
      </c>
      <c r="D34" s="9">
        <v>-38</v>
      </c>
      <c r="E34" s="9">
        <v>-30</v>
      </c>
      <c r="F34" s="9">
        <v>-213</v>
      </c>
    </row>
    <row r="35" spans="1:6" x14ac:dyDescent="0.35">
      <c r="A35" s="8" t="s">
        <v>33</v>
      </c>
      <c r="B35" s="9">
        <v>-92</v>
      </c>
      <c r="C35" s="9">
        <v>-19</v>
      </c>
      <c r="D35" s="9">
        <v>-40</v>
      </c>
      <c r="E35" s="9">
        <v>108</v>
      </c>
      <c r="F35" s="9">
        <v>257</v>
      </c>
    </row>
    <row r="36" spans="1:6" x14ac:dyDescent="0.35">
      <c r="A36" s="14" t="s">
        <v>34</v>
      </c>
      <c r="B36" s="15">
        <f>B18-B28+B30+B31+B32+B33+B34+B35</f>
        <v>-960</v>
      </c>
      <c r="C36" s="15">
        <f>C18-C28+C30+C31+C32+C33+C34+C35</f>
        <v>44</v>
      </c>
      <c r="D36" s="15">
        <f>D18-D28+D30+D31+D32+D33+D34+D35</f>
        <v>363</v>
      </c>
      <c r="E36" s="15">
        <f>E18-E28+E30+E31+E32+E33+E34+E35</f>
        <v>310</v>
      </c>
      <c r="F36" s="15">
        <f>F18-F28+F30+F31+F32+F33+F34+F35</f>
        <v>1563</v>
      </c>
    </row>
    <row r="37" spans="1:6" x14ac:dyDescent="0.35">
      <c r="A37" s="8" t="s">
        <v>35</v>
      </c>
      <c r="B37" s="9">
        <v>257</v>
      </c>
      <c r="C37" s="9">
        <v>-266</v>
      </c>
      <c r="D37" s="9">
        <v>92</v>
      </c>
      <c r="E37" s="9">
        <v>-90</v>
      </c>
      <c r="F37" s="9">
        <v>-267</v>
      </c>
    </row>
    <row r="38" spans="1:6" x14ac:dyDescent="0.35">
      <c r="A38" s="12" t="s">
        <v>36</v>
      </c>
      <c r="B38" s="13">
        <f>B36+B37</f>
        <v>-703</v>
      </c>
      <c r="C38" s="13">
        <f>C36+C37</f>
        <v>-222</v>
      </c>
      <c r="D38" s="13">
        <f>D36+D37</f>
        <v>455</v>
      </c>
      <c r="E38" s="13">
        <f>E36+E37</f>
        <v>220</v>
      </c>
      <c r="F38" s="13">
        <f>F36+F37</f>
        <v>1296</v>
      </c>
    </row>
    <row r="39" spans="1:6" ht="15" thickBot="1" x14ac:dyDescent="0.4">
      <c r="A39" s="8" t="s">
        <v>37</v>
      </c>
      <c r="B39" s="9">
        <v>0</v>
      </c>
      <c r="C39" s="9">
        <v>0</v>
      </c>
      <c r="D39" s="9">
        <v>0</v>
      </c>
      <c r="E39" s="9">
        <v>0</v>
      </c>
      <c r="F39" s="9">
        <v>0</v>
      </c>
    </row>
    <row r="40" spans="1:6" ht="15" thickTop="1" x14ac:dyDescent="0.35">
      <c r="A40" s="16" t="s">
        <v>38</v>
      </c>
      <c r="B40" s="17">
        <f>B38-B39</f>
        <v>-703</v>
      </c>
      <c r="C40" s="17">
        <f>C38-C39</f>
        <v>-222</v>
      </c>
      <c r="D40" s="17">
        <f>D38-D39</f>
        <v>455</v>
      </c>
      <c r="E40" s="17">
        <f>E38-E39</f>
        <v>220</v>
      </c>
      <c r="F40" s="17">
        <f>F38-F39</f>
        <v>1296</v>
      </c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IS_5Y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2026-07-03T10:48:39Z</dcterms:created>
  <dcterms:modified xsi:type="dcterms:W3CDTF">2026-07-03T10:50:26Z</dcterms:modified>
</cp:coreProperties>
</file>