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916"/>
  <workbookPr autoCompressPictures="0"/>
  <mc:AlternateContent xmlns:mc="http://schemas.openxmlformats.org/markup-compatibility/2006">
    <mc:Choice Requires="x15">
      <x15ac:absPath xmlns:x15ac="http://schemas.microsoft.com/office/spreadsheetml/2010/11/ac" url="/Users/alisonconnaughton/Documents/Planning and Lectures 2024 2025/Lectures Semester 1 2024 2025/BMHN4002 Intro to H and Ex Psychology/Week 4/"/>
    </mc:Choice>
  </mc:AlternateContent>
  <xr:revisionPtr revIDLastSave="0" documentId="8_{E6ABCECD-B944-9E4A-8CF9-FF3027D6E86B}" xr6:coauthVersionLast="47" xr6:coauthVersionMax="47" xr10:uidLastSave="{00000000-0000-0000-0000-000000000000}"/>
  <bookViews>
    <workbookView xWindow="28800" yWindow="0" windowWidth="32000" windowHeight="18000" activeTab="1" xr2:uid="{00000000-000D-0000-FFFF-FFFF00000000}"/>
  </bookViews>
  <sheets>
    <sheet name="Note to Users - PLEASE READ" sheetId="10" r:id="rId1"/>
    <sheet name="IPAQ Short Form Scoring" sheetId="5" r:id="rId2"/>
  </sheets>
  <definedNames>
    <definedName name="_xlnm._FilterDatabase" localSheetId="1" hidden="1">'IPAQ Short Form Scoring'!$A$2:$AD$179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I8" i="5" l="1"/>
  <c r="U8" i="5" s="1"/>
  <c r="J8" i="5"/>
  <c r="V8" i="5" s="1"/>
  <c r="K8" i="5"/>
  <c r="W8" i="5" s="1"/>
  <c r="N8" i="5"/>
  <c r="O8" i="5"/>
  <c r="Q8" i="5"/>
  <c r="R8" i="5" s="1"/>
  <c r="S8" i="5"/>
  <c r="AA8" i="5" s="1"/>
  <c r="T8" i="5"/>
  <c r="I9" i="5"/>
  <c r="J9" i="5"/>
  <c r="K9" i="5"/>
  <c r="T9" i="5" s="1"/>
  <c r="U9" i="5"/>
  <c r="V9" i="5"/>
  <c r="N9" i="5"/>
  <c r="O9" i="5"/>
  <c r="Q9" i="5"/>
  <c r="R9" i="5" s="1"/>
  <c r="S9" i="5"/>
  <c r="AA9" i="5" s="1"/>
  <c r="I10" i="5"/>
  <c r="U10" i="5" s="1"/>
  <c r="J10" i="5"/>
  <c r="V10" i="5" s="1"/>
  <c r="K10" i="5"/>
  <c r="W10" i="5" s="1"/>
  <c r="N10" i="5"/>
  <c r="O10" i="5"/>
  <c r="Q10" i="5"/>
  <c r="R10" i="5" s="1"/>
  <c r="S10" i="5"/>
  <c r="AA10" i="5" s="1"/>
  <c r="I11" i="5"/>
  <c r="U11" i="5" s="1"/>
  <c r="J11" i="5"/>
  <c r="V11" i="5" s="1"/>
  <c r="K11" i="5"/>
  <c r="W11" i="5"/>
  <c r="N11" i="5"/>
  <c r="O11" i="5"/>
  <c r="Q11" i="5"/>
  <c r="R11" i="5" s="1"/>
  <c r="S11" i="5"/>
  <c r="AA11" i="5" s="1"/>
  <c r="I12" i="5"/>
  <c r="J12" i="5"/>
  <c r="K12" i="5"/>
  <c r="U12" i="5"/>
  <c r="V12" i="5"/>
  <c r="W12" i="5"/>
  <c r="N12" i="5"/>
  <c r="O12" i="5"/>
  <c r="Q12" i="5"/>
  <c r="R12" i="5" s="1"/>
  <c r="S12" i="5"/>
  <c r="AA12" i="5" s="1"/>
  <c r="T12" i="5"/>
  <c r="I13" i="5"/>
  <c r="U13" i="5" s="1"/>
  <c r="J13" i="5"/>
  <c r="V13" i="5" s="1"/>
  <c r="K13" i="5"/>
  <c r="W13" i="5" s="1"/>
  <c r="N13" i="5"/>
  <c r="O13" i="5"/>
  <c r="Q13" i="5"/>
  <c r="R13" i="5" s="1"/>
  <c r="S13" i="5"/>
  <c r="AA13" i="5"/>
  <c r="I14" i="5"/>
  <c r="J14" i="5"/>
  <c r="V14" i="5" s="1"/>
  <c r="K14" i="5"/>
  <c r="W14" i="5" s="1"/>
  <c r="N14" i="5"/>
  <c r="O14" i="5"/>
  <c r="Q14" i="5"/>
  <c r="R14" i="5" s="1"/>
  <c r="S14" i="5"/>
  <c r="AA14" i="5" s="1"/>
  <c r="I15" i="5"/>
  <c r="J15" i="5"/>
  <c r="V15" i="5" s="1"/>
  <c r="K15" i="5"/>
  <c r="W15" i="5" s="1"/>
  <c r="U15" i="5"/>
  <c r="N15" i="5"/>
  <c r="O15" i="5"/>
  <c r="Q15" i="5"/>
  <c r="R15" i="5"/>
  <c r="S15" i="5"/>
  <c r="AA15" i="5" s="1"/>
  <c r="I16" i="5"/>
  <c r="U16" i="5" s="1"/>
  <c r="J16" i="5"/>
  <c r="V16" i="5" s="1"/>
  <c r="K16" i="5"/>
  <c r="W16" i="5" s="1"/>
  <c r="N16" i="5"/>
  <c r="O16" i="5"/>
  <c r="Q16" i="5"/>
  <c r="R16" i="5"/>
  <c r="S16" i="5"/>
  <c r="AA16" i="5" s="1"/>
  <c r="I17" i="5"/>
  <c r="U17" i="5" s="1"/>
  <c r="J17" i="5"/>
  <c r="K17" i="5"/>
  <c r="W17" i="5" s="1"/>
  <c r="V17" i="5"/>
  <c r="N17" i="5"/>
  <c r="O17" i="5"/>
  <c r="Q17" i="5"/>
  <c r="R17" i="5" s="1"/>
  <c r="S17" i="5"/>
  <c r="AA17" i="5" s="1"/>
  <c r="I18" i="5"/>
  <c r="J18" i="5"/>
  <c r="K18" i="5"/>
  <c r="W18" i="5" s="1"/>
  <c r="U18" i="5"/>
  <c r="V18" i="5"/>
  <c r="N18" i="5"/>
  <c r="O18" i="5"/>
  <c r="Q18" i="5"/>
  <c r="R18" i="5" s="1"/>
  <c r="S18" i="5"/>
  <c r="AA18" i="5"/>
  <c r="I19" i="5"/>
  <c r="U19" i="5" s="1"/>
  <c r="J19" i="5"/>
  <c r="V19" i="5" s="1"/>
  <c r="K19" i="5"/>
  <c r="W19" i="5" s="1"/>
  <c r="N19" i="5"/>
  <c r="O19" i="5"/>
  <c r="Q19" i="5"/>
  <c r="R19" i="5" s="1"/>
  <c r="S19" i="5"/>
  <c r="AA19" i="5"/>
  <c r="I20" i="5"/>
  <c r="J20" i="5"/>
  <c r="K20" i="5"/>
  <c r="W20" i="5" s="1"/>
  <c r="U20" i="5"/>
  <c r="V20" i="5"/>
  <c r="N20" i="5"/>
  <c r="O20" i="5"/>
  <c r="Q20" i="5"/>
  <c r="R20" i="5" s="1"/>
  <c r="S20" i="5"/>
  <c r="AA20" i="5" s="1"/>
  <c r="T20" i="5"/>
  <c r="I21" i="5"/>
  <c r="J21" i="5"/>
  <c r="V21" i="5" s="1"/>
  <c r="K21" i="5"/>
  <c r="W21" i="5" s="1"/>
  <c r="U21" i="5"/>
  <c r="N21" i="5"/>
  <c r="O21" i="5"/>
  <c r="Q21" i="5"/>
  <c r="R21" i="5" s="1"/>
  <c r="S21" i="5"/>
  <c r="AA21" i="5" s="1"/>
  <c r="I22" i="5"/>
  <c r="J22" i="5"/>
  <c r="V22" i="5" s="1"/>
  <c r="K22" i="5"/>
  <c r="W22" i="5"/>
  <c r="N22" i="5"/>
  <c r="O22" i="5"/>
  <c r="Q22" i="5"/>
  <c r="R22" i="5" s="1"/>
  <c r="S22" i="5"/>
  <c r="AA22" i="5" s="1"/>
  <c r="I23" i="5"/>
  <c r="J23" i="5"/>
  <c r="V23" i="5" s="1"/>
  <c r="K23" i="5"/>
  <c r="W23" i="5" s="1"/>
  <c r="U23" i="5"/>
  <c r="N23" i="5"/>
  <c r="O23" i="5"/>
  <c r="Q23" i="5"/>
  <c r="R23" i="5"/>
  <c r="S23" i="5"/>
  <c r="AA23" i="5" s="1"/>
  <c r="I24" i="5"/>
  <c r="U24" i="5" s="1"/>
  <c r="J24" i="5"/>
  <c r="V24" i="5" s="1"/>
  <c r="K24" i="5"/>
  <c r="W24" i="5" s="1"/>
  <c r="N24" i="5"/>
  <c r="O24" i="5"/>
  <c r="Q24" i="5"/>
  <c r="R24" i="5"/>
  <c r="S24" i="5"/>
  <c r="AA24" i="5"/>
  <c r="I25" i="5"/>
  <c r="U25" i="5" s="1"/>
  <c r="J25" i="5"/>
  <c r="V25" i="5" s="1"/>
  <c r="K25" i="5"/>
  <c r="W25" i="5" s="1"/>
  <c r="N25" i="5"/>
  <c r="O25" i="5"/>
  <c r="Q25" i="5"/>
  <c r="R25" i="5" s="1"/>
  <c r="S25" i="5"/>
  <c r="AA25" i="5" s="1"/>
  <c r="T25" i="5"/>
  <c r="I26" i="5"/>
  <c r="J26" i="5"/>
  <c r="K26" i="5"/>
  <c r="W26" i="5" s="1"/>
  <c r="U26" i="5"/>
  <c r="V26" i="5"/>
  <c r="N26" i="5"/>
  <c r="O26" i="5"/>
  <c r="Q26" i="5"/>
  <c r="R26" i="5" s="1"/>
  <c r="S26" i="5"/>
  <c r="AA26" i="5"/>
  <c r="I27" i="5"/>
  <c r="U27" i="5" s="1"/>
  <c r="J27" i="5"/>
  <c r="V27" i="5" s="1"/>
  <c r="K27" i="5"/>
  <c r="W27" i="5" s="1"/>
  <c r="N27" i="5"/>
  <c r="O27" i="5"/>
  <c r="Q27" i="5"/>
  <c r="R27" i="5" s="1"/>
  <c r="S27" i="5"/>
  <c r="AA27" i="5"/>
  <c r="I28" i="5"/>
  <c r="J28" i="5"/>
  <c r="T28" i="5" s="1"/>
  <c r="K28" i="5"/>
  <c r="W28" i="5" s="1"/>
  <c r="U28" i="5"/>
  <c r="V28" i="5"/>
  <c r="N28" i="5"/>
  <c r="O28" i="5"/>
  <c r="Q28" i="5"/>
  <c r="R28" i="5" s="1"/>
  <c r="S28" i="5"/>
  <c r="AA28" i="5" s="1"/>
  <c r="I29" i="5"/>
  <c r="J29" i="5"/>
  <c r="V29" i="5" s="1"/>
  <c r="K29" i="5"/>
  <c r="W29" i="5" s="1"/>
  <c r="U29" i="5"/>
  <c r="N29" i="5"/>
  <c r="O29" i="5"/>
  <c r="Q29" i="5"/>
  <c r="R29" i="5" s="1"/>
  <c r="S29" i="5"/>
  <c r="AA29" i="5" s="1"/>
  <c r="I30" i="5"/>
  <c r="J30" i="5"/>
  <c r="V30" i="5" s="1"/>
  <c r="K30" i="5"/>
  <c r="W30" i="5" s="1"/>
  <c r="N30" i="5"/>
  <c r="O30" i="5"/>
  <c r="Q30" i="5"/>
  <c r="R30" i="5" s="1"/>
  <c r="S30" i="5"/>
  <c r="AA30" i="5" s="1"/>
  <c r="I31" i="5"/>
  <c r="J31" i="5"/>
  <c r="K31" i="5"/>
  <c r="W31" i="5" s="1"/>
  <c r="U31" i="5"/>
  <c r="V31" i="5"/>
  <c r="N31" i="5"/>
  <c r="O31" i="5"/>
  <c r="Q31" i="5"/>
  <c r="R31" i="5" s="1"/>
  <c r="S31" i="5"/>
  <c r="AA31" i="5" s="1"/>
  <c r="I32" i="5"/>
  <c r="U32" i="5" s="1"/>
  <c r="J32" i="5"/>
  <c r="V32" i="5" s="1"/>
  <c r="K32" i="5"/>
  <c r="W32" i="5" s="1"/>
  <c r="N32" i="5"/>
  <c r="O32" i="5"/>
  <c r="Q32" i="5"/>
  <c r="R32" i="5" s="1"/>
  <c r="S32" i="5"/>
  <c r="AA32" i="5" s="1"/>
  <c r="I33" i="5"/>
  <c r="U33" i="5" s="1"/>
  <c r="J33" i="5"/>
  <c r="V33" i="5" s="1"/>
  <c r="K33" i="5"/>
  <c r="W33" i="5" s="1"/>
  <c r="N33" i="5"/>
  <c r="O33" i="5"/>
  <c r="Q33" i="5"/>
  <c r="R33" i="5" s="1"/>
  <c r="S33" i="5"/>
  <c r="AA33" i="5" s="1"/>
  <c r="I34" i="5"/>
  <c r="U34" i="5" s="1"/>
  <c r="J34" i="5"/>
  <c r="V34" i="5" s="1"/>
  <c r="K34" i="5"/>
  <c r="W34" i="5" s="1"/>
  <c r="N34" i="5"/>
  <c r="O34" i="5"/>
  <c r="Q34" i="5"/>
  <c r="R34" i="5" s="1"/>
  <c r="S34" i="5"/>
  <c r="AA34" i="5"/>
  <c r="I35" i="5"/>
  <c r="J35" i="5"/>
  <c r="V35" i="5" s="1"/>
  <c r="K35" i="5"/>
  <c r="W35" i="5" s="1"/>
  <c r="N35" i="5"/>
  <c r="O35" i="5"/>
  <c r="Q35" i="5"/>
  <c r="R35" i="5"/>
  <c r="S35" i="5"/>
  <c r="AA35" i="5" s="1"/>
  <c r="I36" i="5"/>
  <c r="J36" i="5"/>
  <c r="V36" i="5" s="1"/>
  <c r="K36" i="5"/>
  <c r="W36" i="5" s="1"/>
  <c r="U36" i="5"/>
  <c r="X36" i="5" s="1"/>
  <c r="N36" i="5"/>
  <c r="O36" i="5"/>
  <c r="Q36" i="5"/>
  <c r="R36" i="5" s="1"/>
  <c r="S36" i="5"/>
  <c r="AA36" i="5" s="1"/>
  <c r="I7" i="5"/>
  <c r="U7" i="5" s="1"/>
  <c r="J7" i="5"/>
  <c r="K7" i="5"/>
  <c r="W7" i="5" s="1"/>
  <c r="S7" i="5"/>
  <c r="AA7" i="5" s="1"/>
  <c r="O7" i="5"/>
  <c r="N7" i="5"/>
  <c r="Q7" i="5"/>
  <c r="R7" i="5" s="1"/>
  <c r="X28" i="5" l="1"/>
  <c r="X20" i="5"/>
  <c r="X12" i="5"/>
  <c r="T17" i="5"/>
  <c r="T36" i="5"/>
  <c r="X10" i="5"/>
  <c r="P10" i="5" s="1"/>
  <c r="W9" i="5"/>
  <c r="X9" i="5" s="1"/>
  <c r="L9" i="5" s="1"/>
  <c r="T10" i="5"/>
  <c r="X33" i="5"/>
  <c r="L33" i="5" s="1"/>
  <c r="X25" i="5"/>
  <c r="P25" i="5" s="1"/>
  <c r="X17" i="5"/>
  <c r="L17" i="5" s="1"/>
  <c r="X18" i="5"/>
  <c r="P18" i="5" s="1"/>
  <c r="X16" i="5"/>
  <c r="P16" i="5" s="1"/>
  <c r="X15" i="5"/>
  <c r="L15" i="5" s="1"/>
  <c r="X27" i="5"/>
  <c r="P27" i="5" s="1"/>
  <c r="T31" i="5"/>
  <c r="T23" i="5"/>
  <c r="X11" i="5"/>
  <c r="P11" i="5" s="1"/>
  <c r="T34" i="5"/>
  <c r="T33" i="5"/>
  <c r="T26" i="5"/>
  <c r="T18" i="5"/>
  <c r="T15" i="5"/>
  <c r="T7" i="5"/>
  <c r="X29" i="5"/>
  <c r="M25" i="5"/>
  <c r="L20" i="5"/>
  <c r="M20" i="5"/>
  <c r="P20" i="5"/>
  <c r="V7" i="5"/>
  <c r="X7" i="5" s="1"/>
  <c r="T30" i="5"/>
  <c r="U30" i="5"/>
  <c r="X30" i="5" s="1"/>
  <c r="X26" i="5"/>
  <c r="X24" i="5"/>
  <c r="X23" i="5"/>
  <c r="X19" i="5"/>
  <c r="L28" i="5"/>
  <c r="M28" i="5"/>
  <c r="P28" i="5"/>
  <c r="M27" i="5"/>
  <c r="X13" i="5"/>
  <c r="U22" i="5"/>
  <c r="X22" i="5" s="1"/>
  <c r="T22" i="5"/>
  <c r="L18" i="5"/>
  <c r="M18" i="5"/>
  <c r="P33" i="5"/>
  <c r="U14" i="5"/>
  <c r="X14" i="5" s="1"/>
  <c r="T14" i="5"/>
  <c r="L10" i="5"/>
  <c r="M10" i="5"/>
  <c r="L36" i="5"/>
  <c r="M36" i="5"/>
  <c r="P36" i="5"/>
  <c r="X34" i="5"/>
  <c r="X32" i="5"/>
  <c r="X31" i="5"/>
  <c r="L12" i="5"/>
  <c r="M12" i="5"/>
  <c r="P12" i="5"/>
  <c r="M11" i="5"/>
  <c r="L11" i="5"/>
  <c r="U35" i="5"/>
  <c r="X35" i="5" s="1"/>
  <c r="T35" i="5"/>
  <c r="X21" i="5"/>
  <c r="X8" i="5"/>
  <c r="T27" i="5"/>
  <c r="T11" i="5"/>
  <c r="T32" i="5"/>
  <c r="T24" i="5"/>
  <c r="T16" i="5"/>
  <c r="T29" i="5"/>
  <c r="T21" i="5"/>
  <c r="T13" i="5"/>
  <c r="P9" i="5"/>
  <c r="T19" i="5"/>
  <c r="P15" i="5" l="1"/>
  <c r="Y11" i="5"/>
  <c r="Z11" i="5" s="1"/>
  <c r="M15" i="5"/>
  <c r="L27" i="5"/>
  <c r="M16" i="5"/>
  <c r="M17" i="5"/>
  <c r="P17" i="5"/>
  <c r="Y36" i="5"/>
  <c r="Z36" i="5" s="1"/>
  <c r="L16" i="5"/>
  <c r="L25" i="5"/>
  <c r="Y20" i="5"/>
  <c r="Z20" i="5" s="1"/>
  <c r="M33" i="5"/>
  <c r="Y33" i="5" s="1"/>
  <c r="Z33" i="5" s="1"/>
  <c r="Y27" i="5"/>
  <c r="Z27" i="5" s="1"/>
  <c r="M9" i="5"/>
  <c r="Y9" i="5" s="1"/>
  <c r="Z9" i="5" s="1"/>
  <c r="P32" i="5"/>
  <c r="M32" i="5"/>
  <c r="L32" i="5"/>
  <c r="L23" i="5"/>
  <c r="M23" i="5"/>
  <c r="P23" i="5"/>
  <c r="Y15" i="5"/>
  <c r="Z15" i="5" s="1"/>
  <c r="P35" i="5"/>
  <c r="L35" i="5"/>
  <c r="M35" i="5"/>
  <c r="P7" i="5"/>
  <c r="M7" i="5"/>
  <c r="L7" i="5"/>
  <c r="P24" i="5"/>
  <c r="L24" i="5"/>
  <c r="M24" i="5"/>
  <c r="P34" i="5"/>
  <c r="L34" i="5"/>
  <c r="M34" i="5"/>
  <c r="Y18" i="5"/>
  <c r="Z18" i="5" s="1"/>
  <c r="L26" i="5"/>
  <c r="M26" i="5"/>
  <c r="P26" i="5"/>
  <c r="M8" i="5"/>
  <c r="P8" i="5"/>
  <c r="L8" i="5"/>
  <c r="L30" i="5"/>
  <c r="P30" i="5"/>
  <c r="M30" i="5"/>
  <c r="L14" i="5"/>
  <c r="P14" i="5"/>
  <c r="M14" i="5"/>
  <c r="L29" i="5"/>
  <c r="M29" i="5"/>
  <c r="P29" i="5"/>
  <c r="Y25" i="5"/>
  <c r="Z25" i="5" s="1"/>
  <c r="P22" i="5"/>
  <c r="L22" i="5"/>
  <c r="M22" i="5"/>
  <c r="Y28" i="5"/>
  <c r="Z28" i="5" s="1"/>
  <c r="L21" i="5"/>
  <c r="M21" i="5"/>
  <c r="P21" i="5"/>
  <c r="Y12" i="5"/>
  <c r="Z12" i="5" s="1"/>
  <c r="Y10" i="5"/>
  <c r="Z10" i="5" s="1"/>
  <c r="M19" i="5"/>
  <c r="P19" i="5"/>
  <c r="L19" i="5"/>
  <c r="Y19" i="5" s="1"/>
  <c r="Z19" i="5" s="1"/>
  <c r="L31" i="5"/>
  <c r="M31" i="5"/>
  <c r="P31" i="5"/>
  <c r="L13" i="5"/>
  <c r="M13" i="5"/>
  <c r="P13" i="5"/>
  <c r="Y17" i="5" l="1"/>
  <c r="Z17" i="5" s="1"/>
  <c r="Y32" i="5"/>
  <c r="Z32" i="5" s="1"/>
  <c r="Y16" i="5"/>
  <c r="Z16" i="5" s="1"/>
  <c r="Y7" i="5"/>
  <c r="Z7" i="5" s="1"/>
  <c r="Y22" i="5"/>
  <c r="Z22" i="5" s="1"/>
  <c r="Y24" i="5"/>
  <c r="Z24" i="5" s="1"/>
  <c r="Y14" i="5"/>
  <c r="Z14" i="5" s="1"/>
  <c r="Y13" i="5"/>
  <c r="Z13" i="5" s="1"/>
  <c r="Y23" i="5"/>
  <c r="Z23" i="5" s="1"/>
  <c r="Y26" i="5"/>
  <c r="Z26" i="5" s="1"/>
  <c r="Y30" i="5"/>
  <c r="Z30" i="5" s="1"/>
  <c r="Y31" i="5"/>
  <c r="Z31" i="5" s="1"/>
  <c r="Y8" i="5"/>
  <c r="Z8" i="5" s="1"/>
  <c r="Y34" i="5"/>
  <c r="Z34" i="5" s="1"/>
  <c r="Y21" i="5"/>
  <c r="Z21" i="5" s="1"/>
  <c r="Y29" i="5"/>
  <c r="Z29" i="5" s="1"/>
  <c r="Y35" i="5"/>
  <c r="Z35" i="5" s="1"/>
</calcChain>
</file>

<file path=xl/sharedStrings.xml><?xml version="1.0" encoding="utf-8"?>
<sst xmlns="http://schemas.openxmlformats.org/spreadsheetml/2006/main" count="84" uniqueCount="77">
  <si>
    <t>Days</t>
  </si>
  <si>
    <t>Category</t>
  </si>
  <si>
    <t>If not moderate or vigorous.</t>
  </si>
  <si>
    <t>a) 3 or more days of vigorous-intensity activity of at least 20 minutes per day</t>
  </si>
  <si>
    <t>OR</t>
  </si>
  <si>
    <t>b) 5 or more days of moderate-intensity activity and/or walking of at least 30</t>
  </si>
  <si>
    <t>minutes per day</t>
  </si>
  <si>
    <t>c) 5 or more days of any combination of walking, moderate-intensity or vigorous</t>
  </si>
  <si>
    <t>MET-minutes/week.</t>
  </si>
  <si>
    <t>b) 7 or more days of any combination of walking, moderate-intensity or</t>
  </si>
  <si>
    <t>vigorous-intensity activities achieving a minimum Total physical activity</t>
  </si>
  <si>
    <t>of at least 3000 MET-minutes/week.</t>
  </si>
  <si>
    <t>Moderate</t>
  </si>
  <si>
    <t>HIGH</t>
  </si>
  <si>
    <t>Categorical Score Criteria</t>
  </si>
  <si>
    <t>Moderate Activity Criteria</t>
  </si>
  <si>
    <t>High Activity Criteria</t>
  </si>
  <si>
    <t>≥3 Days Vig (≥1500 MET-min/wk)</t>
  </si>
  <si>
    <t>≥5 Days Mod/Walk (≥30 min/d)</t>
  </si>
  <si>
    <t>Sitting</t>
  </si>
  <si>
    <t>PHYSICAL ACTIVITY CATEGORY</t>
  </si>
  <si>
    <t>MET-MINUTES PER WEEK</t>
  </si>
  <si>
    <t>Min</t>
  </si>
  <si>
    <t>Vigorous Activity</t>
  </si>
  <si>
    <t>Moderate Activity</t>
  </si>
  <si>
    <t>Walking Activity</t>
  </si>
  <si>
    <t>TOTAL ACTIVITY (min/wk)</t>
  </si>
  <si>
    <t>TOTAL DAYS OF ACTIVITY</t>
  </si>
  <si>
    <t>Total</t>
  </si>
  <si>
    <t>Category (Recoded)</t>
  </si>
  <si>
    <t>≥7 Days Any (≥3000 MET-min/wk)</t>
  </si>
  <si>
    <t>≥5 Days Any (≥600 MET-min/wk)</t>
  </si>
  <si>
    <t>≥3 Days Vig (≥20 min/d)</t>
  </si>
  <si>
    <t>MODERATE</t>
  </si>
  <si>
    <t>LOW</t>
  </si>
  <si>
    <t>minimum Total physical activity of at least 1500 MET-minutes/week</t>
  </si>
  <si>
    <t>a) Vigorous-intensity activity on at least 3 days (20min minimum, achieving a</t>
  </si>
  <si>
    <t>intensity activities achieving a minimum T=total physical activity of at least 600</t>
  </si>
  <si>
    <t>Vigorous</t>
  </si>
  <si>
    <t>Walk</t>
  </si>
  <si>
    <t>Q1</t>
  </si>
  <si>
    <t>Q2</t>
  </si>
  <si>
    <t>Q3</t>
  </si>
  <si>
    <t>Q4</t>
  </si>
  <si>
    <t>Q5</t>
  </si>
  <si>
    <t>Q6</t>
  </si>
  <si>
    <t>Q7</t>
  </si>
  <si>
    <t>Hours</t>
  </si>
  <si>
    <t>(Q2 Truncated)</t>
  </si>
  <si>
    <t>(Q4 Truncated)</t>
  </si>
  <si>
    <t>(Q6 Truncated)</t>
  </si>
  <si>
    <t>(Truncated)</t>
  </si>
  <si>
    <t>Days (Recoded)</t>
  </si>
  <si>
    <t>Participant ID</t>
  </si>
  <si>
    <r>
      <t>IPAQ-SF Responses</t>
    </r>
    <r>
      <rPr>
        <b/>
        <sz val="12"/>
        <color rgb="FFFF0000"/>
        <rFont val="Calibri"/>
        <family val="2"/>
      </rPr>
      <t xml:space="preserve"> </t>
    </r>
    <r>
      <rPr>
        <b/>
        <sz val="12"/>
        <color theme="1"/>
        <rFont val="Calibri"/>
        <family val="2"/>
      </rPr>
      <t>(ENTER RAW DATA HERE)</t>
    </r>
  </si>
  <si>
    <t>IPAQ-SF Intermediary Calculations</t>
  </si>
  <si>
    <t>IPAQ-SF Final MET-Minutes and Categorical Scores</t>
  </si>
  <si>
    <t>(Self-Reported)</t>
  </si>
  <si>
    <t>OUTLIER (Self-Reported Total Activity &gt;960 min)</t>
  </si>
  <si>
    <r>
      <rPr>
        <b/>
        <sz val="12"/>
        <rFont val="Calibri"/>
        <family val="2"/>
      </rPr>
      <t xml:space="preserve">3. </t>
    </r>
    <r>
      <rPr>
        <sz val="12"/>
        <rFont val="Calibri"/>
        <family val="2"/>
      </rPr>
      <t xml:space="preserve">The </t>
    </r>
    <r>
      <rPr>
        <sz val="12"/>
        <color theme="0" tint="-0.499984740745262"/>
        <rFont val="Calibri"/>
        <family val="2"/>
      </rPr>
      <t>GREY</t>
    </r>
    <r>
      <rPr>
        <sz val="12"/>
        <rFont val="Calibri"/>
        <family val="2"/>
      </rPr>
      <t xml:space="preserve"> section (Columns I to P) includes intermediary calculations required for scoring and must not be modified.</t>
    </r>
  </si>
  <si>
    <r>
      <rPr>
        <b/>
        <sz val="12"/>
        <rFont val="Calibri"/>
        <family val="2"/>
      </rPr>
      <t xml:space="preserve">4. </t>
    </r>
    <r>
      <rPr>
        <sz val="12"/>
        <rFont val="Calibri"/>
        <family val="2"/>
      </rPr>
      <t xml:space="preserve">Outcomes of the scoring process are presented in the </t>
    </r>
    <r>
      <rPr>
        <sz val="12"/>
        <color rgb="FFFF9900"/>
        <rFont val="Calibri"/>
        <family val="2"/>
      </rPr>
      <t>ORANGE</t>
    </r>
    <r>
      <rPr>
        <sz val="12"/>
        <rFont val="Calibri"/>
        <family val="2"/>
      </rPr>
      <t xml:space="preserve"> section (Columns Q to AA). Physical activity in MET-minutes per week (Column X) and Physical Activity Category (Column Y) are calculated using truncated responses, as per the "</t>
    </r>
    <r>
      <rPr>
        <i/>
        <sz val="12"/>
        <rFont val="Calibri"/>
        <family val="2"/>
      </rPr>
      <t>Guidelines for Data Processing and Analysis of the International Physical Activity Questionnaire (IPAQ) – Short and Long Forms</t>
    </r>
    <r>
      <rPr>
        <sz val="12"/>
        <rFont val="Calibri"/>
        <family val="2"/>
      </rPr>
      <t>".</t>
    </r>
    <r>
      <rPr>
        <vertAlign val="superscript"/>
        <sz val="12"/>
        <rFont val="Calibri"/>
        <family val="2"/>
      </rPr>
      <t>1</t>
    </r>
  </si>
  <si>
    <r>
      <rPr>
        <b/>
        <sz val="12"/>
        <rFont val="Calibri"/>
        <family val="2"/>
      </rPr>
      <t>6.</t>
    </r>
    <r>
      <rPr>
        <sz val="12"/>
        <rFont val="Calibri"/>
        <family val="2"/>
      </rPr>
      <t xml:space="preserve"> Column AA assesses whether the reported total minutes of activity would be considered as an outlier and should be excluded, as per the "</t>
    </r>
    <r>
      <rPr>
        <i/>
        <sz val="12"/>
        <rFont val="Calibri"/>
        <family val="2"/>
      </rPr>
      <t>Guidelines for Data Processing and Analysis of the International Physical Activity Questionnaire (IPAQ) – Short and Long Forms</t>
    </r>
    <r>
      <rPr>
        <sz val="12"/>
        <rFont val="Calibri"/>
        <family val="2"/>
      </rPr>
      <t>".</t>
    </r>
    <r>
      <rPr>
        <vertAlign val="superscript"/>
        <sz val="12"/>
        <rFont val="Calibri"/>
        <family val="2"/>
      </rPr>
      <t>1</t>
    </r>
  </si>
  <si>
    <r>
      <rPr>
        <vertAlign val="superscript"/>
        <sz val="12"/>
        <rFont val="Calibri"/>
        <family val="2"/>
      </rPr>
      <t xml:space="preserve">1 </t>
    </r>
    <r>
      <rPr>
        <sz val="12"/>
        <rFont val="Calibri"/>
        <family val="2"/>
      </rPr>
      <t>IPAQ Group. Guidelines for Data Processing and Analysis of the International Physical Activity Questionnaire (IPAQ) – Short and Long Forms. IPAQ Group, 2005.</t>
    </r>
  </si>
  <si>
    <t>Reference</t>
  </si>
  <si>
    <t>A simple, easy-to-use spreadsheet for automatic scoring of the International Physical Activity Questionnaire (IPAQ) Short Form - Note to Users</t>
  </si>
  <si>
    <t>IPAQ SHORT FORM CATEGORICAL SCORING</t>
  </si>
  <si>
    <t>Vigorous (min/d)</t>
  </si>
  <si>
    <t>Moderate (min/d)</t>
  </si>
  <si>
    <t>Walking (min/d)</t>
  </si>
  <si>
    <t>Cheng, HL. A simple, easy-to-use spreadsheet for automatic scoring of the International Physical Activity Questionnaire (IPAQ) Short Form (updated November 2016). ResearchGate, 2016.</t>
  </si>
  <si>
    <t>This research tool, developed by Dr Hoi Lun Cheng PhD, is provided for all to use freely. In addition to citing the IPAQ itself, please cite this resource in any publication/output that uses data generated from this spreadsheet.</t>
  </si>
  <si>
    <r>
      <rPr>
        <b/>
        <sz val="12"/>
        <rFont val="Calibri"/>
        <family val="2"/>
      </rPr>
      <t xml:space="preserve">1. </t>
    </r>
    <r>
      <rPr>
        <sz val="12"/>
        <rFont val="Calibri"/>
        <family val="2"/>
      </rPr>
      <t>This is a Microsoft Excel spreadsheet that enables automatic scoring of the IPAQ Short Form. This spreadsheet has the capacity to score multiple questionnaires at one time. Select cells with pre-filled formulae and drag the fill handle (+ sign on the bottom right hand corner of each cell) to enable scoring of as many questionnaires as required.</t>
    </r>
  </si>
  <si>
    <r>
      <rPr>
        <b/>
        <sz val="12"/>
        <rFont val="Calibri"/>
        <family val="2"/>
      </rPr>
      <t>2.</t>
    </r>
    <r>
      <rPr>
        <sz val="12"/>
        <rFont val="Calibri"/>
        <family val="2"/>
      </rPr>
      <t xml:space="preserve"> Input responses for each questionnaire into one row, under into the </t>
    </r>
    <r>
      <rPr>
        <sz val="12"/>
        <color rgb="FF538DD5"/>
        <rFont val="Calibri"/>
        <family val="2"/>
      </rPr>
      <t>BLUE</t>
    </r>
    <r>
      <rPr>
        <sz val="12"/>
        <rFont val="Calibri"/>
        <family val="2"/>
      </rPr>
      <t xml:space="preserve"> section titled "</t>
    </r>
    <r>
      <rPr>
        <i/>
        <sz val="12"/>
        <rFont val="Calibri"/>
        <family val="2"/>
      </rPr>
      <t>IPAQ-SF Responses (ENTER RAW DATA HERE)</t>
    </r>
    <r>
      <rPr>
        <sz val="12"/>
        <rFont val="Calibri"/>
        <family val="2"/>
      </rPr>
      <t>" (Columns A to H). Columns B to H specifically correspond to each of the seven questions in the IPAQ Short Form. Q2, 4 &amp; 6 (Columns C, E and G) require responses in minutes per day. Thus, any responses expressed in hours per day will need to be converted prior to data entry.</t>
    </r>
  </si>
  <si>
    <r>
      <rPr>
        <b/>
        <sz val="12"/>
        <rFont val="Calibri"/>
        <family val="2"/>
      </rPr>
      <t xml:space="preserve">5. </t>
    </r>
    <r>
      <rPr>
        <sz val="12"/>
        <rFont val="Calibri"/>
        <family val="2"/>
      </rPr>
      <t>Column Z recodes physical activity category scores into numerical values for ease of analysis (1 = Low; 2 = Moderate; 3 = High).</t>
    </r>
  </si>
  <si>
    <r>
      <rPr>
        <b/>
        <i/>
        <sz val="12"/>
        <rFont val="Calibri"/>
        <family val="2"/>
      </rPr>
      <t>N.B.</t>
    </r>
    <r>
      <rPr>
        <sz val="12"/>
        <rFont val="Calibri"/>
        <family val="2"/>
      </rPr>
      <t xml:space="preserve"> Some extreme patterns of physical activity (e.g. very long durations of vigorous activity totaling ≥1500 MET-min, over &lt;3 days per week) may yield incorrect scores for physical activity category.</t>
    </r>
  </si>
  <si>
    <t>Citing this resource</t>
  </si>
  <si>
    <t>Example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</si>
</sst>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0"/>
      <name val="Arial"/>
      <family val="2"/>
    </font>
    <font>
      <b/>
      <sz val="10"/>
      <name val="Calibri"/>
      <family val="2"/>
    </font>
    <font>
      <b/>
      <sz val="10"/>
      <color indexed="8"/>
      <name val="Calibri"/>
      <family val="2"/>
    </font>
    <font>
      <sz val="10"/>
      <color indexed="8"/>
      <name val="Calibri"/>
      <family val="2"/>
    </font>
    <font>
      <sz val="14"/>
      <name val="Calibri"/>
      <family val="2"/>
    </font>
    <font>
      <u/>
      <sz val="11"/>
      <color theme="10"/>
      <name val="Calibri"/>
      <family val="2"/>
      <scheme val="minor"/>
    </font>
    <font>
      <u/>
      <sz val="11"/>
      <color theme="11"/>
      <name val="Calibri"/>
      <family val="2"/>
      <scheme val="minor"/>
    </font>
    <font>
      <b/>
      <sz val="12"/>
      <color indexed="8"/>
      <name val="Calibri"/>
      <family val="2"/>
    </font>
    <font>
      <b/>
      <sz val="12"/>
      <name val="Calibri"/>
      <family val="2"/>
    </font>
    <font>
      <b/>
      <sz val="12"/>
      <color theme="1"/>
      <name val="Calibri"/>
      <family val="2"/>
    </font>
    <font>
      <b/>
      <u/>
      <sz val="10"/>
      <color indexed="8"/>
      <name val="Calibri"/>
      <family val="2"/>
    </font>
    <font>
      <b/>
      <sz val="12"/>
      <color rgb="FFFF0000"/>
      <name val="Calibri"/>
      <family val="2"/>
    </font>
    <font>
      <sz val="12"/>
      <name val="Calibri"/>
      <family val="2"/>
    </font>
    <font>
      <sz val="12"/>
      <color rgb="FF538DD5"/>
      <name val="Calibri"/>
      <family val="2"/>
    </font>
    <font>
      <sz val="12"/>
      <color theme="0" tint="-0.499984740745262"/>
      <name val="Calibri"/>
      <family val="2"/>
    </font>
    <font>
      <sz val="12"/>
      <color rgb="FFFF9900"/>
      <name val="Calibri"/>
      <family val="2"/>
    </font>
    <font>
      <sz val="12"/>
      <color indexed="8"/>
      <name val="Calibri"/>
      <family val="2"/>
    </font>
    <font>
      <b/>
      <u/>
      <sz val="16"/>
      <name val="Calibri"/>
      <family val="2"/>
    </font>
    <font>
      <i/>
      <sz val="12"/>
      <name val="Calibri"/>
      <family val="2"/>
    </font>
    <font>
      <vertAlign val="superscript"/>
      <sz val="12"/>
      <name val="Calibri"/>
      <family val="2"/>
    </font>
    <font>
      <b/>
      <i/>
      <sz val="12"/>
      <name val="Calibri"/>
      <family val="2"/>
    </font>
  </fonts>
  <fills count="12">
    <fill>
      <patternFill patternType="none"/>
    </fill>
    <fill>
      <patternFill patternType="gray125"/>
    </fill>
    <fill>
      <patternFill patternType="solid">
        <fgColor indexed="52"/>
        <bgColor indexed="64"/>
      </patternFill>
    </fill>
    <fill>
      <patternFill patternType="solid">
        <fgColor indexed="47"/>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rgb="FFFFCC99"/>
        <bgColor indexed="64"/>
      </patternFill>
    </fill>
    <fill>
      <patternFill patternType="solid">
        <fgColor rgb="FFFF9900"/>
        <bgColor indexed="64"/>
      </patternFill>
    </fill>
  </fills>
  <borders count="22">
    <border>
      <left/>
      <right/>
      <top/>
      <bottom/>
      <diagonal/>
    </border>
    <border>
      <left/>
      <right/>
      <top style="medium">
        <color auto="1"/>
      </top>
      <bottom/>
      <diagonal/>
    </border>
    <border>
      <left/>
      <right/>
      <top/>
      <bottom style="medium">
        <color auto="1"/>
      </bottom>
      <diagonal/>
    </border>
    <border>
      <left/>
      <right/>
      <top/>
      <bottom style="thin">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right style="thin">
        <color auto="1"/>
      </right>
      <top/>
      <bottom/>
      <diagonal/>
    </border>
    <border>
      <left style="thin">
        <color auto="1"/>
      </left>
      <right/>
      <top/>
      <bottom/>
      <diagonal/>
    </border>
    <border>
      <left/>
      <right style="thin">
        <color auto="1"/>
      </right>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medium">
        <color auto="1"/>
      </top>
      <bottom/>
      <diagonal/>
    </border>
    <border>
      <left/>
      <right style="thin">
        <color auto="1"/>
      </right>
      <top style="medium">
        <color auto="1"/>
      </top>
      <bottom/>
      <diagonal/>
    </border>
    <border>
      <left style="medium">
        <color auto="1"/>
      </left>
      <right/>
      <top style="medium">
        <color auto="1"/>
      </top>
      <bottom/>
      <diagonal/>
    </border>
    <border>
      <left style="medium">
        <color auto="1"/>
      </left>
      <right/>
      <top/>
      <bottom/>
      <diagonal/>
    </border>
    <border>
      <left style="medium">
        <color auto="1"/>
      </left>
      <right/>
      <top/>
      <bottom style="medium">
        <color auto="1"/>
      </bottom>
      <diagonal/>
    </border>
    <border>
      <left style="medium">
        <color auto="1"/>
      </left>
      <right/>
      <top/>
      <bottom style="dashed">
        <color auto="1"/>
      </bottom>
      <diagonal/>
    </border>
    <border>
      <left/>
      <right/>
      <top/>
      <bottom style="dashed">
        <color auto="1"/>
      </bottom>
      <diagonal/>
    </border>
    <border>
      <left/>
      <right style="medium">
        <color auto="1"/>
      </right>
      <top/>
      <bottom style="dashed">
        <color auto="1"/>
      </bottom>
      <diagonal/>
    </border>
    <border>
      <left style="thin">
        <color indexed="64"/>
      </left>
      <right style="thin">
        <color indexed="64"/>
      </right>
      <top style="thin">
        <color indexed="64"/>
      </top>
      <bottom/>
      <diagonal/>
    </border>
  </borders>
  <cellStyleXfs count="4">
    <xf numFmtId="0" fontId="0" fillId="0" borderId="0"/>
    <xf numFmtId="0" fontId="1" fillId="0" borderId="0"/>
    <xf numFmtId="0" fontId="6" fillId="0" borderId="0" applyNumberFormat="0" applyFill="0" applyBorder="0" applyAlignment="0" applyProtection="0"/>
    <xf numFmtId="0" fontId="7" fillId="0" borderId="0" applyNumberFormat="0" applyFill="0" applyBorder="0" applyAlignment="0" applyProtection="0"/>
  </cellStyleXfs>
  <cellXfs count="89">
    <xf numFmtId="0" fontId="0" fillId="0" borderId="0" xfId="0"/>
    <xf numFmtId="0" fontId="4" fillId="0" borderId="0" xfId="0" applyFont="1" applyAlignment="1">
      <alignment horizontal="center" vertical="center"/>
    </xf>
    <xf numFmtId="0" fontId="3" fillId="0" borderId="0" xfId="0" applyFont="1" applyAlignment="1">
      <alignment horizontal="center" vertical="center"/>
    </xf>
    <xf numFmtId="1" fontId="4" fillId="3" borderId="7" xfId="0" applyNumberFormat="1" applyFont="1" applyFill="1" applyBorder="1" applyAlignment="1">
      <alignment horizontal="center" vertical="center"/>
    </xf>
    <xf numFmtId="0" fontId="4" fillId="3" borderId="0" xfId="0" applyFont="1" applyFill="1" applyAlignment="1">
      <alignment horizontal="center" vertical="center"/>
    </xf>
    <xf numFmtId="0" fontId="4" fillId="3" borderId="7" xfId="0" applyFont="1" applyFill="1" applyBorder="1" applyAlignment="1">
      <alignment horizontal="center" vertical="center"/>
    </xf>
    <xf numFmtId="0" fontId="2" fillId="6" borderId="7" xfId="0" applyFont="1" applyFill="1" applyBorder="1" applyAlignment="1" applyProtection="1">
      <alignment horizontal="right" vertical="center"/>
      <protection locked="0"/>
    </xf>
    <xf numFmtId="0" fontId="3" fillId="6" borderId="7" xfId="0" applyFont="1" applyFill="1" applyBorder="1" applyAlignment="1">
      <alignment horizontal="right" vertical="center"/>
    </xf>
    <xf numFmtId="0" fontId="3" fillId="6" borderId="7" xfId="1" applyFont="1" applyFill="1" applyBorder="1" applyAlignment="1">
      <alignment horizontal="right" vertical="center"/>
    </xf>
    <xf numFmtId="0" fontId="2" fillId="6" borderId="7" xfId="1" applyFont="1" applyFill="1" applyBorder="1" applyAlignment="1">
      <alignment horizontal="right" vertical="center"/>
    </xf>
    <xf numFmtId="0" fontId="3" fillId="6" borderId="7" xfId="0" applyFont="1" applyFill="1" applyBorder="1" applyAlignment="1">
      <alignment horizontal="left" vertical="center"/>
    </xf>
    <xf numFmtId="0" fontId="4" fillId="6" borderId="0" xfId="0" applyFont="1" applyFill="1" applyAlignment="1">
      <alignment horizontal="center" vertical="center"/>
    </xf>
    <xf numFmtId="0" fontId="4" fillId="5" borderId="0" xfId="0" applyFont="1" applyFill="1" applyAlignment="1">
      <alignment horizontal="center" vertical="center"/>
    </xf>
    <xf numFmtId="0" fontId="3" fillId="4" borderId="3" xfId="0" applyFont="1" applyFill="1" applyBorder="1" applyAlignment="1">
      <alignment horizontal="center"/>
    </xf>
    <xf numFmtId="0" fontId="3" fillId="4" borderId="9" xfId="0" applyFont="1" applyFill="1" applyBorder="1" applyAlignment="1">
      <alignment horizontal="center"/>
    </xf>
    <xf numFmtId="0" fontId="4" fillId="6" borderId="7" xfId="0" applyFont="1" applyFill="1" applyBorder="1" applyAlignment="1">
      <alignment horizontal="center" vertical="center"/>
    </xf>
    <xf numFmtId="0" fontId="3" fillId="4" borderId="0" xfId="0" applyFont="1" applyFill="1" applyAlignment="1">
      <alignment horizontal="center" wrapText="1"/>
    </xf>
    <xf numFmtId="0" fontId="2" fillId="4" borderId="0" xfId="0" applyFont="1" applyFill="1" applyAlignment="1">
      <alignment horizontal="center" wrapText="1"/>
    </xf>
    <xf numFmtId="0" fontId="3" fillId="4" borderId="7" xfId="0" applyFont="1" applyFill="1" applyBorder="1" applyAlignment="1">
      <alignment horizontal="center" wrapText="1"/>
    </xf>
    <xf numFmtId="0" fontId="4" fillId="7" borderId="0" xfId="0" applyFont="1" applyFill="1" applyAlignment="1">
      <alignment horizontal="center" vertical="center"/>
    </xf>
    <xf numFmtId="0" fontId="4" fillId="7" borderId="7" xfId="0" applyFont="1" applyFill="1" applyBorder="1" applyAlignment="1">
      <alignment horizontal="center" vertical="center"/>
    </xf>
    <xf numFmtId="1" fontId="4" fillId="7" borderId="0" xfId="0" applyNumberFormat="1" applyFont="1" applyFill="1" applyAlignment="1">
      <alignment horizontal="center" vertical="center"/>
    </xf>
    <xf numFmtId="1" fontId="4" fillId="7" borderId="7" xfId="0" applyNumberFormat="1" applyFont="1" applyFill="1" applyBorder="1" applyAlignment="1">
      <alignment horizontal="center" vertical="center"/>
    </xf>
    <xf numFmtId="0" fontId="3" fillId="0" borderId="0" xfId="0" applyFont="1" applyAlignment="1">
      <alignment horizontal="center" vertical="center" wrapText="1"/>
    </xf>
    <xf numFmtId="0" fontId="3" fillId="9" borderId="16" xfId="0" applyFont="1" applyFill="1" applyBorder="1" applyAlignment="1">
      <alignment horizontal="left" vertical="center"/>
    </xf>
    <xf numFmtId="0" fontId="3" fillId="9" borderId="0" xfId="0" applyFont="1" applyFill="1" applyAlignment="1">
      <alignment horizontal="left" vertical="center"/>
    </xf>
    <xf numFmtId="0" fontId="3" fillId="9" borderId="17" xfId="0" applyFont="1" applyFill="1" applyBorder="1" applyAlignment="1">
      <alignment horizontal="left" vertical="center"/>
    </xf>
    <xf numFmtId="0" fontId="3" fillId="9" borderId="2" xfId="0" applyFont="1" applyFill="1" applyBorder="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center"/>
    </xf>
    <xf numFmtId="0" fontId="4" fillId="0" borderId="1" xfId="0" applyFont="1" applyBorder="1" applyAlignment="1">
      <alignment horizontal="center" vertical="center"/>
    </xf>
    <xf numFmtId="0" fontId="3" fillId="9" borderId="18" xfId="0" applyFont="1" applyFill="1" applyBorder="1" applyAlignment="1">
      <alignment horizontal="left" vertical="center"/>
    </xf>
    <xf numFmtId="0" fontId="3" fillId="9" borderId="19" xfId="0" applyFont="1" applyFill="1" applyBorder="1" applyAlignment="1">
      <alignment horizontal="left" vertical="center"/>
    </xf>
    <xf numFmtId="0" fontId="11" fillId="9" borderId="15" xfId="0" applyFont="1" applyFill="1" applyBorder="1" applyAlignment="1">
      <alignment horizontal="left" vertical="center"/>
    </xf>
    <xf numFmtId="0" fontId="4" fillId="9" borderId="1" xfId="0" applyFont="1" applyFill="1" applyBorder="1" applyAlignment="1">
      <alignment horizontal="center" vertical="center"/>
    </xf>
    <xf numFmtId="0" fontId="4" fillId="9" borderId="4" xfId="0" applyFont="1" applyFill="1" applyBorder="1" applyAlignment="1">
      <alignment horizontal="center" vertical="center"/>
    </xf>
    <xf numFmtId="0" fontId="11" fillId="9" borderId="1" xfId="0" applyFont="1" applyFill="1" applyBorder="1" applyAlignment="1">
      <alignment horizontal="left" vertical="center"/>
    </xf>
    <xf numFmtId="0" fontId="3" fillId="9" borderId="20" xfId="0" applyFont="1" applyFill="1" applyBorder="1" applyAlignment="1">
      <alignment horizontal="left" vertical="center"/>
    </xf>
    <xf numFmtId="0" fontId="3" fillId="9" borderId="5" xfId="0" applyFont="1" applyFill="1" applyBorder="1" applyAlignment="1">
      <alignment horizontal="left" vertical="center"/>
    </xf>
    <xf numFmtId="0" fontId="3" fillId="9" borderId="6" xfId="0" applyFont="1" applyFill="1" applyBorder="1" applyAlignment="1">
      <alignment horizontal="left" vertical="center"/>
    </xf>
    <xf numFmtId="0" fontId="4" fillId="10" borderId="10" xfId="0" applyFont="1" applyFill="1" applyBorder="1" applyAlignment="1">
      <alignment horizontal="center" vertical="center"/>
    </xf>
    <xf numFmtId="0" fontId="13" fillId="0" borderId="0" xfId="0" applyFont="1" applyAlignment="1">
      <alignment wrapText="1"/>
    </xf>
    <xf numFmtId="0" fontId="4" fillId="0" borderId="0" xfId="0" applyFont="1" applyAlignment="1">
      <alignment wrapText="1"/>
    </xf>
    <xf numFmtId="0" fontId="5" fillId="0" borderId="0" xfId="0" applyFont="1" applyAlignment="1">
      <alignment wrapText="1"/>
    </xf>
    <xf numFmtId="0" fontId="13" fillId="9" borderId="10" xfId="0" applyFont="1" applyFill="1" applyBorder="1" applyAlignment="1">
      <alignment wrapText="1"/>
    </xf>
    <xf numFmtId="0" fontId="13" fillId="9" borderId="11" xfId="0" applyFont="1" applyFill="1" applyBorder="1" applyAlignment="1">
      <alignment wrapText="1"/>
    </xf>
    <xf numFmtId="0" fontId="9" fillId="9" borderId="10" xfId="0" applyFont="1" applyFill="1" applyBorder="1" applyAlignment="1">
      <alignment wrapText="1"/>
    </xf>
    <xf numFmtId="0" fontId="18" fillId="9" borderId="21" xfId="0" applyFont="1" applyFill="1" applyBorder="1" applyAlignment="1">
      <alignment wrapText="1"/>
    </xf>
    <xf numFmtId="0" fontId="17" fillId="9" borderId="10" xfId="0" applyFont="1" applyFill="1" applyBorder="1" applyAlignment="1">
      <alignment wrapText="1"/>
    </xf>
    <xf numFmtId="0" fontId="17" fillId="9" borderId="11" xfId="0" applyFont="1" applyFill="1" applyBorder="1" applyAlignment="1">
      <alignment wrapText="1"/>
    </xf>
    <xf numFmtId="0" fontId="3" fillId="11" borderId="10" xfId="0" applyFont="1" applyFill="1" applyBorder="1" applyAlignment="1">
      <alignment horizontal="center" vertical="center" wrapText="1"/>
    </xf>
    <xf numFmtId="0" fontId="3" fillId="11" borderId="11" xfId="0" applyFont="1" applyFill="1" applyBorder="1" applyAlignment="1">
      <alignment horizontal="center" vertical="center" wrapText="1"/>
    </xf>
    <xf numFmtId="0" fontId="3" fillId="2" borderId="8" xfId="0" applyFont="1" applyFill="1" applyBorder="1" applyAlignment="1">
      <alignment horizontal="center" wrapText="1"/>
    </xf>
    <xf numFmtId="0" fontId="3" fillId="2" borderId="12" xfId="0" applyFont="1" applyFill="1" applyBorder="1" applyAlignment="1">
      <alignment horizont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wrapText="1"/>
    </xf>
    <xf numFmtId="0" fontId="3" fillId="2" borderId="3" xfId="0" applyFont="1" applyFill="1" applyBorder="1" applyAlignment="1">
      <alignment horizontal="center" wrapText="1"/>
    </xf>
    <xf numFmtId="0" fontId="3" fillId="2" borderId="7" xfId="0" applyFont="1" applyFill="1" applyBorder="1" applyAlignment="1">
      <alignment horizontal="center" wrapText="1"/>
    </xf>
    <xf numFmtId="0" fontId="3" fillId="2" borderId="9" xfId="0" applyFont="1" applyFill="1" applyBorder="1" applyAlignment="1">
      <alignment horizontal="center" wrapText="1"/>
    </xf>
    <xf numFmtId="0" fontId="3" fillId="2" borderId="8" xfId="0" applyFont="1" applyFill="1" applyBorder="1" applyAlignment="1">
      <alignment horizontal="center" vertical="center"/>
    </xf>
    <xf numFmtId="0" fontId="3" fillId="2" borderId="0" xfId="0" applyFont="1" applyFill="1" applyAlignment="1">
      <alignment horizontal="center" vertical="center"/>
    </xf>
    <xf numFmtId="0" fontId="3" fillId="2" borderId="7" xfId="0" applyFont="1" applyFill="1" applyBorder="1" applyAlignment="1">
      <alignment horizontal="center" vertical="center"/>
    </xf>
    <xf numFmtId="0" fontId="8" fillId="2" borderId="0" xfId="0" applyFont="1" applyFill="1" applyAlignment="1">
      <alignment horizontal="center" vertical="center"/>
    </xf>
    <xf numFmtId="0" fontId="8" fillId="4" borderId="7" xfId="0" applyFont="1" applyFill="1" applyBorder="1" applyAlignment="1">
      <alignment horizontal="center" vertical="center" wrapText="1"/>
    </xf>
    <xf numFmtId="0" fontId="8" fillId="4" borderId="9" xfId="0" applyFont="1" applyFill="1" applyBorder="1" applyAlignment="1">
      <alignment horizontal="center" vertical="center" wrapText="1"/>
    </xf>
    <xf numFmtId="0" fontId="8" fillId="4" borderId="13" xfId="0" applyFont="1" applyFill="1" applyBorder="1" applyAlignment="1">
      <alignment horizontal="center" vertical="center"/>
    </xf>
    <xf numFmtId="0" fontId="8" fillId="4" borderId="1" xfId="0" applyFont="1" applyFill="1" applyBorder="1" applyAlignment="1">
      <alignment horizontal="center" vertical="center"/>
    </xf>
    <xf numFmtId="0" fontId="8" fillId="4" borderId="14" xfId="0" applyFont="1" applyFill="1" applyBorder="1" applyAlignment="1">
      <alignment horizontal="center" vertical="center"/>
    </xf>
    <xf numFmtId="0" fontId="3" fillId="8" borderId="8" xfId="0" applyFont="1" applyFill="1" applyBorder="1" applyAlignment="1">
      <alignment horizontal="center" vertical="center"/>
    </xf>
    <xf numFmtId="0" fontId="3" fillId="8" borderId="0" xfId="0" applyFont="1" applyFill="1" applyAlignment="1">
      <alignment horizontal="center" vertical="center"/>
    </xf>
    <xf numFmtId="0" fontId="3" fillId="8" borderId="7" xfId="0" applyFont="1" applyFill="1" applyBorder="1" applyAlignment="1">
      <alignment horizontal="center" vertical="center"/>
    </xf>
    <xf numFmtId="0" fontId="8" fillId="8" borderId="0" xfId="0" applyFont="1" applyFill="1" applyAlignment="1">
      <alignment horizontal="center" vertical="center"/>
    </xf>
    <xf numFmtId="0" fontId="8" fillId="8" borderId="7" xfId="0" applyFont="1" applyFill="1" applyBorder="1" applyAlignment="1">
      <alignment horizontal="center" vertical="center"/>
    </xf>
    <xf numFmtId="0" fontId="3" fillId="4" borderId="8" xfId="0" applyFont="1" applyFill="1" applyBorder="1" applyAlignment="1">
      <alignment horizontal="center" vertical="center" wrapText="1"/>
    </xf>
    <xf numFmtId="0" fontId="3" fillId="4" borderId="0" xfId="0" applyFont="1" applyFill="1" applyAlignment="1">
      <alignment horizontal="center" vertical="center" wrapText="1"/>
    </xf>
    <xf numFmtId="0" fontId="3" fillId="8" borderId="7" xfId="0" applyFont="1" applyFill="1" applyBorder="1" applyAlignment="1">
      <alignment horizontal="center" vertical="center" wrapText="1"/>
    </xf>
    <xf numFmtId="0" fontId="3" fillId="8" borderId="0" xfId="0" applyFont="1" applyFill="1" applyAlignment="1">
      <alignment horizontal="center" vertical="center" wrapText="1"/>
    </xf>
    <xf numFmtId="0" fontId="3" fillId="8" borderId="0" xfId="0" applyFont="1" applyFill="1" applyAlignment="1">
      <alignment horizontal="center" wrapText="1"/>
    </xf>
    <xf numFmtId="0" fontId="3" fillId="8" borderId="3" xfId="0" applyFont="1" applyFill="1" applyBorder="1" applyAlignment="1">
      <alignment horizontal="center" wrapText="1"/>
    </xf>
    <xf numFmtId="0" fontId="3" fillId="4" borderId="7" xfId="0" applyFont="1" applyFill="1" applyBorder="1" applyAlignment="1">
      <alignment horizontal="center" vertical="center" wrapText="1"/>
    </xf>
    <xf numFmtId="0" fontId="3" fillId="8" borderId="8" xfId="0" applyFont="1" applyFill="1" applyBorder="1" applyAlignment="1">
      <alignment horizontal="center" wrapText="1"/>
    </xf>
    <xf numFmtId="0" fontId="3" fillId="8" borderId="12" xfId="0" applyFont="1" applyFill="1" applyBorder="1" applyAlignment="1">
      <alignment horizontal="center" wrapText="1"/>
    </xf>
    <xf numFmtId="0" fontId="3" fillId="8" borderId="7" xfId="0" applyFont="1" applyFill="1" applyBorder="1" applyAlignment="1">
      <alignment horizontal="center" wrapText="1"/>
    </xf>
    <xf numFmtId="0" fontId="3" fillId="8" borderId="9" xfId="0" applyFont="1" applyFill="1" applyBorder="1" applyAlignment="1">
      <alignment horizontal="center" wrapText="1"/>
    </xf>
    <xf numFmtId="0" fontId="3" fillId="2" borderId="0" xfId="0" applyFont="1" applyFill="1" applyAlignment="1">
      <alignment horizontal="center" vertical="center" wrapText="1"/>
    </xf>
    <xf numFmtId="0" fontId="3" fillId="2" borderId="8" xfId="0" applyFont="1" applyFill="1" applyBorder="1" applyAlignment="1">
      <alignment horizontal="center"/>
    </xf>
    <xf numFmtId="0" fontId="3" fillId="2" borderId="12" xfId="0" applyFont="1" applyFill="1" applyBorder="1" applyAlignment="1">
      <alignment horizontal="center"/>
    </xf>
    <xf numFmtId="0" fontId="3" fillId="6" borderId="7" xfId="1" applyFont="1" applyFill="1" applyBorder="1" applyAlignment="1">
      <alignment horizontal="center" vertical="center"/>
    </xf>
  </cellXfs>
  <cellStyles count="4">
    <cellStyle name="Followed Hyperlink" xfId="3" builtinId="9" hidden="1"/>
    <cellStyle name="Hyperlink" xfId="2" builtinId="8" hidden="1"/>
    <cellStyle name="Normal" xfId="0" builtinId="0"/>
    <cellStyle name="Normal 2" xfId="1" xr:uid="{00000000-0005-0000-0000-000003000000}"/>
  </cellStyles>
  <dxfs count="0"/>
  <tableStyles count="0" defaultTableStyle="TableStyleMedium9" defaultPivotStyle="PivotStyleLight16"/>
  <colors>
    <mruColors>
      <color rgb="FF538DD5"/>
      <color rgb="FFFF9900"/>
      <color rgb="FFFFCC99"/>
      <color rgb="FF33CCCC"/>
      <color rgb="FFCCFF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7"/>
  <sheetViews>
    <sheetView workbookViewId="0">
      <selection activeCell="A22" sqref="A22"/>
    </sheetView>
  </sheetViews>
  <sheetFormatPr baseColWidth="10" defaultColWidth="8.83203125" defaultRowHeight="14" x14ac:dyDescent="0.2"/>
  <cols>
    <col min="1" max="1" width="181.5" style="42" customWidth="1"/>
    <col min="2" max="16384" width="8.83203125" style="42"/>
  </cols>
  <sheetData>
    <row r="1" spans="1:1" ht="22" x14ac:dyDescent="0.25">
      <c r="A1" s="47" t="s">
        <v>64</v>
      </c>
    </row>
    <row r="2" spans="1:1" s="43" customFormat="1" ht="35" x14ac:dyDescent="0.25">
      <c r="A2" s="44" t="s">
        <v>71</v>
      </c>
    </row>
    <row r="3" spans="1:1" s="43" customFormat="1" ht="35" x14ac:dyDescent="0.25">
      <c r="A3" s="44" t="s">
        <v>72</v>
      </c>
    </row>
    <row r="4" spans="1:1" s="43" customFormat="1" ht="19" x14ac:dyDescent="0.25">
      <c r="A4" s="44" t="s">
        <v>59</v>
      </c>
    </row>
    <row r="5" spans="1:1" ht="37" x14ac:dyDescent="0.2">
      <c r="A5" s="44" t="s">
        <v>60</v>
      </c>
    </row>
    <row r="6" spans="1:1" ht="17" x14ac:dyDescent="0.2">
      <c r="A6" s="44" t="s">
        <v>73</v>
      </c>
    </row>
    <row r="7" spans="1:1" ht="37" x14ac:dyDescent="0.2">
      <c r="A7" s="44" t="s">
        <v>61</v>
      </c>
    </row>
    <row r="8" spans="1:1" ht="9" customHeight="1" x14ac:dyDescent="0.2">
      <c r="A8" s="44"/>
    </row>
    <row r="9" spans="1:1" ht="17" x14ac:dyDescent="0.2">
      <c r="A9" s="44" t="s">
        <v>74</v>
      </c>
    </row>
    <row r="10" spans="1:1" ht="9" customHeight="1" x14ac:dyDescent="0.2">
      <c r="A10" s="44"/>
    </row>
    <row r="11" spans="1:1" ht="17" x14ac:dyDescent="0.2">
      <c r="A11" s="46" t="s">
        <v>63</v>
      </c>
    </row>
    <row r="12" spans="1:1" ht="20" x14ac:dyDescent="0.2">
      <c r="A12" s="45" t="s">
        <v>62</v>
      </c>
    </row>
    <row r="13" spans="1:1" ht="16" x14ac:dyDescent="0.2">
      <c r="A13" s="41"/>
    </row>
    <row r="14" spans="1:1" ht="22" x14ac:dyDescent="0.25">
      <c r="A14" s="47" t="s">
        <v>75</v>
      </c>
    </row>
    <row r="15" spans="1:1" ht="34" x14ac:dyDescent="0.2">
      <c r="A15" s="48" t="s">
        <v>70</v>
      </c>
    </row>
    <row r="16" spans="1:1" ht="9" customHeight="1" x14ac:dyDescent="0.2">
      <c r="A16" s="48"/>
    </row>
    <row r="17" spans="1:1" ht="17" x14ac:dyDescent="0.2">
      <c r="A17" s="49" t="s">
        <v>69</v>
      </c>
    </row>
  </sheetData>
  <phoneticPr fontId="0" type="noConversion"/>
  <pageMargins left="0.7" right="0.7" top="0.75" bottom="0.75" header="0.3" footer="0.3"/>
  <pageSetup paperSize="9" orientation="portrait" horizontalDpi="4294967294"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L179"/>
  <sheetViews>
    <sheetView tabSelected="1" zoomScale="90" zoomScaleNormal="90" zoomScalePageLayoutView="84" workbookViewId="0">
      <selection activeCell="AD35" sqref="AD35"/>
    </sheetView>
  </sheetViews>
  <sheetFormatPr baseColWidth="10" defaultColWidth="8.83203125" defaultRowHeight="14" x14ac:dyDescent="0.2"/>
  <cols>
    <col min="1" max="1" width="12.83203125" style="10" customWidth="1"/>
    <col min="2" max="3" width="6.6640625" style="12" customWidth="1"/>
    <col min="4" max="5" width="6.6640625" style="11" customWidth="1"/>
    <col min="6" max="7" width="6.6640625" style="12" customWidth="1"/>
    <col min="8" max="8" width="6.6640625" style="15" customWidth="1"/>
    <col min="9" max="10" width="10" style="19" customWidth="1"/>
    <col min="11" max="11" width="10" style="20" customWidth="1"/>
    <col min="12" max="12" width="10.6640625" style="19" customWidth="1"/>
    <col min="13" max="13" width="10.6640625" style="20" customWidth="1"/>
    <col min="14" max="14" width="9.83203125" style="19" customWidth="1"/>
    <col min="15" max="15" width="10.5" style="19" customWidth="1"/>
    <col min="16" max="16" width="10.5" style="20" customWidth="1"/>
    <col min="17" max="17" width="5" style="4" customWidth="1"/>
    <col min="18" max="18" width="9.33203125" style="5" customWidth="1"/>
    <col min="19" max="19" width="9.83203125" style="4" customWidth="1"/>
    <col min="20" max="20" width="10" style="5" customWidth="1"/>
    <col min="21" max="21" width="8.33203125" style="4" customWidth="1"/>
    <col min="22" max="22" width="10.5" style="4" bestFit="1" customWidth="1"/>
    <col min="23" max="23" width="7.6640625" style="4" bestFit="1" customWidth="1"/>
    <col min="24" max="24" width="7.1640625" style="5" bestFit="1" customWidth="1"/>
    <col min="25" max="25" width="9.5" style="4" customWidth="1"/>
    <col min="26" max="26" width="9.33203125" style="5" customWidth="1"/>
    <col min="27" max="27" width="10" style="40" customWidth="1"/>
    <col min="28" max="28" width="6.1640625" style="1" customWidth="1"/>
    <col min="29" max="29" width="11.6640625" style="1" customWidth="1"/>
    <col min="30" max="36" width="9.1640625" style="1" customWidth="1"/>
    <col min="37" max="16384" width="8.83203125" style="1"/>
  </cols>
  <sheetData>
    <row r="1" spans="1:38" ht="15.75" customHeight="1" x14ac:dyDescent="0.2">
      <c r="A1" s="64" t="s">
        <v>53</v>
      </c>
      <c r="B1" s="66" t="s">
        <v>54</v>
      </c>
      <c r="C1" s="67"/>
      <c r="D1" s="67"/>
      <c r="E1" s="67"/>
      <c r="F1" s="67"/>
      <c r="G1" s="67"/>
      <c r="H1" s="68"/>
      <c r="I1" s="72" t="s">
        <v>55</v>
      </c>
      <c r="J1" s="72"/>
      <c r="K1" s="72"/>
      <c r="L1" s="72"/>
      <c r="M1" s="72"/>
      <c r="N1" s="72"/>
      <c r="O1" s="72"/>
      <c r="P1" s="73"/>
      <c r="Q1" s="63" t="s">
        <v>56</v>
      </c>
      <c r="R1" s="63"/>
      <c r="S1" s="63"/>
      <c r="T1" s="63"/>
      <c r="U1" s="63"/>
      <c r="V1" s="63"/>
      <c r="W1" s="63"/>
      <c r="X1" s="63"/>
      <c r="Y1" s="63"/>
      <c r="Z1" s="63"/>
      <c r="AA1" s="50" t="s">
        <v>58</v>
      </c>
      <c r="AB1" s="23"/>
    </row>
    <row r="2" spans="1:38" ht="12.75" customHeight="1" x14ac:dyDescent="0.2">
      <c r="A2" s="64"/>
      <c r="B2" s="74" t="s">
        <v>23</v>
      </c>
      <c r="C2" s="75"/>
      <c r="D2" s="75" t="s">
        <v>24</v>
      </c>
      <c r="E2" s="75"/>
      <c r="F2" s="75" t="s">
        <v>25</v>
      </c>
      <c r="G2" s="75"/>
      <c r="H2" s="80" t="s">
        <v>19</v>
      </c>
      <c r="I2" s="77" t="s">
        <v>66</v>
      </c>
      <c r="J2" s="77" t="s">
        <v>67</v>
      </c>
      <c r="K2" s="76" t="s">
        <v>68</v>
      </c>
      <c r="L2" s="69" t="s">
        <v>14</v>
      </c>
      <c r="M2" s="70"/>
      <c r="N2" s="70"/>
      <c r="O2" s="70"/>
      <c r="P2" s="71"/>
      <c r="Q2" s="54" t="s">
        <v>27</v>
      </c>
      <c r="R2" s="55"/>
      <c r="S2" s="54" t="s">
        <v>26</v>
      </c>
      <c r="T2" s="55"/>
      <c r="U2" s="60" t="s">
        <v>21</v>
      </c>
      <c r="V2" s="61"/>
      <c r="W2" s="61"/>
      <c r="X2" s="62"/>
      <c r="Y2" s="54" t="s">
        <v>20</v>
      </c>
      <c r="Z2" s="85"/>
      <c r="AA2" s="50"/>
      <c r="AB2" s="23"/>
      <c r="AC2" s="2"/>
      <c r="AD2" s="2"/>
      <c r="AE2" s="2"/>
      <c r="AF2" s="2"/>
      <c r="AG2" s="2"/>
      <c r="AH2" s="2"/>
      <c r="AI2" s="2"/>
      <c r="AJ2" s="2"/>
      <c r="AK2" s="2"/>
    </row>
    <row r="3" spans="1:38" ht="12.75" customHeight="1" x14ac:dyDescent="0.2">
      <c r="A3" s="64"/>
      <c r="B3" s="74"/>
      <c r="C3" s="75"/>
      <c r="D3" s="75"/>
      <c r="E3" s="75"/>
      <c r="F3" s="75"/>
      <c r="G3" s="75"/>
      <c r="H3" s="80"/>
      <c r="I3" s="77"/>
      <c r="J3" s="77"/>
      <c r="K3" s="76"/>
      <c r="L3" s="70" t="s">
        <v>16</v>
      </c>
      <c r="M3" s="71"/>
      <c r="N3" s="69" t="s">
        <v>15</v>
      </c>
      <c r="O3" s="70"/>
      <c r="P3" s="70"/>
      <c r="Q3" s="54"/>
      <c r="R3" s="55"/>
      <c r="S3" s="54"/>
      <c r="T3" s="55"/>
      <c r="U3" s="60"/>
      <c r="V3" s="61"/>
      <c r="W3" s="61"/>
      <c r="X3" s="62"/>
      <c r="Y3" s="54"/>
      <c r="Z3" s="85"/>
      <c r="AA3" s="50"/>
      <c r="AB3" s="23"/>
      <c r="AK3" s="2"/>
    </row>
    <row r="4" spans="1:38" x14ac:dyDescent="0.2">
      <c r="A4" s="64"/>
      <c r="B4" s="74"/>
      <c r="C4" s="75"/>
      <c r="D4" s="75"/>
      <c r="E4" s="75"/>
      <c r="F4" s="75"/>
      <c r="G4" s="75"/>
      <c r="H4" s="80"/>
      <c r="I4" s="77"/>
      <c r="J4" s="77"/>
      <c r="K4" s="76"/>
      <c r="L4" s="81" t="s">
        <v>17</v>
      </c>
      <c r="M4" s="83" t="s">
        <v>30</v>
      </c>
      <c r="N4" s="81" t="s">
        <v>32</v>
      </c>
      <c r="O4" s="78" t="s">
        <v>18</v>
      </c>
      <c r="P4" s="83" t="s">
        <v>31</v>
      </c>
      <c r="Q4" s="54"/>
      <c r="R4" s="55"/>
      <c r="S4" s="54"/>
      <c r="T4" s="55"/>
      <c r="U4" s="60"/>
      <c r="V4" s="61"/>
      <c r="W4" s="61"/>
      <c r="X4" s="62"/>
      <c r="Y4" s="54"/>
      <c r="Z4" s="85"/>
      <c r="AA4" s="50"/>
      <c r="AB4" s="23"/>
      <c r="AK4" s="2"/>
    </row>
    <row r="5" spans="1:38" ht="12.75" customHeight="1" x14ac:dyDescent="0.2">
      <c r="A5" s="64"/>
      <c r="B5" s="16" t="s">
        <v>0</v>
      </c>
      <c r="C5" s="16" t="s">
        <v>22</v>
      </c>
      <c r="D5" s="17" t="s">
        <v>0</v>
      </c>
      <c r="E5" s="16" t="s">
        <v>22</v>
      </c>
      <c r="F5" s="16" t="s">
        <v>0</v>
      </c>
      <c r="G5" s="16" t="s">
        <v>22</v>
      </c>
      <c r="H5" s="18" t="s">
        <v>47</v>
      </c>
      <c r="I5" s="78" t="s">
        <v>48</v>
      </c>
      <c r="J5" s="78" t="s">
        <v>49</v>
      </c>
      <c r="K5" s="78" t="s">
        <v>50</v>
      </c>
      <c r="L5" s="81"/>
      <c r="M5" s="83"/>
      <c r="N5" s="81"/>
      <c r="O5" s="78"/>
      <c r="P5" s="83"/>
      <c r="Q5" s="86" t="s">
        <v>0</v>
      </c>
      <c r="R5" s="58" t="s">
        <v>52</v>
      </c>
      <c r="S5" s="52" t="s">
        <v>57</v>
      </c>
      <c r="T5" s="58" t="s">
        <v>51</v>
      </c>
      <c r="U5" s="52" t="s">
        <v>38</v>
      </c>
      <c r="V5" s="56" t="s">
        <v>12</v>
      </c>
      <c r="W5" s="56" t="s">
        <v>39</v>
      </c>
      <c r="X5" s="58" t="s">
        <v>28</v>
      </c>
      <c r="Y5" s="52" t="s">
        <v>1</v>
      </c>
      <c r="Z5" s="56" t="s">
        <v>29</v>
      </c>
      <c r="AA5" s="50"/>
      <c r="AB5" s="23"/>
      <c r="AK5" s="2"/>
    </row>
    <row r="6" spans="1:38" ht="13.5" customHeight="1" thickBot="1" x14ac:dyDescent="0.25">
      <c r="A6" s="65"/>
      <c r="B6" s="13" t="s">
        <v>40</v>
      </c>
      <c r="C6" s="13" t="s">
        <v>41</v>
      </c>
      <c r="D6" s="13" t="s">
        <v>42</v>
      </c>
      <c r="E6" s="13" t="s">
        <v>43</v>
      </c>
      <c r="F6" s="13" t="s">
        <v>44</v>
      </c>
      <c r="G6" s="13" t="s">
        <v>45</v>
      </c>
      <c r="H6" s="14" t="s">
        <v>46</v>
      </c>
      <c r="I6" s="79"/>
      <c r="J6" s="79"/>
      <c r="K6" s="79"/>
      <c r="L6" s="82"/>
      <c r="M6" s="84"/>
      <c r="N6" s="82"/>
      <c r="O6" s="79"/>
      <c r="P6" s="84"/>
      <c r="Q6" s="87"/>
      <c r="R6" s="59"/>
      <c r="S6" s="53"/>
      <c r="T6" s="59"/>
      <c r="U6" s="53"/>
      <c r="V6" s="57"/>
      <c r="W6" s="57"/>
      <c r="X6" s="59"/>
      <c r="Y6" s="53"/>
      <c r="Z6" s="57"/>
      <c r="AA6" s="51"/>
      <c r="AB6" s="23"/>
      <c r="AK6" s="2"/>
    </row>
    <row r="7" spans="1:38" x14ac:dyDescent="0.2">
      <c r="A7" s="8" t="s">
        <v>76</v>
      </c>
      <c r="I7" s="19">
        <f>IF(C7&gt;180,"180", IF(C7&lt;10,0,(C7)))</f>
        <v>0</v>
      </c>
      <c r="J7" s="19">
        <f>IF(E7&gt;180,"180", IF(E7&lt;10,0,(E7)))</f>
        <v>0</v>
      </c>
      <c r="K7" s="20">
        <f>IF(G7&gt;180,"180", IF(G7&lt;10,0,(G7)))</f>
        <v>0</v>
      </c>
      <c r="L7" s="21" t="str">
        <f>IF(AND(B7&gt;=3,X7&gt;=1500),"Y","N")</f>
        <v>N</v>
      </c>
      <c r="M7" s="22" t="str">
        <f>IF(AND((B7+D7+F7)&gt;=7,X7&gt;=3000),"Y","N")</f>
        <v>N</v>
      </c>
      <c r="N7" s="21" t="str">
        <f>IF(AND(B7&gt;=3,C7&gt;=20),"Y","N")</f>
        <v>N</v>
      </c>
      <c r="O7" s="21" t="str">
        <f>IF(AND(E7&gt;=30,G7&gt;=30,(D7+F7)&gt;=5),"Y",IF(AND(E7&gt;=30,D7&gt;=5),"Y",IF(AND(G7&gt;=30,F7&gt;=5),"Y","N")))</f>
        <v>N</v>
      </c>
      <c r="P7" s="22" t="str">
        <f>IF(AND((B7+D7+F7)&gt;=5,X7&gt;=600),"Y","N")</f>
        <v>N</v>
      </c>
      <c r="Q7" s="4">
        <f>SUM(B7+D7+F7)</f>
        <v>0</v>
      </c>
      <c r="R7" s="5">
        <f>IF(Q7&lt;=7,Q7,7)</f>
        <v>0</v>
      </c>
      <c r="S7" s="4">
        <f>SUM(C7+E7+G7)</f>
        <v>0</v>
      </c>
      <c r="T7" s="5">
        <f>SUM(I7+J7+K7)</f>
        <v>0</v>
      </c>
      <c r="U7" s="4">
        <f>8*I7*B7</f>
        <v>0</v>
      </c>
      <c r="V7" s="4">
        <f>4*J7*D7</f>
        <v>0</v>
      </c>
      <c r="W7" s="4">
        <f>3.3*K7*F7</f>
        <v>0</v>
      </c>
      <c r="X7" s="3">
        <f>SUM(U7:W7)</f>
        <v>0</v>
      </c>
      <c r="Y7" s="4" t="str">
        <f>IF(OR(L7="Y",M7="Y"),"High",IF(OR(N7="Y",O7="Y",P7="Y"),"Moderate","Low"))</f>
        <v>Low</v>
      </c>
      <c r="Z7" s="5" t="str">
        <f>IF(Y7="Low","1",IF(Y7="Moderate","2","3"))</f>
        <v>1</v>
      </c>
      <c r="AA7" s="40" t="str">
        <f>IF(S7&gt;960,"Y","N")</f>
        <v>N</v>
      </c>
      <c r="AC7" s="33"/>
      <c r="AD7" s="34"/>
      <c r="AE7" s="36" t="s">
        <v>65</v>
      </c>
      <c r="AF7" s="36"/>
      <c r="AG7" s="30"/>
      <c r="AH7" s="34"/>
      <c r="AI7" s="34"/>
      <c r="AJ7" s="35"/>
    </row>
    <row r="8" spans="1:38" x14ac:dyDescent="0.2">
      <c r="A8" s="88">
        <v>1</v>
      </c>
      <c r="I8" s="19">
        <f t="shared" ref="I8:I36" si="0">IF(C8&gt;180,"180", IF(C8&lt;10,0,(C8)))</f>
        <v>0</v>
      </c>
      <c r="J8" s="19">
        <f t="shared" ref="J8:J36" si="1">IF(E8&gt;180,"180", IF(E8&lt;10,0,(E8)))</f>
        <v>0</v>
      </c>
      <c r="K8" s="20">
        <f t="shared" ref="K8:K36" si="2">IF(G8&gt;180,"180", IF(G8&lt;10,0,(G8)))</f>
        <v>0</v>
      </c>
      <c r="L8" s="21" t="str">
        <f t="shared" ref="L8:L36" si="3">IF(AND(B8&gt;=3,X8&gt;=1500),"Y","N")</f>
        <v>N</v>
      </c>
      <c r="M8" s="22" t="str">
        <f t="shared" ref="M8:M36" si="4">IF(AND((B8+D8+F8)&gt;=7,X8&gt;=3000),"Y","N")</f>
        <v>N</v>
      </c>
      <c r="N8" s="21" t="str">
        <f t="shared" ref="N8:N36" si="5">IF(AND(B8&gt;=3,C8&gt;=20),"Y","N")</f>
        <v>N</v>
      </c>
      <c r="O8" s="21" t="str">
        <f t="shared" ref="O8:O36" si="6">IF(AND(E8&gt;=30,G8&gt;=30,(D8+F8)&gt;=5),"Y",IF(AND(E8&gt;=30,D8&gt;=5),"Y",IF(AND(G8&gt;=30,F8&gt;=5),"Y","N")))</f>
        <v>N</v>
      </c>
      <c r="P8" s="22" t="str">
        <f t="shared" ref="P8:P36" si="7">IF(AND((B8+D8+F8)&gt;=5,X8&gt;=600),"Y","N")</f>
        <v>N</v>
      </c>
      <c r="Q8" s="4">
        <f t="shared" ref="Q8:Q36" si="8">SUM(B8+D8+F8)</f>
        <v>0</v>
      </c>
      <c r="R8" s="5">
        <f t="shared" ref="R8:R36" si="9">IF(Q8&lt;=7,Q8,7)</f>
        <v>0</v>
      </c>
      <c r="S8" s="4">
        <f t="shared" ref="S8:S36" si="10">SUM(C8+E8+G8)</f>
        <v>0</v>
      </c>
      <c r="T8" s="5">
        <f t="shared" ref="T8:T36" si="11">SUM(I8+J8+K8)</f>
        <v>0</v>
      </c>
      <c r="U8" s="4">
        <f t="shared" ref="U8:U36" si="12">8*I8*B8</f>
        <v>0</v>
      </c>
      <c r="V8" s="4">
        <f t="shared" ref="V8:V36" si="13">4*J8*D8</f>
        <v>0</v>
      </c>
      <c r="W8" s="4">
        <f t="shared" ref="W8:W36" si="14">3.3*K8*F8</f>
        <v>0</v>
      </c>
      <c r="X8" s="3">
        <f t="shared" ref="X8:X36" si="15">SUM(U8:W8)</f>
        <v>0</v>
      </c>
      <c r="Y8" s="4" t="str">
        <f t="shared" ref="Y8:Y36" si="16">IF(OR(L8="Y",M8="Y"),"High",IF(OR(N8="Y",O8="Y",P8="Y"),"Moderate","Low"))</f>
        <v>Low</v>
      </c>
      <c r="Z8" s="5" t="str">
        <f t="shared" ref="Z8:Z37" si="17">IF(Y8="Low","1",IF(Y8="Moderate","2","3"))</f>
        <v>1</v>
      </c>
      <c r="AA8" s="40" t="str">
        <f t="shared" ref="AA8:AA37" si="18">IF(S8&gt;960,"Y","N")</f>
        <v>N</v>
      </c>
      <c r="AC8" s="31" t="s">
        <v>34</v>
      </c>
      <c r="AD8" s="32" t="s">
        <v>2</v>
      </c>
      <c r="AE8" s="32"/>
      <c r="AF8" s="32"/>
      <c r="AG8" s="32"/>
      <c r="AH8" s="32"/>
      <c r="AI8" s="32"/>
      <c r="AJ8" s="37"/>
      <c r="AK8" s="28"/>
      <c r="AL8" s="29"/>
    </row>
    <row r="9" spans="1:38" x14ac:dyDescent="0.2">
      <c r="A9" s="88">
        <v>2</v>
      </c>
      <c r="I9" s="19">
        <f t="shared" si="0"/>
        <v>0</v>
      </c>
      <c r="J9" s="19">
        <f t="shared" si="1"/>
        <v>0</v>
      </c>
      <c r="K9" s="20">
        <f t="shared" si="2"/>
        <v>0</v>
      </c>
      <c r="L9" s="21" t="str">
        <f t="shared" si="3"/>
        <v>N</v>
      </c>
      <c r="M9" s="22" t="str">
        <f t="shared" si="4"/>
        <v>N</v>
      </c>
      <c r="N9" s="21" t="str">
        <f t="shared" si="5"/>
        <v>N</v>
      </c>
      <c r="O9" s="21" t="str">
        <f t="shared" si="6"/>
        <v>N</v>
      </c>
      <c r="P9" s="22" t="str">
        <f t="shared" si="7"/>
        <v>N</v>
      </c>
      <c r="Q9" s="4">
        <f t="shared" si="8"/>
        <v>0</v>
      </c>
      <c r="R9" s="5">
        <f t="shared" si="9"/>
        <v>0</v>
      </c>
      <c r="S9" s="4">
        <f t="shared" si="10"/>
        <v>0</v>
      </c>
      <c r="T9" s="5">
        <f t="shared" si="11"/>
        <v>0</v>
      </c>
      <c r="U9" s="4">
        <f t="shared" si="12"/>
        <v>0</v>
      </c>
      <c r="V9" s="4">
        <f t="shared" si="13"/>
        <v>0</v>
      </c>
      <c r="W9" s="4">
        <f t="shared" si="14"/>
        <v>0</v>
      </c>
      <c r="X9" s="3">
        <f t="shared" si="15"/>
        <v>0</v>
      </c>
      <c r="Y9" s="4" t="str">
        <f t="shared" si="16"/>
        <v>Low</v>
      </c>
      <c r="Z9" s="5" t="str">
        <f t="shared" si="17"/>
        <v>1</v>
      </c>
      <c r="AA9" s="40" t="str">
        <f t="shared" si="18"/>
        <v>N</v>
      </c>
      <c r="AC9" s="24" t="s">
        <v>33</v>
      </c>
      <c r="AD9" s="25" t="s">
        <v>3</v>
      </c>
      <c r="AE9" s="25"/>
      <c r="AF9" s="25"/>
      <c r="AG9" s="25"/>
      <c r="AH9" s="25"/>
      <c r="AI9" s="25"/>
      <c r="AJ9" s="38"/>
      <c r="AK9" s="28"/>
      <c r="AL9" s="29"/>
    </row>
    <row r="10" spans="1:38" x14ac:dyDescent="0.2">
      <c r="A10" s="88">
        <v>3</v>
      </c>
      <c r="I10" s="19">
        <f t="shared" si="0"/>
        <v>0</v>
      </c>
      <c r="J10" s="19">
        <f t="shared" si="1"/>
        <v>0</v>
      </c>
      <c r="K10" s="20">
        <f t="shared" si="2"/>
        <v>0</v>
      </c>
      <c r="L10" s="21" t="str">
        <f t="shared" si="3"/>
        <v>N</v>
      </c>
      <c r="M10" s="22" t="str">
        <f t="shared" si="4"/>
        <v>N</v>
      </c>
      <c r="N10" s="21" t="str">
        <f t="shared" si="5"/>
        <v>N</v>
      </c>
      <c r="O10" s="21" t="str">
        <f t="shared" si="6"/>
        <v>N</v>
      </c>
      <c r="P10" s="22" t="str">
        <f t="shared" si="7"/>
        <v>N</v>
      </c>
      <c r="Q10" s="4">
        <f t="shared" si="8"/>
        <v>0</v>
      </c>
      <c r="R10" s="5">
        <f t="shared" si="9"/>
        <v>0</v>
      </c>
      <c r="S10" s="4">
        <f t="shared" si="10"/>
        <v>0</v>
      </c>
      <c r="T10" s="5">
        <f t="shared" si="11"/>
        <v>0</v>
      </c>
      <c r="U10" s="4">
        <f t="shared" si="12"/>
        <v>0</v>
      </c>
      <c r="V10" s="4">
        <f t="shared" si="13"/>
        <v>0</v>
      </c>
      <c r="W10" s="4">
        <f t="shared" si="14"/>
        <v>0</v>
      </c>
      <c r="X10" s="3">
        <f t="shared" si="15"/>
        <v>0</v>
      </c>
      <c r="Y10" s="4" t="str">
        <f t="shared" si="16"/>
        <v>Low</v>
      </c>
      <c r="Z10" s="5" t="str">
        <f t="shared" si="17"/>
        <v>1</v>
      </c>
      <c r="AA10" s="40" t="str">
        <f t="shared" si="18"/>
        <v>N</v>
      </c>
      <c r="AC10" s="24"/>
      <c r="AD10" s="25" t="s">
        <v>4</v>
      </c>
      <c r="AE10" s="25"/>
      <c r="AF10" s="25"/>
      <c r="AG10" s="25"/>
      <c r="AH10" s="25"/>
      <c r="AI10" s="25"/>
      <c r="AJ10" s="38"/>
      <c r="AK10" s="28"/>
      <c r="AL10" s="29"/>
    </row>
    <row r="11" spans="1:38" x14ac:dyDescent="0.2">
      <c r="A11" s="88">
        <v>4</v>
      </c>
      <c r="I11" s="19">
        <f t="shared" si="0"/>
        <v>0</v>
      </c>
      <c r="J11" s="19">
        <f t="shared" si="1"/>
        <v>0</v>
      </c>
      <c r="K11" s="20">
        <f t="shared" si="2"/>
        <v>0</v>
      </c>
      <c r="L11" s="21" t="str">
        <f t="shared" si="3"/>
        <v>N</v>
      </c>
      <c r="M11" s="22" t="str">
        <f t="shared" si="4"/>
        <v>N</v>
      </c>
      <c r="N11" s="21" t="str">
        <f t="shared" si="5"/>
        <v>N</v>
      </c>
      <c r="O11" s="21" t="str">
        <f t="shared" si="6"/>
        <v>N</v>
      </c>
      <c r="P11" s="22" t="str">
        <f t="shared" si="7"/>
        <v>N</v>
      </c>
      <c r="Q11" s="4">
        <f t="shared" si="8"/>
        <v>0</v>
      </c>
      <c r="R11" s="5">
        <f t="shared" si="9"/>
        <v>0</v>
      </c>
      <c r="S11" s="4">
        <f t="shared" si="10"/>
        <v>0</v>
      </c>
      <c r="T11" s="5">
        <f t="shared" si="11"/>
        <v>0</v>
      </c>
      <c r="U11" s="4">
        <f t="shared" si="12"/>
        <v>0</v>
      </c>
      <c r="V11" s="4">
        <f t="shared" si="13"/>
        <v>0</v>
      </c>
      <c r="W11" s="4">
        <f t="shared" si="14"/>
        <v>0</v>
      </c>
      <c r="X11" s="3">
        <f t="shared" si="15"/>
        <v>0</v>
      </c>
      <c r="Y11" s="4" t="str">
        <f t="shared" si="16"/>
        <v>Low</v>
      </c>
      <c r="Z11" s="5" t="str">
        <f t="shared" si="17"/>
        <v>1</v>
      </c>
      <c r="AA11" s="40" t="str">
        <f t="shared" si="18"/>
        <v>N</v>
      </c>
      <c r="AC11" s="24"/>
      <c r="AD11" s="25" t="s">
        <v>5</v>
      </c>
      <c r="AE11" s="25"/>
      <c r="AF11" s="25"/>
      <c r="AG11" s="25"/>
      <c r="AH11" s="25"/>
      <c r="AI11" s="25"/>
      <c r="AJ11" s="38"/>
      <c r="AK11" s="28"/>
      <c r="AL11" s="29"/>
    </row>
    <row r="12" spans="1:38" x14ac:dyDescent="0.2">
      <c r="A12" s="88">
        <v>5</v>
      </c>
      <c r="I12" s="19">
        <f t="shared" si="0"/>
        <v>0</v>
      </c>
      <c r="J12" s="19">
        <f t="shared" si="1"/>
        <v>0</v>
      </c>
      <c r="K12" s="20">
        <f t="shared" si="2"/>
        <v>0</v>
      </c>
      <c r="L12" s="21" t="str">
        <f t="shared" si="3"/>
        <v>N</v>
      </c>
      <c r="M12" s="22" t="str">
        <f t="shared" si="4"/>
        <v>N</v>
      </c>
      <c r="N12" s="21" t="str">
        <f t="shared" si="5"/>
        <v>N</v>
      </c>
      <c r="O12" s="21" t="str">
        <f t="shared" si="6"/>
        <v>N</v>
      </c>
      <c r="P12" s="22" t="str">
        <f t="shared" si="7"/>
        <v>N</v>
      </c>
      <c r="Q12" s="4">
        <f t="shared" si="8"/>
        <v>0</v>
      </c>
      <c r="R12" s="5">
        <f t="shared" si="9"/>
        <v>0</v>
      </c>
      <c r="S12" s="4">
        <f t="shared" si="10"/>
        <v>0</v>
      </c>
      <c r="T12" s="5">
        <f t="shared" si="11"/>
        <v>0</v>
      </c>
      <c r="U12" s="4">
        <f t="shared" si="12"/>
        <v>0</v>
      </c>
      <c r="V12" s="4">
        <f t="shared" si="13"/>
        <v>0</v>
      </c>
      <c r="W12" s="4">
        <f t="shared" si="14"/>
        <v>0</v>
      </c>
      <c r="X12" s="3">
        <f t="shared" si="15"/>
        <v>0</v>
      </c>
      <c r="Y12" s="4" t="str">
        <f t="shared" si="16"/>
        <v>Low</v>
      </c>
      <c r="Z12" s="5" t="str">
        <f t="shared" si="17"/>
        <v>1</v>
      </c>
      <c r="AA12" s="40" t="str">
        <f t="shared" si="18"/>
        <v>N</v>
      </c>
      <c r="AC12" s="24"/>
      <c r="AD12" s="25" t="s">
        <v>6</v>
      </c>
      <c r="AE12" s="25"/>
      <c r="AF12" s="25"/>
      <c r="AG12" s="25"/>
      <c r="AH12" s="25"/>
      <c r="AI12" s="25"/>
      <c r="AJ12" s="38"/>
      <c r="AK12" s="28"/>
      <c r="AL12" s="29"/>
    </row>
    <row r="13" spans="1:38" x14ac:dyDescent="0.2">
      <c r="A13" s="88">
        <v>6</v>
      </c>
      <c r="I13" s="19">
        <f t="shared" si="0"/>
        <v>0</v>
      </c>
      <c r="J13" s="19">
        <f t="shared" si="1"/>
        <v>0</v>
      </c>
      <c r="K13" s="20">
        <f t="shared" si="2"/>
        <v>0</v>
      </c>
      <c r="L13" s="21" t="str">
        <f t="shared" si="3"/>
        <v>N</v>
      </c>
      <c r="M13" s="22" t="str">
        <f t="shared" si="4"/>
        <v>N</v>
      </c>
      <c r="N13" s="21" t="str">
        <f t="shared" si="5"/>
        <v>N</v>
      </c>
      <c r="O13" s="21" t="str">
        <f t="shared" si="6"/>
        <v>N</v>
      </c>
      <c r="P13" s="22" t="str">
        <f t="shared" si="7"/>
        <v>N</v>
      </c>
      <c r="Q13" s="4">
        <f t="shared" si="8"/>
        <v>0</v>
      </c>
      <c r="R13" s="5">
        <f t="shared" si="9"/>
        <v>0</v>
      </c>
      <c r="S13" s="4">
        <f t="shared" si="10"/>
        <v>0</v>
      </c>
      <c r="T13" s="5">
        <f t="shared" si="11"/>
        <v>0</v>
      </c>
      <c r="U13" s="4">
        <f t="shared" si="12"/>
        <v>0</v>
      </c>
      <c r="V13" s="4">
        <f t="shared" si="13"/>
        <v>0</v>
      </c>
      <c r="W13" s="4">
        <f t="shared" si="14"/>
        <v>0</v>
      </c>
      <c r="X13" s="3">
        <f t="shared" si="15"/>
        <v>0</v>
      </c>
      <c r="Y13" s="4" t="str">
        <f t="shared" si="16"/>
        <v>Low</v>
      </c>
      <c r="Z13" s="5" t="str">
        <f t="shared" si="17"/>
        <v>1</v>
      </c>
      <c r="AA13" s="40" t="str">
        <f t="shared" si="18"/>
        <v>N</v>
      </c>
      <c r="AC13" s="24"/>
      <c r="AD13" s="25" t="s">
        <v>4</v>
      </c>
      <c r="AE13" s="25"/>
      <c r="AF13" s="25"/>
      <c r="AG13" s="25"/>
      <c r="AH13" s="25"/>
      <c r="AI13" s="25"/>
      <c r="AJ13" s="38"/>
      <c r="AK13" s="28"/>
      <c r="AL13" s="29"/>
    </row>
    <row r="14" spans="1:38" x14ac:dyDescent="0.2">
      <c r="A14" s="88">
        <v>7</v>
      </c>
      <c r="I14" s="19">
        <f t="shared" si="0"/>
        <v>0</v>
      </c>
      <c r="J14" s="19">
        <f t="shared" si="1"/>
        <v>0</v>
      </c>
      <c r="K14" s="20">
        <f t="shared" si="2"/>
        <v>0</v>
      </c>
      <c r="L14" s="21" t="str">
        <f t="shared" si="3"/>
        <v>N</v>
      </c>
      <c r="M14" s="22" t="str">
        <f t="shared" si="4"/>
        <v>N</v>
      </c>
      <c r="N14" s="21" t="str">
        <f t="shared" si="5"/>
        <v>N</v>
      </c>
      <c r="O14" s="21" t="str">
        <f t="shared" si="6"/>
        <v>N</v>
      </c>
      <c r="P14" s="22" t="str">
        <f t="shared" si="7"/>
        <v>N</v>
      </c>
      <c r="Q14" s="4">
        <f t="shared" si="8"/>
        <v>0</v>
      </c>
      <c r="R14" s="5">
        <f t="shared" si="9"/>
        <v>0</v>
      </c>
      <c r="S14" s="4">
        <f t="shared" si="10"/>
        <v>0</v>
      </c>
      <c r="T14" s="5">
        <f t="shared" si="11"/>
        <v>0</v>
      </c>
      <c r="U14" s="4">
        <f t="shared" si="12"/>
        <v>0</v>
      </c>
      <c r="V14" s="4">
        <f t="shared" si="13"/>
        <v>0</v>
      </c>
      <c r="W14" s="4">
        <f t="shared" si="14"/>
        <v>0</v>
      </c>
      <c r="X14" s="3">
        <f t="shared" si="15"/>
        <v>0</v>
      </c>
      <c r="Y14" s="4" t="str">
        <f t="shared" si="16"/>
        <v>Low</v>
      </c>
      <c r="Z14" s="5" t="str">
        <f t="shared" si="17"/>
        <v>1</v>
      </c>
      <c r="AA14" s="40" t="str">
        <f t="shared" si="18"/>
        <v>N</v>
      </c>
      <c r="AC14" s="24"/>
      <c r="AD14" s="25" t="s">
        <v>7</v>
      </c>
      <c r="AE14" s="25"/>
      <c r="AF14" s="25"/>
      <c r="AG14" s="25"/>
      <c r="AH14" s="25"/>
      <c r="AI14" s="25"/>
      <c r="AJ14" s="38"/>
      <c r="AK14" s="28"/>
      <c r="AL14" s="29"/>
    </row>
    <row r="15" spans="1:38" x14ac:dyDescent="0.2">
      <c r="A15" s="88">
        <v>8</v>
      </c>
      <c r="I15" s="19">
        <f t="shared" si="0"/>
        <v>0</v>
      </c>
      <c r="J15" s="19">
        <f t="shared" si="1"/>
        <v>0</v>
      </c>
      <c r="K15" s="20">
        <f t="shared" si="2"/>
        <v>0</v>
      </c>
      <c r="L15" s="21" t="str">
        <f t="shared" si="3"/>
        <v>N</v>
      </c>
      <c r="M15" s="22" t="str">
        <f t="shared" si="4"/>
        <v>N</v>
      </c>
      <c r="N15" s="21" t="str">
        <f t="shared" si="5"/>
        <v>N</v>
      </c>
      <c r="O15" s="21" t="str">
        <f t="shared" si="6"/>
        <v>N</v>
      </c>
      <c r="P15" s="22" t="str">
        <f t="shared" si="7"/>
        <v>N</v>
      </c>
      <c r="Q15" s="4">
        <f t="shared" si="8"/>
        <v>0</v>
      </c>
      <c r="R15" s="5">
        <f t="shared" si="9"/>
        <v>0</v>
      </c>
      <c r="S15" s="4">
        <f t="shared" si="10"/>
        <v>0</v>
      </c>
      <c r="T15" s="5">
        <f t="shared" si="11"/>
        <v>0</v>
      </c>
      <c r="U15" s="4">
        <f t="shared" si="12"/>
        <v>0</v>
      </c>
      <c r="V15" s="4">
        <f t="shared" si="13"/>
        <v>0</v>
      </c>
      <c r="W15" s="4">
        <f t="shared" si="14"/>
        <v>0</v>
      </c>
      <c r="X15" s="3">
        <f t="shared" si="15"/>
        <v>0</v>
      </c>
      <c r="Y15" s="4" t="str">
        <f t="shared" si="16"/>
        <v>Low</v>
      </c>
      <c r="Z15" s="5" t="str">
        <f t="shared" si="17"/>
        <v>1</v>
      </c>
      <c r="AA15" s="40" t="str">
        <f t="shared" si="18"/>
        <v>N</v>
      </c>
      <c r="AC15" s="24"/>
      <c r="AD15" s="25" t="s">
        <v>37</v>
      </c>
      <c r="AE15" s="25"/>
      <c r="AF15" s="25"/>
      <c r="AG15" s="25"/>
      <c r="AH15" s="25"/>
      <c r="AI15" s="25"/>
      <c r="AJ15" s="38"/>
      <c r="AK15" s="28"/>
      <c r="AL15" s="29"/>
    </row>
    <row r="16" spans="1:38" x14ac:dyDescent="0.2">
      <c r="A16" s="88">
        <v>9</v>
      </c>
      <c r="I16" s="19">
        <f t="shared" si="0"/>
        <v>0</v>
      </c>
      <c r="J16" s="19">
        <f t="shared" si="1"/>
        <v>0</v>
      </c>
      <c r="K16" s="20">
        <f t="shared" si="2"/>
        <v>0</v>
      </c>
      <c r="L16" s="21" t="str">
        <f t="shared" si="3"/>
        <v>N</v>
      </c>
      <c r="M16" s="22" t="str">
        <f t="shared" si="4"/>
        <v>N</v>
      </c>
      <c r="N16" s="21" t="str">
        <f t="shared" si="5"/>
        <v>N</v>
      </c>
      <c r="O16" s="21" t="str">
        <f t="shared" si="6"/>
        <v>N</v>
      </c>
      <c r="P16" s="22" t="str">
        <f t="shared" si="7"/>
        <v>N</v>
      </c>
      <c r="Q16" s="4">
        <f t="shared" si="8"/>
        <v>0</v>
      </c>
      <c r="R16" s="5">
        <f t="shared" si="9"/>
        <v>0</v>
      </c>
      <c r="S16" s="4">
        <f t="shared" si="10"/>
        <v>0</v>
      </c>
      <c r="T16" s="5">
        <f t="shared" si="11"/>
        <v>0</v>
      </c>
      <c r="U16" s="4">
        <f t="shared" si="12"/>
        <v>0</v>
      </c>
      <c r="V16" s="4">
        <f t="shared" si="13"/>
        <v>0</v>
      </c>
      <c r="W16" s="4">
        <f t="shared" si="14"/>
        <v>0</v>
      </c>
      <c r="X16" s="3">
        <f t="shared" si="15"/>
        <v>0</v>
      </c>
      <c r="Y16" s="4" t="str">
        <f t="shared" si="16"/>
        <v>Low</v>
      </c>
      <c r="Z16" s="5" t="str">
        <f t="shared" si="17"/>
        <v>1</v>
      </c>
      <c r="AA16" s="40" t="str">
        <f t="shared" si="18"/>
        <v>N</v>
      </c>
      <c r="AC16" s="31"/>
      <c r="AD16" s="32" t="s">
        <v>8</v>
      </c>
      <c r="AE16" s="32"/>
      <c r="AF16" s="32"/>
      <c r="AG16" s="32"/>
      <c r="AH16" s="32"/>
      <c r="AI16" s="32"/>
      <c r="AJ16" s="37"/>
      <c r="AK16" s="28"/>
      <c r="AL16" s="29"/>
    </row>
    <row r="17" spans="1:38" x14ac:dyDescent="0.2">
      <c r="A17" s="88">
        <v>10</v>
      </c>
      <c r="I17" s="19">
        <f t="shared" si="0"/>
        <v>0</v>
      </c>
      <c r="J17" s="19">
        <f t="shared" si="1"/>
        <v>0</v>
      </c>
      <c r="K17" s="20">
        <f t="shared" si="2"/>
        <v>0</v>
      </c>
      <c r="L17" s="21" t="str">
        <f t="shared" si="3"/>
        <v>N</v>
      </c>
      <c r="M17" s="22" t="str">
        <f t="shared" si="4"/>
        <v>N</v>
      </c>
      <c r="N17" s="21" t="str">
        <f t="shared" si="5"/>
        <v>N</v>
      </c>
      <c r="O17" s="21" t="str">
        <f t="shared" si="6"/>
        <v>N</v>
      </c>
      <c r="P17" s="22" t="str">
        <f t="shared" si="7"/>
        <v>N</v>
      </c>
      <c r="Q17" s="4">
        <f t="shared" si="8"/>
        <v>0</v>
      </c>
      <c r="R17" s="5">
        <f t="shared" si="9"/>
        <v>0</v>
      </c>
      <c r="S17" s="4">
        <f t="shared" si="10"/>
        <v>0</v>
      </c>
      <c r="T17" s="5">
        <f t="shared" si="11"/>
        <v>0</v>
      </c>
      <c r="U17" s="4">
        <f t="shared" si="12"/>
        <v>0</v>
      </c>
      <c r="V17" s="4">
        <f t="shared" si="13"/>
        <v>0</v>
      </c>
      <c r="W17" s="4">
        <f t="shared" si="14"/>
        <v>0</v>
      </c>
      <c r="X17" s="3">
        <f t="shared" si="15"/>
        <v>0</v>
      </c>
      <c r="Y17" s="4" t="str">
        <f t="shared" si="16"/>
        <v>Low</v>
      </c>
      <c r="Z17" s="5" t="str">
        <f t="shared" si="17"/>
        <v>1</v>
      </c>
      <c r="AA17" s="40" t="str">
        <f t="shared" si="18"/>
        <v>N</v>
      </c>
      <c r="AC17" s="24" t="s">
        <v>13</v>
      </c>
      <c r="AD17" s="25" t="s">
        <v>36</v>
      </c>
      <c r="AE17" s="25"/>
      <c r="AF17" s="25"/>
      <c r="AG17" s="25"/>
      <c r="AH17" s="25"/>
      <c r="AI17" s="25"/>
      <c r="AJ17" s="38"/>
      <c r="AK17" s="28"/>
      <c r="AL17" s="29"/>
    </row>
    <row r="18" spans="1:38" x14ac:dyDescent="0.2">
      <c r="A18" s="88">
        <v>11</v>
      </c>
      <c r="I18" s="19">
        <f t="shared" si="0"/>
        <v>0</v>
      </c>
      <c r="J18" s="19">
        <f t="shared" si="1"/>
        <v>0</v>
      </c>
      <c r="K18" s="20">
        <f t="shared" si="2"/>
        <v>0</v>
      </c>
      <c r="L18" s="21" t="str">
        <f t="shared" si="3"/>
        <v>N</v>
      </c>
      <c r="M18" s="22" t="str">
        <f t="shared" si="4"/>
        <v>N</v>
      </c>
      <c r="N18" s="21" t="str">
        <f t="shared" si="5"/>
        <v>N</v>
      </c>
      <c r="O18" s="21" t="str">
        <f t="shared" si="6"/>
        <v>N</v>
      </c>
      <c r="P18" s="22" t="str">
        <f t="shared" si="7"/>
        <v>N</v>
      </c>
      <c r="Q18" s="4">
        <f t="shared" si="8"/>
        <v>0</v>
      </c>
      <c r="R18" s="5">
        <f t="shared" si="9"/>
        <v>0</v>
      </c>
      <c r="S18" s="4">
        <f t="shared" si="10"/>
        <v>0</v>
      </c>
      <c r="T18" s="5">
        <f t="shared" si="11"/>
        <v>0</v>
      </c>
      <c r="U18" s="4">
        <f t="shared" si="12"/>
        <v>0</v>
      </c>
      <c r="V18" s="4">
        <f t="shared" si="13"/>
        <v>0</v>
      </c>
      <c r="W18" s="4">
        <f t="shared" si="14"/>
        <v>0</v>
      </c>
      <c r="X18" s="3">
        <f t="shared" si="15"/>
        <v>0</v>
      </c>
      <c r="Y18" s="4" t="str">
        <f t="shared" si="16"/>
        <v>Low</v>
      </c>
      <c r="Z18" s="5" t="str">
        <f t="shared" si="17"/>
        <v>1</v>
      </c>
      <c r="AA18" s="40" t="str">
        <f t="shared" si="18"/>
        <v>N</v>
      </c>
      <c r="AC18" s="24"/>
      <c r="AD18" s="25" t="s">
        <v>35</v>
      </c>
      <c r="AE18" s="25"/>
      <c r="AF18" s="25"/>
      <c r="AG18" s="25"/>
      <c r="AH18" s="25"/>
      <c r="AI18" s="25"/>
      <c r="AJ18" s="38"/>
      <c r="AK18" s="28"/>
      <c r="AL18" s="29"/>
    </row>
    <row r="19" spans="1:38" x14ac:dyDescent="0.2">
      <c r="A19" s="88">
        <v>12</v>
      </c>
      <c r="I19" s="19">
        <f t="shared" si="0"/>
        <v>0</v>
      </c>
      <c r="J19" s="19">
        <f t="shared" si="1"/>
        <v>0</v>
      </c>
      <c r="K19" s="20">
        <f t="shared" si="2"/>
        <v>0</v>
      </c>
      <c r="L19" s="21" t="str">
        <f t="shared" si="3"/>
        <v>N</v>
      </c>
      <c r="M19" s="22" t="str">
        <f t="shared" si="4"/>
        <v>N</v>
      </c>
      <c r="N19" s="21" t="str">
        <f t="shared" si="5"/>
        <v>N</v>
      </c>
      <c r="O19" s="21" t="str">
        <f t="shared" si="6"/>
        <v>N</v>
      </c>
      <c r="P19" s="22" t="str">
        <f t="shared" si="7"/>
        <v>N</v>
      </c>
      <c r="Q19" s="4">
        <f t="shared" si="8"/>
        <v>0</v>
      </c>
      <c r="R19" s="5">
        <f t="shared" si="9"/>
        <v>0</v>
      </c>
      <c r="S19" s="4">
        <f t="shared" si="10"/>
        <v>0</v>
      </c>
      <c r="T19" s="5">
        <f t="shared" si="11"/>
        <v>0</v>
      </c>
      <c r="U19" s="4">
        <f t="shared" si="12"/>
        <v>0</v>
      </c>
      <c r="V19" s="4">
        <f t="shared" si="13"/>
        <v>0</v>
      </c>
      <c r="W19" s="4">
        <f t="shared" si="14"/>
        <v>0</v>
      </c>
      <c r="X19" s="3">
        <f t="shared" si="15"/>
        <v>0</v>
      </c>
      <c r="Y19" s="4" t="str">
        <f t="shared" si="16"/>
        <v>Low</v>
      </c>
      <c r="Z19" s="5" t="str">
        <f t="shared" si="17"/>
        <v>1</v>
      </c>
      <c r="AA19" s="40" t="str">
        <f t="shared" si="18"/>
        <v>N</v>
      </c>
      <c r="AC19" s="24"/>
      <c r="AD19" s="25" t="s">
        <v>4</v>
      </c>
      <c r="AE19" s="25"/>
      <c r="AF19" s="25"/>
      <c r="AG19" s="25"/>
      <c r="AH19" s="25"/>
      <c r="AI19" s="25"/>
      <c r="AJ19" s="38"/>
      <c r="AK19" s="28"/>
      <c r="AL19" s="29"/>
    </row>
    <row r="20" spans="1:38" x14ac:dyDescent="0.2">
      <c r="A20" s="88">
        <v>13</v>
      </c>
      <c r="I20" s="19">
        <f t="shared" si="0"/>
        <v>0</v>
      </c>
      <c r="J20" s="19">
        <f t="shared" si="1"/>
        <v>0</v>
      </c>
      <c r="K20" s="20">
        <f t="shared" si="2"/>
        <v>0</v>
      </c>
      <c r="L20" s="21" t="str">
        <f t="shared" si="3"/>
        <v>N</v>
      </c>
      <c r="M20" s="22" t="str">
        <f t="shared" si="4"/>
        <v>N</v>
      </c>
      <c r="N20" s="21" t="str">
        <f t="shared" si="5"/>
        <v>N</v>
      </c>
      <c r="O20" s="21" t="str">
        <f t="shared" si="6"/>
        <v>N</v>
      </c>
      <c r="P20" s="22" t="str">
        <f t="shared" si="7"/>
        <v>N</v>
      </c>
      <c r="Q20" s="4">
        <f t="shared" si="8"/>
        <v>0</v>
      </c>
      <c r="R20" s="5">
        <f t="shared" si="9"/>
        <v>0</v>
      </c>
      <c r="S20" s="4">
        <f t="shared" si="10"/>
        <v>0</v>
      </c>
      <c r="T20" s="5">
        <f t="shared" si="11"/>
        <v>0</v>
      </c>
      <c r="U20" s="4">
        <f t="shared" si="12"/>
        <v>0</v>
      </c>
      <c r="V20" s="4">
        <f t="shared" si="13"/>
        <v>0</v>
      </c>
      <c r="W20" s="4">
        <f t="shared" si="14"/>
        <v>0</v>
      </c>
      <c r="X20" s="3">
        <f t="shared" si="15"/>
        <v>0</v>
      </c>
      <c r="Y20" s="4" t="str">
        <f t="shared" si="16"/>
        <v>Low</v>
      </c>
      <c r="Z20" s="5" t="str">
        <f t="shared" si="17"/>
        <v>1</v>
      </c>
      <c r="AA20" s="40" t="str">
        <f t="shared" si="18"/>
        <v>N</v>
      </c>
      <c r="AC20" s="24"/>
      <c r="AD20" s="25" t="s">
        <v>9</v>
      </c>
      <c r="AE20" s="25"/>
      <c r="AF20" s="25"/>
      <c r="AG20" s="25"/>
      <c r="AH20" s="25"/>
      <c r="AI20" s="25"/>
      <c r="AJ20" s="38"/>
      <c r="AK20" s="28"/>
      <c r="AL20" s="29"/>
    </row>
    <row r="21" spans="1:38" x14ac:dyDescent="0.2">
      <c r="A21" s="88">
        <v>14</v>
      </c>
      <c r="I21" s="19">
        <f t="shared" si="0"/>
        <v>0</v>
      </c>
      <c r="J21" s="19">
        <f t="shared" si="1"/>
        <v>0</v>
      </c>
      <c r="K21" s="20">
        <f t="shared" si="2"/>
        <v>0</v>
      </c>
      <c r="L21" s="21" t="str">
        <f t="shared" si="3"/>
        <v>N</v>
      </c>
      <c r="M21" s="22" t="str">
        <f t="shared" si="4"/>
        <v>N</v>
      </c>
      <c r="N21" s="21" t="str">
        <f t="shared" si="5"/>
        <v>N</v>
      </c>
      <c r="O21" s="21" t="str">
        <f t="shared" si="6"/>
        <v>N</v>
      </c>
      <c r="P21" s="22" t="str">
        <f t="shared" si="7"/>
        <v>N</v>
      </c>
      <c r="Q21" s="4">
        <f t="shared" si="8"/>
        <v>0</v>
      </c>
      <c r="R21" s="5">
        <f t="shared" si="9"/>
        <v>0</v>
      </c>
      <c r="S21" s="4">
        <f t="shared" si="10"/>
        <v>0</v>
      </c>
      <c r="T21" s="5">
        <f t="shared" si="11"/>
        <v>0</v>
      </c>
      <c r="U21" s="4">
        <f t="shared" si="12"/>
        <v>0</v>
      </c>
      <c r="V21" s="4">
        <f t="shared" si="13"/>
        <v>0</v>
      </c>
      <c r="W21" s="4">
        <f t="shared" si="14"/>
        <v>0</v>
      </c>
      <c r="X21" s="3">
        <f t="shared" si="15"/>
        <v>0</v>
      </c>
      <c r="Y21" s="4" t="str">
        <f t="shared" si="16"/>
        <v>Low</v>
      </c>
      <c r="Z21" s="5" t="str">
        <f t="shared" si="17"/>
        <v>1</v>
      </c>
      <c r="AA21" s="40" t="str">
        <f t="shared" si="18"/>
        <v>N</v>
      </c>
      <c r="AC21" s="24"/>
      <c r="AD21" s="25" t="s">
        <v>10</v>
      </c>
      <c r="AE21" s="25"/>
      <c r="AF21" s="25"/>
      <c r="AG21" s="25"/>
      <c r="AH21" s="25"/>
      <c r="AI21" s="25"/>
      <c r="AJ21" s="38"/>
      <c r="AK21" s="29"/>
      <c r="AL21" s="29"/>
    </row>
    <row r="22" spans="1:38" ht="15" thickBot="1" x14ac:dyDescent="0.25">
      <c r="A22" s="88">
        <v>15</v>
      </c>
      <c r="I22" s="19">
        <f t="shared" si="0"/>
        <v>0</v>
      </c>
      <c r="J22" s="19">
        <f t="shared" si="1"/>
        <v>0</v>
      </c>
      <c r="K22" s="20">
        <f t="shared" si="2"/>
        <v>0</v>
      </c>
      <c r="L22" s="21" t="str">
        <f t="shared" si="3"/>
        <v>N</v>
      </c>
      <c r="M22" s="22" t="str">
        <f t="shared" si="4"/>
        <v>N</v>
      </c>
      <c r="N22" s="21" t="str">
        <f t="shared" si="5"/>
        <v>N</v>
      </c>
      <c r="O22" s="21" t="str">
        <f t="shared" si="6"/>
        <v>N</v>
      </c>
      <c r="P22" s="22" t="str">
        <f t="shared" si="7"/>
        <v>N</v>
      </c>
      <c r="Q22" s="4">
        <f t="shared" si="8"/>
        <v>0</v>
      </c>
      <c r="R22" s="5">
        <f t="shared" si="9"/>
        <v>0</v>
      </c>
      <c r="S22" s="4">
        <f t="shared" si="10"/>
        <v>0</v>
      </c>
      <c r="T22" s="5">
        <f t="shared" si="11"/>
        <v>0</v>
      </c>
      <c r="U22" s="4">
        <f t="shared" si="12"/>
        <v>0</v>
      </c>
      <c r="V22" s="4">
        <f t="shared" si="13"/>
        <v>0</v>
      </c>
      <c r="W22" s="4">
        <f t="shared" si="14"/>
        <v>0</v>
      </c>
      <c r="X22" s="3">
        <f t="shared" si="15"/>
        <v>0</v>
      </c>
      <c r="Y22" s="4" t="str">
        <f t="shared" si="16"/>
        <v>Low</v>
      </c>
      <c r="Z22" s="5" t="str">
        <f t="shared" si="17"/>
        <v>1</v>
      </c>
      <c r="AA22" s="40" t="str">
        <f t="shared" si="18"/>
        <v>N</v>
      </c>
      <c r="AC22" s="26"/>
      <c r="AD22" s="27" t="s">
        <v>11</v>
      </c>
      <c r="AE22" s="27"/>
      <c r="AF22" s="27"/>
      <c r="AG22" s="27"/>
      <c r="AH22" s="27"/>
      <c r="AI22" s="27"/>
      <c r="AJ22" s="39"/>
      <c r="AK22" s="29"/>
      <c r="AL22" s="29"/>
    </row>
    <row r="23" spans="1:38" x14ac:dyDescent="0.2">
      <c r="A23" s="88">
        <v>16</v>
      </c>
      <c r="I23" s="19">
        <f t="shared" si="0"/>
        <v>0</v>
      </c>
      <c r="J23" s="19">
        <f t="shared" si="1"/>
        <v>0</v>
      </c>
      <c r="K23" s="20">
        <f t="shared" si="2"/>
        <v>0</v>
      </c>
      <c r="L23" s="21" t="str">
        <f t="shared" si="3"/>
        <v>N</v>
      </c>
      <c r="M23" s="22" t="str">
        <f t="shared" si="4"/>
        <v>N</v>
      </c>
      <c r="N23" s="21" t="str">
        <f t="shared" si="5"/>
        <v>N</v>
      </c>
      <c r="O23" s="21" t="str">
        <f t="shared" si="6"/>
        <v>N</v>
      </c>
      <c r="P23" s="22" t="str">
        <f t="shared" si="7"/>
        <v>N</v>
      </c>
      <c r="Q23" s="4">
        <f t="shared" si="8"/>
        <v>0</v>
      </c>
      <c r="R23" s="5">
        <f t="shared" si="9"/>
        <v>0</v>
      </c>
      <c r="S23" s="4">
        <f t="shared" si="10"/>
        <v>0</v>
      </c>
      <c r="T23" s="5">
        <f t="shared" si="11"/>
        <v>0</v>
      </c>
      <c r="U23" s="4">
        <f t="shared" si="12"/>
        <v>0</v>
      </c>
      <c r="V23" s="4">
        <f t="shared" si="13"/>
        <v>0</v>
      </c>
      <c r="W23" s="4">
        <f t="shared" si="14"/>
        <v>0</v>
      </c>
      <c r="X23" s="3">
        <f t="shared" si="15"/>
        <v>0</v>
      </c>
      <c r="Y23" s="4" t="str">
        <f t="shared" si="16"/>
        <v>Low</v>
      </c>
      <c r="Z23" s="5" t="str">
        <f t="shared" si="17"/>
        <v>1</v>
      </c>
      <c r="AA23" s="40" t="str">
        <f t="shared" si="18"/>
        <v>N</v>
      </c>
    </row>
    <row r="24" spans="1:38" x14ac:dyDescent="0.2">
      <c r="A24" s="88">
        <v>17</v>
      </c>
      <c r="I24" s="19">
        <f t="shared" si="0"/>
        <v>0</v>
      </c>
      <c r="J24" s="19">
        <f t="shared" si="1"/>
        <v>0</v>
      </c>
      <c r="K24" s="20">
        <f t="shared" si="2"/>
        <v>0</v>
      </c>
      <c r="L24" s="21" t="str">
        <f t="shared" si="3"/>
        <v>N</v>
      </c>
      <c r="M24" s="22" t="str">
        <f t="shared" si="4"/>
        <v>N</v>
      </c>
      <c r="N24" s="21" t="str">
        <f t="shared" si="5"/>
        <v>N</v>
      </c>
      <c r="O24" s="21" t="str">
        <f t="shared" si="6"/>
        <v>N</v>
      </c>
      <c r="P24" s="22" t="str">
        <f t="shared" si="7"/>
        <v>N</v>
      </c>
      <c r="Q24" s="4">
        <f t="shared" si="8"/>
        <v>0</v>
      </c>
      <c r="R24" s="5">
        <f t="shared" si="9"/>
        <v>0</v>
      </c>
      <c r="S24" s="4">
        <f t="shared" si="10"/>
        <v>0</v>
      </c>
      <c r="T24" s="5">
        <f t="shared" si="11"/>
        <v>0</v>
      </c>
      <c r="U24" s="4">
        <f t="shared" si="12"/>
        <v>0</v>
      </c>
      <c r="V24" s="4">
        <f t="shared" si="13"/>
        <v>0</v>
      </c>
      <c r="W24" s="4">
        <f t="shared" si="14"/>
        <v>0</v>
      </c>
      <c r="X24" s="3">
        <f t="shared" si="15"/>
        <v>0</v>
      </c>
      <c r="Y24" s="4" t="str">
        <f t="shared" si="16"/>
        <v>Low</v>
      </c>
      <c r="Z24" s="5" t="str">
        <f t="shared" si="17"/>
        <v>1</v>
      </c>
      <c r="AA24" s="40" t="str">
        <f t="shared" si="18"/>
        <v>N</v>
      </c>
    </row>
    <row r="25" spans="1:38" x14ac:dyDescent="0.2">
      <c r="A25" s="88">
        <v>18</v>
      </c>
      <c r="I25" s="19">
        <f t="shared" si="0"/>
        <v>0</v>
      </c>
      <c r="J25" s="19">
        <f t="shared" si="1"/>
        <v>0</v>
      </c>
      <c r="K25" s="20">
        <f t="shared" si="2"/>
        <v>0</v>
      </c>
      <c r="L25" s="21" t="str">
        <f t="shared" si="3"/>
        <v>N</v>
      </c>
      <c r="M25" s="22" t="str">
        <f t="shared" si="4"/>
        <v>N</v>
      </c>
      <c r="N25" s="21" t="str">
        <f t="shared" si="5"/>
        <v>N</v>
      </c>
      <c r="O25" s="21" t="str">
        <f t="shared" si="6"/>
        <v>N</v>
      </c>
      <c r="P25" s="22" t="str">
        <f t="shared" si="7"/>
        <v>N</v>
      </c>
      <c r="Q25" s="4">
        <f t="shared" si="8"/>
        <v>0</v>
      </c>
      <c r="R25" s="5">
        <f t="shared" si="9"/>
        <v>0</v>
      </c>
      <c r="S25" s="4">
        <f t="shared" si="10"/>
        <v>0</v>
      </c>
      <c r="T25" s="5">
        <f t="shared" si="11"/>
        <v>0</v>
      </c>
      <c r="U25" s="4">
        <f t="shared" si="12"/>
        <v>0</v>
      </c>
      <c r="V25" s="4">
        <f t="shared" si="13"/>
        <v>0</v>
      </c>
      <c r="W25" s="4">
        <f t="shared" si="14"/>
        <v>0</v>
      </c>
      <c r="X25" s="3">
        <f t="shared" si="15"/>
        <v>0</v>
      </c>
      <c r="Y25" s="4" t="str">
        <f t="shared" si="16"/>
        <v>Low</v>
      </c>
      <c r="Z25" s="5" t="str">
        <f t="shared" si="17"/>
        <v>1</v>
      </c>
      <c r="AA25" s="40" t="str">
        <f t="shared" si="18"/>
        <v>N</v>
      </c>
    </row>
    <row r="26" spans="1:38" x14ac:dyDescent="0.2">
      <c r="A26" s="88">
        <v>19</v>
      </c>
      <c r="I26" s="19">
        <f t="shared" si="0"/>
        <v>0</v>
      </c>
      <c r="J26" s="19">
        <f t="shared" si="1"/>
        <v>0</v>
      </c>
      <c r="K26" s="20">
        <f t="shared" si="2"/>
        <v>0</v>
      </c>
      <c r="L26" s="21" t="str">
        <f t="shared" si="3"/>
        <v>N</v>
      </c>
      <c r="M26" s="22" t="str">
        <f t="shared" si="4"/>
        <v>N</v>
      </c>
      <c r="N26" s="21" t="str">
        <f t="shared" si="5"/>
        <v>N</v>
      </c>
      <c r="O26" s="21" t="str">
        <f t="shared" si="6"/>
        <v>N</v>
      </c>
      <c r="P26" s="22" t="str">
        <f t="shared" si="7"/>
        <v>N</v>
      </c>
      <c r="Q26" s="4">
        <f t="shared" si="8"/>
        <v>0</v>
      </c>
      <c r="R26" s="5">
        <f t="shared" si="9"/>
        <v>0</v>
      </c>
      <c r="S26" s="4">
        <f t="shared" si="10"/>
        <v>0</v>
      </c>
      <c r="T26" s="5">
        <f t="shared" si="11"/>
        <v>0</v>
      </c>
      <c r="U26" s="4">
        <f t="shared" si="12"/>
        <v>0</v>
      </c>
      <c r="V26" s="4">
        <f t="shared" si="13"/>
        <v>0</v>
      </c>
      <c r="W26" s="4">
        <f t="shared" si="14"/>
        <v>0</v>
      </c>
      <c r="X26" s="3">
        <f t="shared" si="15"/>
        <v>0</v>
      </c>
      <c r="Y26" s="4" t="str">
        <f t="shared" si="16"/>
        <v>Low</v>
      </c>
      <c r="Z26" s="5" t="str">
        <f t="shared" si="17"/>
        <v>1</v>
      </c>
      <c r="AA26" s="40" t="str">
        <f t="shared" si="18"/>
        <v>N</v>
      </c>
    </row>
    <row r="27" spans="1:38" x14ac:dyDescent="0.2">
      <c r="A27" s="88">
        <v>20</v>
      </c>
      <c r="I27" s="19">
        <f t="shared" si="0"/>
        <v>0</v>
      </c>
      <c r="J27" s="19">
        <f t="shared" si="1"/>
        <v>0</v>
      </c>
      <c r="K27" s="20">
        <f t="shared" si="2"/>
        <v>0</v>
      </c>
      <c r="L27" s="21" t="str">
        <f t="shared" si="3"/>
        <v>N</v>
      </c>
      <c r="M27" s="22" t="str">
        <f t="shared" si="4"/>
        <v>N</v>
      </c>
      <c r="N27" s="21" t="str">
        <f t="shared" si="5"/>
        <v>N</v>
      </c>
      <c r="O27" s="21" t="str">
        <f t="shared" si="6"/>
        <v>N</v>
      </c>
      <c r="P27" s="22" t="str">
        <f t="shared" si="7"/>
        <v>N</v>
      </c>
      <c r="Q27" s="4">
        <f t="shared" si="8"/>
        <v>0</v>
      </c>
      <c r="R27" s="5">
        <f t="shared" si="9"/>
        <v>0</v>
      </c>
      <c r="S27" s="4">
        <f t="shared" si="10"/>
        <v>0</v>
      </c>
      <c r="T27" s="5">
        <f t="shared" si="11"/>
        <v>0</v>
      </c>
      <c r="U27" s="4">
        <f t="shared" si="12"/>
        <v>0</v>
      </c>
      <c r="V27" s="4">
        <f t="shared" si="13"/>
        <v>0</v>
      </c>
      <c r="W27" s="4">
        <f t="shared" si="14"/>
        <v>0</v>
      </c>
      <c r="X27" s="3">
        <f t="shared" si="15"/>
        <v>0</v>
      </c>
      <c r="Y27" s="4" t="str">
        <f t="shared" si="16"/>
        <v>Low</v>
      </c>
      <c r="Z27" s="5" t="str">
        <f t="shared" si="17"/>
        <v>1</v>
      </c>
      <c r="AA27" s="40" t="str">
        <f t="shared" si="18"/>
        <v>N</v>
      </c>
    </row>
    <row r="28" spans="1:38" x14ac:dyDescent="0.2">
      <c r="A28" s="88">
        <v>21</v>
      </c>
      <c r="I28" s="19">
        <f t="shared" si="0"/>
        <v>0</v>
      </c>
      <c r="J28" s="19">
        <f t="shared" si="1"/>
        <v>0</v>
      </c>
      <c r="K28" s="20">
        <f t="shared" si="2"/>
        <v>0</v>
      </c>
      <c r="L28" s="21" t="str">
        <f t="shared" si="3"/>
        <v>N</v>
      </c>
      <c r="M28" s="22" t="str">
        <f t="shared" si="4"/>
        <v>N</v>
      </c>
      <c r="N28" s="21" t="str">
        <f t="shared" si="5"/>
        <v>N</v>
      </c>
      <c r="O28" s="21" t="str">
        <f t="shared" si="6"/>
        <v>N</v>
      </c>
      <c r="P28" s="22" t="str">
        <f t="shared" si="7"/>
        <v>N</v>
      </c>
      <c r="Q28" s="4">
        <f t="shared" si="8"/>
        <v>0</v>
      </c>
      <c r="R28" s="5">
        <f t="shared" si="9"/>
        <v>0</v>
      </c>
      <c r="S28" s="4">
        <f t="shared" si="10"/>
        <v>0</v>
      </c>
      <c r="T28" s="5">
        <f t="shared" si="11"/>
        <v>0</v>
      </c>
      <c r="U28" s="4">
        <f t="shared" si="12"/>
        <v>0</v>
      </c>
      <c r="V28" s="4">
        <f t="shared" si="13"/>
        <v>0</v>
      </c>
      <c r="W28" s="4">
        <f t="shared" si="14"/>
        <v>0</v>
      </c>
      <c r="X28" s="3">
        <f t="shared" si="15"/>
        <v>0</v>
      </c>
      <c r="Y28" s="4" t="str">
        <f t="shared" si="16"/>
        <v>Low</v>
      </c>
      <c r="Z28" s="5" t="str">
        <f t="shared" si="17"/>
        <v>1</v>
      </c>
      <c r="AA28" s="40" t="str">
        <f t="shared" si="18"/>
        <v>N</v>
      </c>
    </row>
    <row r="29" spans="1:38" x14ac:dyDescent="0.2">
      <c r="A29" s="88">
        <v>22</v>
      </c>
      <c r="I29" s="19">
        <f t="shared" si="0"/>
        <v>0</v>
      </c>
      <c r="J29" s="19">
        <f t="shared" si="1"/>
        <v>0</v>
      </c>
      <c r="K29" s="20">
        <f t="shared" si="2"/>
        <v>0</v>
      </c>
      <c r="L29" s="21" t="str">
        <f t="shared" si="3"/>
        <v>N</v>
      </c>
      <c r="M29" s="22" t="str">
        <f t="shared" si="4"/>
        <v>N</v>
      </c>
      <c r="N29" s="21" t="str">
        <f t="shared" si="5"/>
        <v>N</v>
      </c>
      <c r="O29" s="21" t="str">
        <f t="shared" si="6"/>
        <v>N</v>
      </c>
      <c r="P29" s="22" t="str">
        <f t="shared" si="7"/>
        <v>N</v>
      </c>
      <c r="Q29" s="4">
        <f t="shared" si="8"/>
        <v>0</v>
      </c>
      <c r="R29" s="5">
        <f t="shared" si="9"/>
        <v>0</v>
      </c>
      <c r="S29" s="4">
        <f t="shared" si="10"/>
        <v>0</v>
      </c>
      <c r="T29" s="5">
        <f t="shared" si="11"/>
        <v>0</v>
      </c>
      <c r="U29" s="4">
        <f t="shared" si="12"/>
        <v>0</v>
      </c>
      <c r="V29" s="4">
        <f t="shared" si="13"/>
        <v>0</v>
      </c>
      <c r="W29" s="4">
        <f t="shared" si="14"/>
        <v>0</v>
      </c>
      <c r="X29" s="3">
        <f t="shared" si="15"/>
        <v>0</v>
      </c>
      <c r="Y29" s="4" t="str">
        <f t="shared" si="16"/>
        <v>Low</v>
      </c>
      <c r="Z29" s="5" t="str">
        <f t="shared" si="17"/>
        <v>1</v>
      </c>
      <c r="AA29" s="40" t="str">
        <f t="shared" si="18"/>
        <v>N</v>
      </c>
    </row>
    <row r="30" spans="1:38" x14ac:dyDescent="0.2">
      <c r="A30" s="88">
        <v>23</v>
      </c>
      <c r="I30" s="19">
        <f t="shared" si="0"/>
        <v>0</v>
      </c>
      <c r="J30" s="19">
        <f t="shared" si="1"/>
        <v>0</v>
      </c>
      <c r="K30" s="20">
        <f t="shared" si="2"/>
        <v>0</v>
      </c>
      <c r="L30" s="21" t="str">
        <f t="shared" si="3"/>
        <v>N</v>
      </c>
      <c r="M30" s="22" t="str">
        <f t="shared" si="4"/>
        <v>N</v>
      </c>
      <c r="N30" s="21" t="str">
        <f t="shared" si="5"/>
        <v>N</v>
      </c>
      <c r="O30" s="21" t="str">
        <f t="shared" si="6"/>
        <v>N</v>
      </c>
      <c r="P30" s="22" t="str">
        <f t="shared" si="7"/>
        <v>N</v>
      </c>
      <c r="Q30" s="4">
        <f t="shared" si="8"/>
        <v>0</v>
      </c>
      <c r="R30" s="5">
        <f t="shared" si="9"/>
        <v>0</v>
      </c>
      <c r="S30" s="4">
        <f t="shared" si="10"/>
        <v>0</v>
      </c>
      <c r="T30" s="5">
        <f t="shared" si="11"/>
        <v>0</v>
      </c>
      <c r="U30" s="4">
        <f t="shared" si="12"/>
        <v>0</v>
      </c>
      <c r="V30" s="4">
        <f t="shared" si="13"/>
        <v>0</v>
      </c>
      <c r="W30" s="4">
        <f t="shared" si="14"/>
        <v>0</v>
      </c>
      <c r="X30" s="3">
        <f t="shared" si="15"/>
        <v>0</v>
      </c>
      <c r="Y30" s="4" t="str">
        <f t="shared" si="16"/>
        <v>Low</v>
      </c>
      <c r="Z30" s="5" t="str">
        <f t="shared" si="17"/>
        <v>1</v>
      </c>
      <c r="AA30" s="40" t="str">
        <f t="shared" si="18"/>
        <v>N</v>
      </c>
    </row>
    <row r="31" spans="1:38" x14ac:dyDescent="0.2">
      <c r="A31" s="88">
        <v>24</v>
      </c>
      <c r="I31" s="19">
        <f t="shared" si="0"/>
        <v>0</v>
      </c>
      <c r="J31" s="19">
        <f t="shared" si="1"/>
        <v>0</v>
      </c>
      <c r="K31" s="20">
        <f t="shared" si="2"/>
        <v>0</v>
      </c>
      <c r="L31" s="21" t="str">
        <f t="shared" si="3"/>
        <v>N</v>
      </c>
      <c r="M31" s="22" t="str">
        <f t="shared" si="4"/>
        <v>N</v>
      </c>
      <c r="N31" s="21" t="str">
        <f t="shared" si="5"/>
        <v>N</v>
      </c>
      <c r="O31" s="21" t="str">
        <f t="shared" si="6"/>
        <v>N</v>
      </c>
      <c r="P31" s="22" t="str">
        <f t="shared" si="7"/>
        <v>N</v>
      </c>
      <c r="Q31" s="4">
        <f t="shared" si="8"/>
        <v>0</v>
      </c>
      <c r="R31" s="5">
        <f t="shared" si="9"/>
        <v>0</v>
      </c>
      <c r="S31" s="4">
        <f t="shared" si="10"/>
        <v>0</v>
      </c>
      <c r="T31" s="5">
        <f t="shared" si="11"/>
        <v>0</v>
      </c>
      <c r="U31" s="4">
        <f t="shared" si="12"/>
        <v>0</v>
      </c>
      <c r="V31" s="4">
        <f t="shared" si="13"/>
        <v>0</v>
      </c>
      <c r="W31" s="4">
        <f t="shared" si="14"/>
        <v>0</v>
      </c>
      <c r="X31" s="3">
        <f t="shared" si="15"/>
        <v>0</v>
      </c>
      <c r="Y31" s="4" t="str">
        <f t="shared" si="16"/>
        <v>Low</v>
      </c>
      <c r="Z31" s="5" t="str">
        <f t="shared" si="17"/>
        <v>1</v>
      </c>
      <c r="AA31" s="40" t="str">
        <f t="shared" si="18"/>
        <v>N</v>
      </c>
    </row>
    <row r="32" spans="1:38" x14ac:dyDescent="0.2">
      <c r="A32" s="88">
        <v>25</v>
      </c>
      <c r="I32" s="19">
        <f t="shared" si="0"/>
        <v>0</v>
      </c>
      <c r="J32" s="19">
        <f t="shared" si="1"/>
        <v>0</v>
      </c>
      <c r="K32" s="20">
        <f t="shared" si="2"/>
        <v>0</v>
      </c>
      <c r="L32" s="21" t="str">
        <f t="shared" si="3"/>
        <v>N</v>
      </c>
      <c r="M32" s="22" t="str">
        <f t="shared" si="4"/>
        <v>N</v>
      </c>
      <c r="N32" s="21" t="str">
        <f t="shared" si="5"/>
        <v>N</v>
      </c>
      <c r="O32" s="21" t="str">
        <f t="shared" si="6"/>
        <v>N</v>
      </c>
      <c r="P32" s="22" t="str">
        <f t="shared" si="7"/>
        <v>N</v>
      </c>
      <c r="Q32" s="4">
        <f t="shared" si="8"/>
        <v>0</v>
      </c>
      <c r="R32" s="5">
        <f t="shared" si="9"/>
        <v>0</v>
      </c>
      <c r="S32" s="4">
        <f t="shared" si="10"/>
        <v>0</v>
      </c>
      <c r="T32" s="5">
        <f t="shared" si="11"/>
        <v>0</v>
      </c>
      <c r="U32" s="4">
        <f t="shared" si="12"/>
        <v>0</v>
      </c>
      <c r="V32" s="4">
        <f t="shared" si="13"/>
        <v>0</v>
      </c>
      <c r="W32" s="4">
        <f t="shared" si="14"/>
        <v>0</v>
      </c>
      <c r="X32" s="3">
        <f t="shared" si="15"/>
        <v>0</v>
      </c>
      <c r="Y32" s="4" t="str">
        <f t="shared" si="16"/>
        <v>Low</v>
      </c>
      <c r="Z32" s="5" t="str">
        <f t="shared" si="17"/>
        <v>1</v>
      </c>
      <c r="AA32" s="40" t="str">
        <f t="shared" si="18"/>
        <v>N</v>
      </c>
    </row>
    <row r="33" spans="1:27" x14ac:dyDescent="0.2">
      <c r="A33" s="88">
        <v>26</v>
      </c>
      <c r="I33" s="19">
        <f t="shared" si="0"/>
        <v>0</v>
      </c>
      <c r="J33" s="19">
        <f t="shared" si="1"/>
        <v>0</v>
      </c>
      <c r="K33" s="20">
        <f t="shared" si="2"/>
        <v>0</v>
      </c>
      <c r="L33" s="21" t="str">
        <f t="shared" si="3"/>
        <v>N</v>
      </c>
      <c r="M33" s="22" t="str">
        <f t="shared" si="4"/>
        <v>N</v>
      </c>
      <c r="N33" s="21" t="str">
        <f t="shared" si="5"/>
        <v>N</v>
      </c>
      <c r="O33" s="21" t="str">
        <f t="shared" si="6"/>
        <v>N</v>
      </c>
      <c r="P33" s="22" t="str">
        <f t="shared" si="7"/>
        <v>N</v>
      </c>
      <c r="Q33" s="4">
        <f t="shared" si="8"/>
        <v>0</v>
      </c>
      <c r="R33" s="5">
        <f t="shared" si="9"/>
        <v>0</v>
      </c>
      <c r="S33" s="4">
        <f t="shared" si="10"/>
        <v>0</v>
      </c>
      <c r="T33" s="5">
        <f t="shared" si="11"/>
        <v>0</v>
      </c>
      <c r="U33" s="4">
        <f t="shared" si="12"/>
        <v>0</v>
      </c>
      <c r="V33" s="4">
        <f t="shared" si="13"/>
        <v>0</v>
      </c>
      <c r="W33" s="4">
        <f t="shared" si="14"/>
        <v>0</v>
      </c>
      <c r="X33" s="3">
        <f t="shared" si="15"/>
        <v>0</v>
      </c>
      <c r="Y33" s="4" t="str">
        <f t="shared" si="16"/>
        <v>Low</v>
      </c>
      <c r="Z33" s="5" t="str">
        <f t="shared" si="17"/>
        <v>1</v>
      </c>
      <c r="AA33" s="40" t="str">
        <f t="shared" si="18"/>
        <v>N</v>
      </c>
    </row>
    <row r="34" spans="1:27" x14ac:dyDescent="0.2">
      <c r="A34" s="88">
        <v>27</v>
      </c>
      <c r="I34" s="19">
        <f t="shared" si="0"/>
        <v>0</v>
      </c>
      <c r="J34" s="19">
        <f t="shared" si="1"/>
        <v>0</v>
      </c>
      <c r="K34" s="20">
        <f t="shared" si="2"/>
        <v>0</v>
      </c>
      <c r="L34" s="21" t="str">
        <f t="shared" si="3"/>
        <v>N</v>
      </c>
      <c r="M34" s="22" t="str">
        <f t="shared" si="4"/>
        <v>N</v>
      </c>
      <c r="N34" s="21" t="str">
        <f t="shared" si="5"/>
        <v>N</v>
      </c>
      <c r="O34" s="21" t="str">
        <f t="shared" si="6"/>
        <v>N</v>
      </c>
      <c r="P34" s="22" t="str">
        <f t="shared" si="7"/>
        <v>N</v>
      </c>
      <c r="Q34" s="4">
        <f t="shared" si="8"/>
        <v>0</v>
      </c>
      <c r="R34" s="5">
        <f t="shared" si="9"/>
        <v>0</v>
      </c>
      <c r="S34" s="4">
        <f t="shared" si="10"/>
        <v>0</v>
      </c>
      <c r="T34" s="5">
        <f t="shared" si="11"/>
        <v>0</v>
      </c>
      <c r="U34" s="4">
        <f t="shared" si="12"/>
        <v>0</v>
      </c>
      <c r="V34" s="4">
        <f t="shared" si="13"/>
        <v>0</v>
      </c>
      <c r="W34" s="4">
        <f t="shared" si="14"/>
        <v>0</v>
      </c>
      <c r="X34" s="3">
        <f t="shared" si="15"/>
        <v>0</v>
      </c>
      <c r="Y34" s="4" t="str">
        <f t="shared" si="16"/>
        <v>Low</v>
      </c>
      <c r="Z34" s="5" t="str">
        <f t="shared" si="17"/>
        <v>1</v>
      </c>
      <c r="AA34" s="40" t="str">
        <f t="shared" si="18"/>
        <v>N</v>
      </c>
    </row>
    <row r="35" spans="1:27" x14ac:dyDescent="0.2">
      <c r="A35" s="88">
        <v>28</v>
      </c>
      <c r="I35" s="19">
        <f t="shared" si="0"/>
        <v>0</v>
      </c>
      <c r="J35" s="19">
        <f t="shared" si="1"/>
        <v>0</v>
      </c>
      <c r="K35" s="20">
        <f t="shared" si="2"/>
        <v>0</v>
      </c>
      <c r="L35" s="21" t="str">
        <f t="shared" si="3"/>
        <v>N</v>
      </c>
      <c r="M35" s="22" t="str">
        <f t="shared" si="4"/>
        <v>N</v>
      </c>
      <c r="N35" s="21" t="str">
        <f t="shared" si="5"/>
        <v>N</v>
      </c>
      <c r="O35" s="21" t="str">
        <f t="shared" si="6"/>
        <v>N</v>
      </c>
      <c r="P35" s="22" t="str">
        <f t="shared" si="7"/>
        <v>N</v>
      </c>
      <c r="Q35" s="4">
        <f t="shared" si="8"/>
        <v>0</v>
      </c>
      <c r="R35" s="5">
        <f t="shared" si="9"/>
        <v>0</v>
      </c>
      <c r="S35" s="4">
        <f t="shared" si="10"/>
        <v>0</v>
      </c>
      <c r="T35" s="5">
        <f t="shared" si="11"/>
        <v>0</v>
      </c>
      <c r="U35" s="4">
        <f t="shared" si="12"/>
        <v>0</v>
      </c>
      <c r="V35" s="4">
        <f t="shared" si="13"/>
        <v>0</v>
      </c>
      <c r="W35" s="4">
        <f t="shared" si="14"/>
        <v>0</v>
      </c>
      <c r="X35" s="3">
        <f t="shared" si="15"/>
        <v>0</v>
      </c>
      <c r="Y35" s="4" t="str">
        <f t="shared" si="16"/>
        <v>Low</v>
      </c>
      <c r="Z35" s="5" t="str">
        <f t="shared" si="17"/>
        <v>1</v>
      </c>
      <c r="AA35" s="40" t="str">
        <f t="shared" si="18"/>
        <v>N</v>
      </c>
    </row>
    <row r="36" spans="1:27" x14ac:dyDescent="0.2">
      <c r="A36" s="88">
        <v>29</v>
      </c>
      <c r="I36" s="19">
        <f t="shared" si="0"/>
        <v>0</v>
      </c>
      <c r="J36" s="19">
        <f t="shared" si="1"/>
        <v>0</v>
      </c>
      <c r="K36" s="20">
        <f t="shared" si="2"/>
        <v>0</v>
      </c>
      <c r="L36" s="21" t="str">
        <f t="shared" si="3"/>
        <v>N</v>
      </c>
      <c r="M36" s="22" t="str">
        <f t="shared" si="4"/>
        <v>N</v>
      </c>
      <c r="N36" s="21" t="str">
        <f t="shared" si="5"/>
        <v>N</v>
      </c>
      <c r="O36" s="21" t="str">
        <f t="shared" si="6"/>
        <v>N</v>
      </c>
      <c r="P36" s="22" t="str">
        <f t="shared" si="7"/>
        <v>N</v>
      </c>
      <c r="Q36" s="4">
        <f t="shared" si="8"/>
        <v>0</v>
      </c>
      <c r="R36" s="5">
        <f t="shared" si="9"/>
        <v>0</v>
      </c>
      <c r="S36" s="4">
        <f t="shared" si="10"/>
        <v>0</v>
      </c>
      <c r="T36" s="5">
        <f t="shared" si="11"/>
        <v>0</v>
      </c>
      <c r="U36" s="4">
        <f t="shared" si="12"/>
        <v>0</v>
      </c>
      <c r="V36" s="4">
        <f t="shared" si="13"/>
        <v>0</v>
      </c>
      <c r="W36" s="4">
        <f t="shared" si="14"/>
        <v>0</v>
      </c>
      <c r="X36" s="3">
        <f t="shared" si="15"/>
        <v>0</v>
      </c>
      <c r="Y36" s="4" t="str">
        <f t="shared" si="16"/>
        <v>Low</v>
      </c>
      <c r="Z36" s="5" t="str">
        <f t="shared" si="17"/>
        <v>1</v>
      </c>
      <c r="AA36" s="40" t="str">
        <f t="shared" si="18"/>
        <v>N</v>
      </c>
    </row>
    <row r="37" spans="1:27" x14ac:dyDescent="0.2">
      <c r="A37" s="7"/>
      <c r="L37" s="21"/>
      <c r="M37" s="22"/>
      <c r="N37" s="21"/>
      <c r="O37" s="21"/>
      <c r="P37" s="22"/>
      <c r="X37" s="3"/>
    </row>
    <row r="38" spans="1:27" x14ac:dyDescent="0.2">
      <c r="A38" s="7"/>
      <c r="L38" s="21"/>
      <c r="M38" s="22"/>
      <c r="N38" s="21"/>
      <c r="O38" s="21"/>
      <c r="P38" s="22"/>
      <c r="X38" s="3"/>
    </row>
    <row r="39" spans="1:27" x14ac:dyDescent="0.2">
      <c r="A39" s="7"/>
      <c r="L39" s="21"/>
      <c r="M39" s="22"/>
      <c r="N39" s="21"/>
      <c r="O39" s="21"/>
      <c r="P39" s="22"/>
      <c r="X39" s="3"/>
    </row>
    <row r="40" spans="1:27" x14ac:dyDescent="0.2">
      <c r="A40" s="7"/>
      <c r="L40" s="21"/>
      <c r="M40" s="22"/>
      <c r="N40" s="21"/>
      <c r="O40" s="21"/>
      <c r="P40" s="22"/>
      <c r="X40" s="3"/>
    </row>
    <row r="41" spans="1:27" x14ac:dyDescent="0.2">
      <c r="A41" s="7"/>
      <c r="L41" s="21"/>
      <c r="M41" s="22"/>
      <c r="N41" s="21"/>
      <c r="O41" s="21"/>
      <c r="P41" s="22"/>
      <c r="X41" s="3"/>
    </row>
    <row r="42" spans="1:27" x14ac:dyDescent="0.2">
      <c r="A42" s="7"/>
      <c r="L42" s="21"/>
      <c r="M42" s="22"/>
      <c r="N42" s="21"/>
      <c r="O42" s="21"/>
      <c r="P42" s="22"/>
      <c r="X42" s="3"/>
    </row>
    <row r="43" spans="1:27" x14ac:dyDescent="0.2">
      <c r="A43" s="7"/>
      <c r="L43" s="21"/>
      <c r="M43" s="22"/>
      <c r="N43" s="21"/>
      <c r="O43" s="21"/>
      <c r="P43" s="22"/>
      <c r="X43" s="3"/>
    </row>
    <row r="44" spans="1:27" x14ac:dyDescent="0.2">
      <c r="A44" s="7"/>
      <c r="L44" s="21"/>
      <c r="M44" s="22"/>
      <c r="N44" s="21"/>
      <c r="O44" s="21"/>
      <c r="P44" s="22"/>
      <c r="X44" s="3"/>
    </row>
    <row r="45" spans="1:27" x14ac:dyDescent="0.2">
      <c r="A45" s="8"/>
      <c r="L45" s="21"/>
      <c r="M45" s="22"/>
      <c r="N45" s="21"/>
      <c r="O45" s="21"/>
      <c r="P45" s="22"/>
      <c r="X45" s="3"/>
    </row>
    <row r="46" spans="1:27" x14ac:dyDescent="0.2">
      <c r="A46" s="8"/>
      <c r="L46" s="21"/>
      <c r="M46" s="22"/>
      <c r="N46" s="21"/>
      <c r="O46" s="21"/>
      <c r="P46" s="22"/>
      <c r="X46" s="3"/>
    </row>
    <row r="47" spans="1:27" x14ac:dyDescent="0.2">
      <c r="A47" s="8"/>
      <c r="L47" s="21"/>
      <c r="M47" s="22"/>
      <c r="N47" s="21"/>
      <c r="O47" s="21"/>
      <c r="P47" s="22"/>
      <c r="X47" s="3"/>
    </row>
    <row r="48" spans="1:27" x14ac:dyDescent="0.2">
      <c r="A48" s="8"/>
      <c r="L48" s="21"/>
      <c r="M48" s="22"/>
      <c r="N48" s="21"/>
      <c r="O48" s="21"/>
      <c r="P48" s="22"/>
      <c r="X48" s="3"/>
    </row>
    <row r="49" spans="1:24" x14ac:dyDescent="0.2">
      <c r="A49" s="8"/>
      <c r="L49" s="21"/>
      <c r="M49" s="22"/>
      <c r="N49" s="21"/>
      <c r="O49" s="21"/>
      <c r="P49" s="22"/>
      <c r="X49" s="3"/>
    </row>
    <row r="50" spans="1:24" x14ac:dyDescent="0.2">
      <c r="A50" s="8"/>
      <c r="L50" s="21"/>
      <c r="M50" s="22"/>
      <c r="N50" s="21"/>
      <c r="O50" s="21"/>
      <c r="P50" s="22"/>
      <c r="X50" s="3"/>
    </row>
    <row r="51" spans="1:24" x14ac:dyDescent="0.2">
      <c r="A51" s="9"/>
      <c r="L51" s="21"/>
      <c r="M51" s="22"/>
      <c r="N51" s="21"/>
      <c r="O51" s="21"/>
      <c r="P51" s="22"/>
      <c r="X51" s="3"/>
    </row>
    <row r="52" spans="1:24" x14ac:dyDescent="0.2">
      <c r="A52" s="7"/>
      <c r="L52" s="21"/>
      <c r="M52" s="22"/>
      <c r="N52" s="21"/>
      <c r="O52" s="21"/>
      <c r="P52" s="22"/>
      <c r="X52" s="3"/>
    </row>
    <row r="53" spans="1:24" x14ac:dyDescent="0.2">
      <c r="A53" s="7"/>
      <c r="L53" s="21"/>
      <c r="M53" s="22"/>
      <c r="N53" s="21"/>
      <c r="O53" s="21"/>
      <c r="P53" s="22"/>
      <c r="X53" s="3"/>
    </row>
    <row r="54" spans="1:24" x14ac:dyDescent="0.2">
      <c r="A54" s="7"/>
      <c r="L54" s="21"/>
      <c r="M54" s="22"/>
      <c r="N54" s="21"/>
      <c r="O54" s="21"/>
      <c r="P54" s="22"/>
      <c r="X54" s="3"/>
    </row>
    <row r="55" spans="1:24" x14ac:dyDescent="0.2">
      <c r="A55" s="7"/>
      <c r="L55" s="21"/>
      <c r="M55" s="22"/>
      <c r="N55" s="21"/>
      <c r="O55" s="21"/>
      <c r="P55" s="22"/>
      <c r="X55" s="3"/>
    </row>
    <row r="56" spans="1:24" x14ac:dyDescent="0.2">
      <c r="A56" s="7"/>
      <c r="L56" s="21"/>
      <c r="M56" s="22"/>
      <c r="N56" s="21"/>
      <c r="O56" s="21"/>
      <c r="P56" s="22"/>
      <c r="X56" s="3"/>
    </row>
    <row r="57" spans="1:24" x14ac:dyDescent="0.2">
      <c r="A57" s="7"/>
      <c r="L57" s="21"/>
      <c r="M57" s="22"/>
      <c r="N57" s="21"/>
      <c r="O57" s="21"/>
      <c r="P57" s="22"/>
      <c r="X57" s="3"/>
    </row>
    <row r="58" spans="1:24" x14ac:dyDescent="0.2">
      <c r="A58" s="7"/>
      <c r="L58" s="21"/>
      <c r="M58" s="22"/>
      <c r="N58" s="21"/>
      <c r="O58" s="21"/>
      <c r="P58" s="22"/>
      <c r="X58" s="3"/>
    </row>
    <row r="59" spans="1:24" x14ac:dyDescent="0.2">
      <c r="A59" s="7"/>
      <c r="L59" s="21"/>
      <c r="M59" s="22"/>
      <c r="N59" s="21"/>
      <c r="O59" s="21"/>
      <c r="P59" s="22"/>
      <c r="X59" s="3"/>
    </row>
    <row r="60" spans="1:24" x14ac:dyDescent="0.2">
      <c r="A60" s="7"/>
      <c r="L60" s="21"/>
      <c r="M60" s="22"/>
      <c r="N60" s="21"/>
      <c r="O60" s="21"/>
      <c r="P60" s="22"/>
      <c r="X60" s="3"/>
    </row>
    <row r="61" spans="1:24" x14ac:dyDescent="0.2">
      <c r="A61" s="7"/>
      <c r="L61" s="21"/>
      <c r="M61" s="22"/>
      <c r="N61" s="21"/>
      <c r="O61" s="21"/>
      <c r="P61" s="22"/>
      <c r="X61" s="3"/>
    </row>
    <row r="62" spans="1:24" x14ac:dyDescent="0.2">
      <c r="A62" s="7"/>
      <c r="L62" s="21"/>
      <c r="M62" s="22"/>
      <c r="N62" s="21"/>
      <c r="O62" s="21"/>
      <c r="P62" s="22"/>
      <c r="X62" s="3"/>
    </row>
    <row r="63" spans="1:24" x14ac:dyDescent="0.2">
      <c r="A63" s="7"/>
      <c r="L63" s="21"/>
      <c r="M63" s="22"/>
      <c r="N63" s="21"/>
      <c r="O63" s="21"/>
      <c r="P63" s="22"/>
      <c r="X63" s="3"/>
    </row>
    <row r="64" spans="1:24" x14ac:dyDescent="0.2">
      <c r="A64" s="7"/>
      <c r="L64" s="21"/>
      <c r="M64" s="22"/>
      <c r="N64" s="21"/>
      <c r="O64" s="21"/>
      <c r="P64" s="22"/>
      <c r="X64" s="3"/>
    </row>
    <row r="65" spans="1:24" x14ac:dyDescent="0.2">
      <c r="A65" s="7"/>
      <c r="L65" s="21"/>
      <c r="M65" s="22"/>
      <c r="N65" s="21"/>
      <c r="O65" s="21"/>
      <c r="P65" s="22"/>
      <c r="X65" s="3"/>
    </row>
    <row r="66" spans="1:24" x14ac:dyDescent="0.2">
      <c r="A66" s="7"/>
      <c r="L66" s="21"/>
      <c r="M66" s="22"/>
      <c r="N66" s="21"/>
      <c r="O66" s="21"/>
      <c r="P66" s="22"/>
      <c r="X66" s="3"/>
    </row>
    <row r="67" spans="1:24" x14ac:dyDescent="0.2">
      <c r="A67" s="7"/>
      <c r="L67" s="21"/>
      <c r="M67" s="22"/>
      <c r="N67" s="21"/>
      <c r="O67" s="21"/>
      <c r="P67" s="22"/>
      <c r="X67" s="3"/>
    </row>
    <row r="68" spans="1:24" x14ac:dyDescent="0.2">
      <c r="A68" s="7"/>
      <c r="L68" s="21"/>
      <c r="M68" s="22"/>
      <c r="N68" s="21"/>
      <c r="O68" s="21"/>
      <c r="P68" s="22"/>
      <c r="X68" s="3"/>
    </row>
    <row r="69" spans="1:24" x14ac:dyDescent="0.2">
      <c r="A69" s="7"/>
      <c r="L69" s="21"/>
      <c r="M69" s="22"/>
      <c r="N69" s="21"/>
      <c r="O69" s="21"/>
      <c r="P69" s="22"/>
      <c r="X69" s="3"/>
    </row>
    <row r="70" spans="1:24" x14ac:dyDescent="0.2">
      <c r="A70" s="7"/>
      <c r="L70" s="21"/>
      <c r="M70" s="22"/>
      <c r="N70" s="21"/>
      <c r="O70" s="21"/>
      <c r="P70" s="22"/>
      <c r="X70" s="3"/>
    </row>
    <row r="71" spans="1:24" x14ac:dyDescent="0.2">
      <c r="A71" s="7"/>
      <c r="L71" s="21"/>
      <c r="M71" s="22"/>
      <c r="N71" s="21"/>
      <c r="O71" s="21"/>
      <c r="P71" s="22"/>
      <c r="X71" s="3"/>
    </row>
    <row r="72" spans="1:24" x14ac:dyDescent="0.2">
      <c r="A72" s="7"/>
      <c r="L72" s="21"/>
      <c r="M72" s="22"/>
      <c r="N72" s="21"/>
      <c r="O72" s="21"/>
      <c r="P72" s="22"/>
      <c r="X72" s="3"/>
    </row>
    <row r="73" spans="1:24" x14ac:dyDescent="0.2">
      <c r="A73" s="7"/>
      <c r="L73" s="21"/>
      <c r="M73" s="22"/>
      <c r="N73" s="21"/>
      <c r="O73" s="21"/>
      <c r="P73" s="22"/>
      <c r="X73" s="3"/>
    </row>
    <row r="74" spans="1:24" x14ac:dyDescent="0.2">
      <c r="A74" s="7"/>
      <c r="L74" s="21"/>
      <c r="M74" s="22"/>
      <c r="N74" s="21"/>
      <c r="O74" s="21"/>
      <c r="P74" s="22"/>
      <c r="X74" s="3"/>
    </row>
    <row r="75" spans="1:24" x14ac:dyDescent="0.2">
      <c r="A75" s="7"/>
      <c r="L75" s="21"/>
      <c r="M75" s="22"/>
      <c r="N75" s="21"/>
      <c r="O75" s="21"/>
      <c r="P75" s="22"/>
      <c r="X75" s="3"/>
    </row>
    <row r="76" spans="1:24" x14ac:dyDescent="0.2">
      <c r="A76" s="7"/>
      <c r="L76" s="21"/>
      <c r="M76" s="22"/>
      <c r="N76" s="21"/>
      <c r="O76" s="21"/>
      <c r="P76" s="22"/>
      <c r="X76" s="3"/>
    </row>
    <row r="77" spans="1:24" x14ac:dyDescent="0.2">
      <c r="A77" s="7"/>
      <c r="L77" s="21"/>
      <c r="M77" s="22"/>
      <c r="N77" s="21"/>
      <c r="O77" s="21"/>
      <c r="P77" s="22"/>
      <c r="X77" s="3"/>
    </row>
    <row r="78" spans="1:24" x14ac:dyDescent="0.2">
      <c r="A78" s="7"/>
      <c r="L78" s="21"/>
      <c r="M78" s="22"/>
      <c r="N78" s="21"/>
      <c r="O78" s="21"/>
      <c r="P78" s="22"/>
      <c r="X78" s="3"/>
    </row>
    <row r="79" spans="1:24" x14ac:dyDescent="0.2">
      <c r="A79" s="7"/>
      <c r="L79" s="21"/>
      <c r="M79" s="22"/>
      <c r="N79" s="21"/>
      <c r="O79" s="21"/>
      <c r="P79" s="22"/>
      <c r="X79" s="3"/>
    </row>
    <row r="80" spans="1:24" x14ac:dyDescent="0.2">
      <c r="A80" s="7"/>
      <c r="L80" s="21"/>
      <c r="M80" s="22"/>
      <c r="N80" s="21"/>
      <c r="O80" s="21"/>
      <c r="P80" s="22"/>
      <c r="X80" s="3"/>
    </row>
    <row r="81" spans="1:24" x14ac:dyDescent="0.2">
      <c r="A81" s="7"/>
      <c r="L81" s="21"/>
      <c r="M81" s="22"/>
      <c r="N81" s="21"/>
      <c r="O81" s="21"/>
      <c r="P81" s="22"/>
      <c r="X81" s="3"/>
    </row>
    <row r="82" spans="1:24" x14ac:dyDescent="0.2">
      <c r="A82" s="7"/>
      <c r="L82" s="21"/>
      <c r="M82" s="22"/>
      <c r="N82" s="21"/>
      <c r="O82" s="21"/>
      <c r="P82" s="22"/>
      <c r="X82" s="3"/>
    </row>
    <row r="83" spans="1:24" x14ac:dyDescent="0.2">
      <c r="A83" s="7"/>
      <c r="L83" s="21"/>
      <c r="M83" s="22"/>
      <c r="N83" s="21"/>
      <c r="O83" s="21"/>
      <c r="P83" s="22"/>
      <c r="X83" s="3"/>
    </row>
    <row r="84" spans="1:24" x14ac:dyDescent="0.2">
      <c r="A84" s="7"/>
      <c r="L84" s="21"/>
      <c r="M84" s="22"/>
      <c r="N84" s="21"/>
      <c r="O84" s="21"/>
      <c r="P84" s="22"/>
      <c r="X84" s="3"/>
    </row>
    <row r="85" spans="1:24" x14ac:dyDescent="0.2">
      <c r="A85" s="7"/>
      <c r="L85" s="21"/>
      <c r="M85" s="22"/>
      <c r="N85" s="21"/>
      <c r="O85" s="21"/>
      <c r="P85" s="22"/>
      <c r="X85" s="3"/>
    </row>
    <row r="86" spans="1:24" x14ac:dyDescent="0.2">
      <c r="A86" s="7"/>
      <c r="L86" s="21"/>
      <c r="M86" s="22"/>
      <c r="N86" s="21"/>
      <c r="O86" s="21"/>
      <c r="P86" s="22"/>
      <c r="X86" s="3"/>
    </row>
    <row r="87" spans="1:24" x14ac:dyDescent="0.2">
      <c r="A87" s="7"/>
      <c r="L87" s="21"/>
      <c r="M87" s="22"/>
      <c r="N87" s="21"/>
      <c r="O87" s="21"/>
      <c r="P87" s="22"/>
      <c r="X87" s="3"/>
    </row>
    <row r="88" spans="1:24" x14ac:dyDescent="0.2">
      <c r="A88" s="7"/>
      <c r="L88" s="21"/>
      <c r="M88" s="22"/>
      <c r="N88" s="21"/>
      <c r="O88" s="21"/>
      <c r="P88" s="22"/>
      <c r="X88" s="3"/>
    </row>
    <row r="89" spans="1:24" x14ac:dyDescent="0.2">
      <c r="A89" s="7"/>
      <c r="L89" s="21"/>
      <c r="M89" s="22"/>
      <c r="N89" s="21"/>
      <c r="O89" s="21"/>
      <c r="P89" s="22"/>
      <c r="X89" s="3"/>
    </row>
    <row r="90" spans="1:24" x14ac:dyDescent="0.2">
      <c r="A90" s="7"/>
      <c r="L90" s="21"/>
      <c r="M90" s="22"/>
      <c r="N90" s="21"/>
      <c r="O90" s="21"/>
      <c r="P90" s="22"/>
      <c r="X90" s="3"/>
    </row>
    <row r="91" spans="1:24" x14ac:dyDescent="0.2">
      <c r="A91" s="7"/>
      <c r="L91" s="21"/>
      <c r="M91" s="22"/>
      <c r="N91" s="21"/>
      <c r="O91" s="21"/>
      <c r="P91" s="22"/>
      <c r="X91" s="3"/>
    </row>
    <row r="92" spans="1:24" x14ac:dyDescent="0.2">
      <c r="A92" s="7"/>
      <c r="L92" s="21"/>
      <c r="M92" s="22"/>
      <c r="N92" s="21"/>
      <c r="O92" s="21"/>
      <c r="P92" s="22"/>
      <c r="X92" s="3"/>
    </row>
    <row r="93" spans="1:24" x14ac:dyDescent="0.2">
      <c r="A93" s="7"/>
      <c r="L93" s="21"/>
      <c r="M93" s="22"/>
      <c r="N93" s="21"/>
      <c r="O93" s="21"/>
      <c r="P93" s="22"/>
      <c r="X93" s="3"/>
    </row>
    <row r="94" spans="1:24" x14ac:dyDescent="0.2">
      <c r="A94" s="7"/>
      <c r="L94" s="21"/>
      <c r="M94" s="22"/>
      <c r="N94" s="21"/>
      <c r="O94" s="21"/>
      <c r="P94" s="22"/>
      <c r="X94" s="3"/>
    </row>
    <row r="95" spans="1:24" x14ac:dyDescent="0.2">
      <c r="A95" s="7"/>
      <c r="L95" s="21"/>
      <c r="M95" s="22"/>
      <c r="N95" s="21"/>
      <c r="O95" s="21"/>
      <c r="P95" s="22"/>
      <c r="X95" s="3"/>
    </row>
    <row r="96" spans="1:24" x14ac:dyDescent="0.2">
      <c r="A96" s="7"/>
      <c r="L96" s="21"/>
      <c r="M96" s="22"/>
      <c r="N96" s="21"/>
      <c r="O96" s="21"/>
      <c r="P96" s="22"/>
      <c r="X96" s="3"/>
    </row>
    <row r="97" spans="1:24" x14ac:dyDescent="0.2">
      <c r="A97" s="7"/>
      <c r="L97" s="21"/>
      <c r="M97" s="22"/>
      <c r="N97" s="21"/>
      <c r="O97" s="21"/>
      <c r="P97" s="22"/>
      <c r="X97" s="3"/>
    </row>
    <row r="98" spans="1:24" x14ac:dyDescent="0.2">
      <c r="A98" s="7"/>
      <c r="L98" s="21"/>
      <c r="M98" s="22"/>
      <c r="N98" s="21"/>
      <c r="O98" s="21"/>
      <c r="P98" s="22"/>
      <c r="X98" s="3"/>
    </row>
    <row r="99" spans="1:24" x14ac:dyDescent="0.2">
      <c r="A99" s="7"/>
      <c r="L99" s="21"/>
      <c r="M99" s="22"/>
      <c r="N99" s="21"/>
      <c r="O99" s="21"/>
      <c r="P99" s="22"/>
      <c r="X99" s="3"/>
    </row>
    <row r="100" spans="1:24" x14ac:dyDescent="0.2">
      <c r="A100" s="7"/>
      <c r="L100" s="21"/>
      <c r="M100" s="22"/>
      <c r="N100" s="21"/>
      <c r="O100" s="21"/>
      <c r="P100" s="22"/>
      <c r="X100" s="3"/>
    </row>
    <row r="101" spans="1:24" x14ac:dyDescent="0.2">
      <c r="A101" s="7"/>
      <c r="L101" s="21"/>
      <c r="M101" s="22"/>
      <c r="N101" s="21"/>
      <c r="O101" s="21"/>
      <c r="P101" s="22"/>
      <c r="X101" s="3"/>
    </row>
    <row r="102" spans="1:24" x14ac:dyDescent="0.2">
      <c r="A102" s="7"/>
      <c r="L102" s="21"/>
      <c r="M102" s="22"/>
      <c r="N102" s="21"/>
      <c r="O102" s="21"/>
      <c r="P102" s="22"/>
      <c r="X102" s="3"/>
    </row>
    <row r="103" spans="1:24" x14ac:dyDescent="0.2">
      <c r="A103" s="7"/>
      <c r="L103" s="21"/>
      <c r="M103" s="22"/>
      <c r="N103" s="21"/>
      <c r="O103" s="21"/>
      <c r="P103" s="22"/>
      <c r="X103" s="3"/>
    </row>
    <row r="104" spans="1:24" x14ac:dyDescent="0.2">
      <c r="A104" s="7"/>
      <c r="L104" s="21"/>
      <c r="M104" s="22"/>
      <c r="N104" s="21"/>
      <c r="O104" s="21"/>
      <c r="P104" s="22"/>
      <c r="X104" s="3"/>
    </row>
    <row r="105" spans="1:24" x14ac:dyDescent="0.2">
      <c r="A105" s="7"/>
      <c r="L105" s="21"/>
      <c r="M105" s="22"/>
      <c r="N105" s="21"/>
      <c r="O105" s="21"/>
      <c r="P105" s="22"/>
      <c r="X105" s="3"/>
    </row>
    <row r="106" spans="1:24" x14ac:dyDescent="0.2">
      <c r="A106" s="7"/>
      <c r="L106" s="21"/>
      <c r="M106" s="22"/>
      <c r="N106" s="21"/>
      <c r="O106" s="21"/>
      <c r="P106" s="22"/>
      <c r="X106" s="3"/>
    </row>
    <row r="107" spans="1:24" x14ac:dyDescent="0.2">
      <c r="A107" s="7"/>
      <c r="L107" s="21"/>
      <c r="M107" s="22"/>
      <c r="N107" s="21"/>
      <c r="O107" s="21"/>
      <c r="P107" s="22"/>
      <c r="X107" s="3"/>
    </row>
    <row r="108" spans="1:24" x14ac:dyDescent="0.2">
      <c r="A108" s="7"/>
      <c r="L108" s="21"/>
      <c r="M108" s="22"/>
      <c r="N108" s="21"/>
      <c r="O108" s="21"/>
      <c r="P108" s="22"/>
      <c r="X108" s="3"/>
    </row>
    <row r="109" spans="1:24" x14ac:dyDescent="0.2">
      <c r="A109" s="7"/>
      <c r="L109" s="21"/>
      <c r="M109" s="22"/>
      <c r="N109" s="21"/>
      <c r="O109" s="21"/>
      <c r="P109" s="22"/>
      <c r="X109" s="3"/>
    </row>
    <row r="110" spans="1:24" x14ac:dyDescent="0.2">
      <c r="A110" s="7"/>
      <c r="L110" s="21"/>
      <c r="M110" s="22"/>
      <c r="N110" s="21"/>
      <c r="O110" s="21"/>
      <c r="P110" s="22"/>
      <c r="X110" s="3"/>
    </row>
    <row r="111" spans="1:24" x14ac:dyDescent="0.2">
      <c r="A111" s="7"/>
      <c r="L111" s="21"/>
      <c r="M111" s="22"/>
      <c r="N111" s="21"/>
      <c r="O111" s="21"/>
      <c r="P111" s="22"/>
      <c r="X111" s="3"/>
    </row>
    <row r="112" spans="1:24" x14ac:dyDescent="0.2">
      <c r="A112" s="7"/>
      <c r="L112" s="21"/>
      <c r="M112" s="22"/>
      <c r="N112" s="21"/>
      <c r="O112" s="21"/>
      <c r="P112" s="22"/>
      <c r="X112" s="3"/>
    </row>
    <row r="113" spans="1:24" x14ac:dyDescent="0.2">
      <c r="A113" s="7"/>
      <c r="L113" s="21"/>
      <c r="M113" s="22"/>
      <c r="N113" s="21"/>
      <c r="O113" s="21"/>
      <c r="P113" s="22"/>
      <c r="X113" s="3"/>
    </row>
    <row r="114" spans="1:24" x14ac:dyDescent="0.2">
      <c r="A114" s="7"/>
      <c r="L114" s="21"/>
      <c r="M114" s="22"/>
      <c r="N114" s="21"/>
      <c r="O114" s="21"/>
      <c r="P114" s="22"/>
      <c r="X114" s="3"/>
    </row>
    <row r="115" spans="1:24" x14ac:dyDescent="0.2">
      <c r="A115" s="7"/>
      <c r="L115" s="21"/>
      <c r="M115" s="22"/>
      <c r="N115" s="21"/>
      <c r="O115" s="21"/>
      <c r="P115" s="22"/>
      <c r="X115" s="3"/>
    </row>
    <row r="116" spans="1:24" x14ac:dyDescent="0.2">
      <c r="A116" s="7"/>
      <c r="L116" s="21"/>
      <c r="M116" s="22"/>
      <c r="N116" s="21"/>
      <c r="O116" s="21"/>
      <c r="P116" s="22"/>
      <c r="X116" s="3"/>
    </row>
    <row r="117" spans="1:24" x14ac:dyDescent="0.2">
      <c r="A117" s="7"/>
      <c r="L117" s="21"/>
      <c r="M117" s="22"/>
      <c r="N117" s="21"/>
      <c r="O117" s="21"/>
      <c r="P117" s="22"/>
      <c r="X117" s="3"/>
    </row>
    <row r="118" spans="1:24" x14ac:dyDescent="0.2">
      <c r="A118" s="7"/>
      <c r="L118" s="21"/>
      <c r="M118" s="22"/>
      <c r="N118" s="21"/>
      <c r="O118" s="21"/>
      <c r="P118" s="22"/>
      <c r="X118" s="3"/>
    </row>
    <row r="119" spans="1:24" x14ac:dyDescent="0.2">
      <c r="A119" s="7"/>
      <c r="L119" s="21"/>
      <c r="M119" s="22"/>
      <c r="N119" s="21"/>
      <c r="O119" s="21"/>
      <c r="P119" s="22"/>
      <c r="X119" s="3"/>
    </row>
    <row r="120" spans="1:24" x14ac:dyDescent="0.2">
      <c r="A120" s="7"/>
      <c r="L120" s="21"/>
      <c r="M120" s="22"/>
      <c r="N120" s="21"/>
      <c r="O120" s="21"/>
      <c r="P120" s="22"/>
      <c r="X120" s="3"/>
    </row>
    <row r="121" spans="1:24" x14ac:dyDescent="0.2">
      <c r="A121" s="7"/>
      <c r="L121" s="21"/>
      <c r="M121" s="22"/>
      <c r="N121" s="21"/>
      <c r="O121" s="21"/>
      <c r="P121" s="22"/>
      <c r="X121" s="3"/>
    </row>
    <row r="122" spans="1:24" x14ac:dyDescent="0.2">
      <c r="A122" s="7"/>
      <c r="L122" s="21"/>
      <c r="M122" s="22"/>
      <c r="N122" s="21"/>
      <c r="O122" s="21"/>
      <c r="P122" s="22"/>
      <c r="X122" s="3"/>
    </row>
    <row r="123" spans="1:24" x14ac:dyDescent="0.2">
      <c r="A123" s="7"/>
      <c r="L123" s="21"/>
      <c r="M123" s="22"/>
      <c r="N123" s="21"/>
      <c r="O123" s="21"/>
      <c r="P123" s="22"/>
      <c r="X123" s="3"/>
    </row>
    <row r="124" spans="1:24" x14ac:dyDescent="0.2">
      <c r="A124" s="7"/>
      <c r="L124" s="21"/>
      <c r="M124" s="22"/>
      <c r="N124" s="21"/>
      <c r="O124" s="21"/>
      <c r="P124" s="22"/>
      <c r="X124" s="3"/>
    </row>
    <row r="125" spans="1:24" x14ac:dyDescent="0.2">
      <c r="A125" s="7"/>
      <c r="L125" s="21"/>
      <c r="M125" s="22"/>
      <c r="N125" s="21"/>
      <c r="O125" s="21"/>
      <c r="P125" s="22"/>
      <c r="X125" s="3"/>
    </row>
    <row r="126" spans="1:24" x14ac:dyDescent="0.2">
      <c r="A126" s="7"/>
      <c r="L126" s="21"/>
      <c r="M126" s="22"/>
      <c r="N126" s="21"/>
      <c r="O126" s="21"/>
      <c r="P126" s="22"/>
      <c r="X126" s="3"/>
    </row>
    <row r="127" spans="1:24" x14ac:dyDescent="0.2">
      <c r="A127" s="7"/>
      <c r="L127" s="21"/>
      <c r="M127" s="22"/>
      <c r="N127" s="21"/>
      <c r="O127" s="21"/>
      <c r="P127" s="22"/>
      <c r="X127" s="3"/>
    </row>
    <row r="128" spans="1:24" x14ac:dyDescent="0.2">
      <c r="A128" s="7"/>
      <c r="L128" s="21"/>
      <c r="M128" s="22"/>
      <c r="N128" s="21"/>
      <c r="O128" s="21"/>
      <c r="P128" s="22"/>
      <c r="X128" s="3"/>
    </row>
    <row r="129" spans="1:24" x14ac:dyDescent="0.2">
      <c r="A129" s="7"/>
      <c r="L129" s="21"/>
      <c r="M129" s="22"/>
      <c r="N129" s="21"/>
      <c r="O129" s="21"/>
      <c r="P129" s="22"/>
      <c r="X129" s="3"/>
    </row>
    <row r="130" spans="1:24" x14ac:dyDescent="0.2">
      <c r="A130" s="7"/>
      <c r="L130" s="21"/>
      <c r="M130" s="22"/>
      <c r="N130" s="21"/>
      <c r="O130" s="21"/>
      <c r="P130" s="22"/>
      <c r="X130" s="3"/>
    </row>
    <row r="131" spans="1:24" x14ac:dyDescent="0.2">
      <c r="A131" s="7"/>
      <c r="L131" s="21"/>
      <c r="M131" s="22"/>
      <c r="N131" s="21"/>
      <c r="O131" s="21"/>
      <c r="P131" s="22"/>
      <c r="X131" s="3"/>
    </row>
    <row r="132" spans="1:24" x14ac:dyDescent="0.2">
      <c r="A132" s="7"/>
      <c r="L132" s="21"/>
      <c r="M132" s="22"/>
      <c r="N132" s="21"/>
      <c r="O132" s="21"/>
      <c r="P132" s="22"/>
      <c r="X132" s="3"/>
    </row>
    <row r="133" spans="1:24" x14ac:dyDescent="0.2">
      <c r="A133" s="7"/>
      <c r="L133" s="21"/>
      <c r="M133" s="22"/>
      <c r="N133" s="21"/>
      <c r="O133" s="21"/>
      <c r="P133" s="22"/>
      <c r="X133" s="3"/>
    </row>
    <row r="134" spans="1:24" x14ac:dyDescent="0.2">
      <c r="A134" s="7"/>
      <c r="L134" s="21"/>
      <c r="M134" s="22"/>
      <c r="N134" s="21"/>
      <c r="O134" s="21"/>
      <c r="P134" s="22"/>
      <c r="X134" s="3"/>
    </row>
    <row r="135" spans="1:24" x14ac:dyDescent="0.2">
      <c r="A135" s="7"/>
      <c r="L135" s="21"/>
      <c r="M135" s="22"/>
      <c r="N135" s="21"/>
      <c r="O135" s="21"/>
      <c r="P135" s="22"/>
      <c r="X135" s="3"/>
    </row>
    <row r="136" spans="1:24" x14ac:dyDescent="0.2">
      <c r="A136" s="7"/>
      <c r="L136" s="21"/>
      <c r="M136" s="22"/>
      <c r="N136" s="21"/>
      <c r="O136" s="21"/>
      <c r="P136" s="22"/>
      <c r="X136" s="3"/>
    </row>
    <row r="137" spans="1:24" x14ac:dyDescent="0.2">
      <c r="A137" s="7"/>
      <c r="L137" s="21"/>
      <c r="M137" s="22"/>
      <c r="N137" s="21"/>
      <c r="O137" s="21"/>
      <c r="P137" s="22"/>
      <c r="X137" s="3"/>
    </row>
    <row r="138" spans="1:24" x14ac:dyDescent="0.2">
      <c r="A138" s="7"/>
      <c r="L138" s="21"/>
      <c r="M138" s="22"/>
      <c r="N138" s="21"/>
      <c r="O138" s="21"/>
      <c r="P138" s="22"/>
      <c r="X138" s="3"/>
    </row>
    <row r="139" spans="1:24" x14ac:dyDescent="0.2">
      <c r="A139" s="7"/>
      <c r="L139" s="21"/>
      <c r="M139" s="22"/>
      <c r="N139" s="21"/>
      <c r="O139" s="21"/>
      <c r="P139" s="22"/>
      <c r="X139" s="3"/>
    </row>
    <row r="140" spans="1:24" x14ac:dyDescent="0.2">
      <c r="A140" s="7"/>
      <c r="L140" s="21"/>
      <c r="M140" s="22"/>
      <c r="N140" s="21"/>
      <c r="O140" s="21"/>
      <c r="P140" s="22"/>
      <c r="X140" s="3"/>
    </row>
    <row r="141" spans="1:24" x14ac:dyDescent="0.2">
      <c r="A141" s="7"/>
      <c r="L141" s="21"/>
      <c r="M141" s="22"/>
      <c r="N141" s="21"/>
      <c r="O141" s="21"/>
      <c r="P141" s="22"/>
      <c r="X141" s="3"/>
    </row>
    <row r="142" spans="1:24" x14ac:dyDescent="0.2">
      <c r="A142" s="7"/>
      <c r="L142" s="21"/>
      <c r="M142" s="22"/>
      <c r="N142" s="21"/>
      <c r="O142" s="21"/>
      <c r="P142" s="22"/>
      <c r="X142" s="3"/>
    </row>
    <row r="143" spans="1:24" x14ac:dyDescent="0.2">
      <c r="A143" s="7"/>
      <c r="L143" s="21"/>
      <c r="M143" s="22"/>
      <c r="N143" s="21"/>
      <c r="O143" s="21"/>
      <c r="P143" s="22"/>
      <c r="X143" s="3"/>
    </row>
    <row r="144" spans="1:24" x14ac:dyDescent="0.2">
      <c r="A144" s="7"/>
      <c r="L144" s="21"/>
      <c r="M144" s="22"/>
      <c r="N144" s="21"/>
      <c r="O144" s="21"/>
      <c r="P144" s="22"/>
      <c r="X144" s="3"/>
    </row>
    <row r="145" spans="1:24" x14ac:dyDescent="0.2">
      <c r="A145" s="7"/>
      <c r="L145" s="21"/>
      <c r="M145" s="22"/>
      <c r="N145" s="21"/>
      <c r="O145" s="21"/>
      <c r="P145" s="22"/>
      <c r="X145" s="3"/>
    </row>
    <row r="146" spans="1:24" x14ac:dyDescent="0.2">
      <c r="A146" s="7"/>
      <c r="L146" s="21"/>
      <c r="M146" s="22"/>
      <c r="N146" s="21"/>
      <c r="O146" s="21"/>
      <c r="P146" s="22"/>
      <c r="X146" s="3"/>
    </row>
    <row r="147" spans="1:24" x14ac:dyDescent="0.2">
      <c r="A147" s="7"/>
      <c r="L147" s="21"/>
      <c r="M147" s="22"/>
      <c r="N147" s="21"/>
      <c r="O147" s="21"/>
      <c r="P147" s="22"/>
      <c r="X147" s="3"/>
    </row>
    <row r="148" spans="1:24" x14ac:dyDescent="0.2">
      <c r="A148" s="7"/>
      <c r="L148" s="21"/>
      <c r="M148" s="22"/>
      <c r="N148" s="21"/>
      <c r="O148" s="21"/>
      <c r="P148" s="22"/>
      <c r="X148" s="3"/>
    </row>
    <row r="149" spans="1:24" x14ac:dyDescent="0.2">
      <c r="A149" s="7"/>
      <c r="L149" s="21"/>
      <c r="M149" s="22"/>
      <c r="N149" s="21"/>
      <c r="O149" s="21"/>
      <c r="P149" s="22"/>
      <c r="X149" s="3"/>
    </row>
    <row r="150" spans="1:24" x14ac:dyDescent="0.2">
      <c r="A150" s="7"/>
      <c r="L150" s="21"/>
      <c r="M150" s="22"/>
      <c r="N150" s="21"/>
      <c r="O150" s="21"/>
      <c r="P150" s="22"/>
      <c r="X150" s="3"/>
    </row>
    <row r="151" spans="1:24" x14ac:dyDescent="0.2">
      <c r="A151" s="7"/>
      <c r="L151" s="21"/>
      <c r="M151" s="22"/>
      <c r="N151" s="21"/>
      <c r="O151" s="21"/>
      <c r="P151" s="22"/>
      <c r="X151" s="3"/>
    </row>
    <row r="152" spans="1:24" x14ac:dyDescent="0.2">
      <c r="A152" s="7"/>
      <c r="L152" s="21"/>
      <c r="M152" s="22"/>
      <c r="N152" s="21"/>
      <c r="O152" s="21"/>
      <c r="P152" s="22"/>
      <c r="X152" s="3"/>
    </row>
    <row r="153" spans="1:24" x14ac:dyDescent="0.2">
      <c r="A153" s="7"/>
      <c r="L153" s="21"/>
      <c r="M153" s="22"/>
      <c r="N153" s="21"/>
      <c r="O153" s="21"/>
      <c r="P153" s="22"/>
      <c r="X153" s="3"/>
    </row>
    <row r="154" spans="1:24" x14ac:dyDescent="0.2">
      <c r="A154" s="7"/>
      <c r="L154" s="21"/>
      <c r="M154" s="22"/>
      <c r="N154" s="21"/>
      <c r="O154" s="21"/>
      <c r="P154" s="22"/>
      <c r="X154" s="3"/>
    </row>
    <row r="155" spans="1:24" x14ac:dyDescent="0.2">
      <c r="A155" s="7"/>
      <c r="L155" s="21"/>
      <c r="M155" s="22"/>
      <c r="N155" s="21"/>
      <c r="O155" s="21"/>
      <c r="P155" s="22"/>
      <c r="X155" s="3"/>
    </row>
    <row r="156" spans="1:24" x14ac:dyDescent="0.2">
      <c r="A156" s="7"/>
      <c r="L156" s="21"/>
      <c r="M156" s="22"/>
      <c r="N156" s="21"/>
      <c r="O156" s="21"/>
      <c r="P156" s="22"/>
      <c r="X156" s="3"/>
    </row>
    <row r="157" spans="1:24" x14ac:dyDescent="0.2">
      <c r="A157" s="6"/>
      <c r="L157" s="21"/>
      <c r="M157" s="22"/>
      <c r="N157" s="21"/>
      <c r="O157" s="21"/>
      <c r="P157" s="22"/>
      <c r="X157" s="3"/>
    </row>
    <row r="158" spans="1:24" x14ac:dyDescent="0.2">
      <c r="A158" s="6"/>
      <c r="L158" s="21"/>
      <c r="M158" s="22"/>
      <c r="N158" s="21"/>
      <c r="O158" s="21"/>
      <c r="P158" s="22"/>
      <c r="X158" s="3"/>
    </row>
    <row r="159" spans="1:24" x14ac:dyDescent="0.2">
      <c r="A159" s="6"/>
      <c r="L159" s="21"/>
      <c r="M159" s="22"/>
      <c r="N159" s="21"/>
      <c r="O159" s="21"/>
      <c r="P159" s="22"/>
      <c r="X159" s="3"/>
    </row>
    <row r="160" spans="1:24" x14ac:dyDescent="0.2">
      <c r="A160" s="7"/>
      <c r="L160" s="21"/>
      <c r="M160" s="22"/>
      <c r="N160" s="21"/>
      <c r="O160" s="21"/>
      <c r="P160" s="22"/>
      <c r="X160" s="3"/>
    </row>
    <row r="161" spans="1:24" x14ac:dyDescent="0.2">
      <c r="A161" s="7"/>
      <c r="L161" s="21"/>
      <c r="M161" s="22"/>
      <c r="N161" s="21"/>
      <c r="O161" s="21"/>
      <c r="P161" s="22"/>
      <c r="X161" s="3"/>
    </row>
    <row r="162" spans="1:24" x14ac:dyDescent="0.2">
      <c r="A162" s="7"/>
      <c r="L162" s="21"/>
      <c r="M162" s="22"/>
      <c r="N162" s="21"/>
      <c r="O162" s="21"/>
      <c r="P162" s="22"/>
      <c r="X162" s="3"/>
    </row>
    <row r="163" spans="1:24" x14ac:dyDescent="0.2">
      <c r="A163" s="7"/>
      <c r="L163" s="21"/>
      <c r="M163" s="22"/>
      <c r="N163" s="21"/>
      <c r="O163" s="21"/>
      <c r="P163" s="22"/>
      <c r="X163" s="3"/>
    </row>
    <row r="164" spans="1:24" x14ac:dyDescent="0.2">
      <c r="A164" s="7"/>
      <c r="L164" s="21"/>
      <c r="M164" s="22"/>
      <c r="N164" s="21"/>
      <c r="O164" s="21"/>
      <c r="P164" s="22"/>
      <c r="X164" s="3"/>
    </row>
    <row r="165" spans="1:24" x14ac:dyDescent="0.2">
      <c r="A165" s="8"/>
      <c r="L165" s="21"/>
      <c r="M165" s="22"/>
      <c r="N165" s="21"/>
      <c r="O165" s="21"/>
      <c r="P165" s="22"/>
      <c r="X165" s="3"/>
    </row>
    <row r="166" spans="1:24" x14ac:dyDescent="0.2">
      <c r="A166" s="7"/>
      <c r="L166" s="21"/>
      <c r="M166" s="22"/>
      <c r="N166" s="21"/>
      <c r="O166" s="21"/>
      <c r="P166" s="22"/>
      <c r="X166" s="3"/>
    </row>
    <row r="167" spans="1:24" x14ac:dyDescent="0.2">
      <c r="A167" s="7"/>
      <c r="L167" s="21"/>
      <c r="M167" s="22"/>
      <c r="N167" s="21"/>
      <c r="O167" s="21"/>
      <c r="P167" s="22"/>
      <c r="X167" s="3"/>
    </row>
    <row r="168" spans="1:24" x14ac:dyDescent="0.2">
      <c r="A168" s="7"/>
      <c r="L168" s="21"/>
      <c r="M168" s="22"/>
      <c r="N168" s="21"/>
      <c r="O168" s="21"/>
      <c r="P168" s="22"/>
      <c r="X168" s="3"/>
    </row>
    <row r="169" spans="1:24" x14ac:dyDescent="0.2">
      <c r="A169" s="7"/>
      <c r="L169" s="21"/>
      <c r="M169" s="22"/>
      <c r="N169" s="21"/>
      <c r="O169" s="21"/>
      <c r="P169" s="22"/>
      <c r="X169" s="3"/>
    </row>
    <row r="170" spans="1:24" x14ac:dyDescent="0.2">
      <c r="A170" s="7"/>
      <c r="L170" s="21"/>
      <c r="M170" s="22"/>
      <c r="N170" s="21"/>
      <c r="O170" s="21"/>
      <c r="P170" s="22"/>
      <c r="X170" s="3"/>
    </row>
    <row r="171" spans="1:24" x14ac:dyDescent="0.2">
      <c r="A171" s="7"/>
      <c r="L171" s="21"/>
      <c r="M171" s="22"/>
      <c r="N171" s="21"/>
      <c r="O171" s="21"/>
      <c r="P171" s="22"/>
      <c r="X171" s="3"/>
    </row>
    <row r="172" spans="1:24" x14ac:dyDescent="0.2">
      <c r="A172" s="7"/>
      <c r="L172" s="21"/>
      <c r="M172" s="22"/>
      <c r="N172" s="21"/>
      <c r="O172" s="21"/>
      <c r="P172" s="22"/>
      <c r="X172" s="3"/>
    </row>
    <row r="173" spans="1:24" x14ac:dyDescent="0.2">
      <c r="A173" s="7"/>
      <c r="L173" s="21"/>
      <c r="M173" s="22"/>
      <c r="N173" s="21"/>
      <c r="O173" s="21"/>
      <c r="P173" s="22"/>
      <c r="X173" s="3"/>
    </row>
    <row r="174" spans="1:24" x14ac:dyDescent="0.2">
      <c r="A174" s="7"/>
      <c r="L174" s="21"/>
      <c r="M174" s="22"/>
      <c r="N174" s="21"/>
      <c r="O174" s="21"/>
      <c r="P174" s="22"/>
      <c r="X174" s="3"/>
    </row>
    <row r="175" spans="1:24" x14ac:dyDescent="0.2">
      <c r="A175" s="7"/>
      <c r="L175" s="21"/>
      <c r="M175" s="22"/>
      <c r="N175" s="21"/>
      <c r="O175" s="21"/>
      <c r="P175" s="22"/>
      <c r="X175" s="3"/>
    </row>
    <row r="176" spans="1:24" x14ac:dyDescent="0.2">
      <c r="A176" s="7"/>
      <c r="L176" s="21"/>
      <c r="M176" s="22"/>
      <c r="N176" s="21"/>
      <c r="O176" s="21"/>
      <c r="P176" s="22"/>
      <c r="X176" s="3"/>
    </row>
    <row r="177" spans="1:24" x14ac:dyDescent="0.2">
      <c r="A177" s="7"/>
      <c r="L177" s="21"/>
      <c r="M177" s="22"/>
      <c r="N177" s="21"/>
      <c r="O177" s="21"/>
      <c r="P177" s="22"/>
      <c r="X177" s="3"/>
    </row>
    <row r="178" spans="1:24" x14ac:dyDescent="0.2">
      <c r="A178" s="7"/>
      <c r="L178" s="21"/>
      <c r="M178" s="22"/>
      <c r="N178" s="21"/>
      <c r="O178" s="21"/>
      <c r="P178" s="22"/>
      <c r="X178" s="3"/>
    </row>
    <row r="179" spans="1:24" x14ac:dyDescent="0.2">
      <c r="L179" s="21"/>
      <c r="M179" s="22"/>
      <c r="N179" s="21"/>
      <c r="O179" s="21"/>
      <c r="P179" s="22"/>
      <c r="X179" s="3"/>
    </row>
  </sheetData>
  <mergeCells count="37">
    <mergeCell ref="M4:M6"/>
    <mergeCell ref="Y2:Z4"/>
    <mergeCell ref="T5:T6"/>
    <mergeCell ref="P4:P6"/>
    <mergeCell ref="O4:O6"/>
    <mergeCell ref="N4:N6"/>
    <mergeCell ref="Z5:Z6"/>
    <mergeCell ref="N3:P3"/>
    <mergeCell ref="Y5:Y6"/>
    <mergeCell ref="Q5:Q6"/>
    <mergeCell ref="R5:R6"/>
    <mergeCell ref="Q2:R4"/>
    <mergeCell ref="A1:A6"/>
    <mergeCell ref="B1:H1"/>
    <mergeCell ref="L2:P2"/>
    <mergeCell ref="I1:P1"/>
    <mergeCell ref="L3:M3"/>
    <mergeCell ref="B2:C4"/>
    <mergeCell ref="K2:K4"/>
    <mergeCell ref="J2:J4"/>
    <mergeCell ref="I5:I6"/>
    <mergeCell ref="J5:J6"/>
    <mergeCell ref="H2:H4"/>
    <mergeCell ref="F2:G4"/>
    <mergeCell ref="L4:L6"/>
    <mergeCell ref="D2:E4"/>
    <mergeCell ref="I2:I4"/>
    <mergeCell ref="K5:K6"/>
    <mergeCell ref="AA1:AA6"/>
    <mergeCell ref="S5:S6"/>
    <mergeCell ref="S2:T4"/>
    <mergeCell ref="U5:U6"/>
    <mergeCell ref="V5:V6"/>
    <mergeCell ref="W5:W6"/>
    <mergeCell ref="X5:X6"/>
    <mergeCell ref="U2:X4"/>
    <mergeCell ref="Q1:Z1"/>
  </mergeCells>
  <phoneticPr fontId="0" type="noConversion"/>
  <pageMargins left="0.7" right="0.7" top="0.75" bottom="0.75" header="0.3" footer="0.3"/>
  <pageSetup orientation="portrait" horizontalDpi="200" verticalDpi="200"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Note to Users - PLEASE READ</vt:lpstr>
      <vt:lpstr>IPAQ Short Form Scoring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hlcheng</dc:creator>
  <cp:lastModifiedBy>Alison Connaughton</cp:lastModifiedBy>
  <cp:lastPrinted>2012-03-09T03:42:06Z</cp:lastPrinted>
  <dcterms:created xsi:type="dcterms:W3CDTF">2011-04-07T23:32:37Z</dcterms:created>
  <dcterms:modified xsi:type="dcterms:W3CDTF">2024-10-20T14:19:32Z</dcterms:modified>
</cp:coreProperties>
</file>