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j_prince-devaraj_uwtsd_ac_uk/Documents/Desktop/Desktop/2025 -Term 2,3,1/Sep 2025/Feedback/EC1/"/>
    </mc:Choice>
  </mc:AlternateContent>
  <xr:revisionPtr revIDLastSave="12" documentId="8_{E8687AF8-1E2C-4C0E-9CBF-1B6EE144F4A8}" xr6:coauthVersionLast="47" xr6:coauthVersionMax="47" xr10:uidLastSave="{F2EB4B0D-1484-4A13-A105-EC24B7BA5354}"/>
  <bookViews>
    <workbookView xWindow="-108" yWindow="-108" windowWidth="23256" windowHeight="13896" xr2:uid="{2941C945-15AA-4EFF-AC09-FDE5A74F807F}"/>
  </bookViews>
  <sheets>
    <sheet name="EC1_Dec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1" l="1"/>
  <c r="E12" i="1"/>
  <c r="F12" i="1"/>
  <c r="G12" i="1"/>
  <c r="C12" i="1"/>
  <c r="D11" i="1"/>
  <c r="E11" i="1"/>
  <c r="F11" i="1"/>
  <c r="G11" i="1"/>
  <c r="C11" i="1"/>
  <c r="F10" i="1"/>
  <c r="D10" i="1"/>
  <c r="G10" i="1" s="1"/>
  <c r="B10" i="1"/>
  <c r="F9" i="1"/>
  <c r="D9" i="1"/>
  <c r="G9" i="1" s="1"/>
  <c r="B9" i="1"/>
  <c r="F8" i="1"/>
  <c r="D8" i="1"/>
  <c r="G8" i="1" s="1"/>
  <c r="B8" i="1"/>
  <c r="F7" i="1"/>
  <c r="D7" i="1"/>
  <c r="G7" i="1" s="1"/>
  <c r="B7" i="1"/>
  <c r="F6" i="1"/>
  <c r="D6" i="1"/>
  <c r="B6" i="1"/>
  <c r="F5" i="1"/>
  <c r="D5" i="1"/>
  <c r="G5" i="1" s="1"/>
  <c r="B5" i="1"/>
  <c r="F4" i="1"/>
  <c r="D4" i="1"/>
  <c r="B4" i="1"/>
  <c r="F3" i="1"/>
  <c r="D3" i="1"/>
  <c r="B3" i="1"/>
  <c r="F2" i="1"/>
  <c r="D2" i="1"/>
  <c r="G2" i="1" s="1"/>
  <c r="B2" i="1"/>
  <c r="G4" i="1" l="1"/>
  <c r="G3" i="1"/>
  <c r="G6" i="1"/>
</calcChain>
</file>

<file path=xl/sharedStrings.xml><?xml version="1.0" encoding="utf-8"?>
<sst xmlns="http://schemas.openxmlformats.org/spreadsheetml/2006/main" count="28" uniqueCount="28">
  <si>
    <t>STU NO.</t>
  </si>
  <si>
    <t>NAME</t>
  </si>
  <si>
    <t>CW 100</t>
  </si>
  <si>
    <t>CW Marks (60%)</t>
  </si>
  <si>
    <t>Exam 100</t>
  </si>
  <si>
    <t>Exam  Marks (40%)</t>
  </si>
  <si>
    <t>Total Marks</t>
  </si>
  <si>
    <t>LADNER</t>
  </si>
  <si>
    <t xml:space="preserve">MAX ANTHONY  </t>
  </si>
  <si>
    <t>FOX</t>
  </si>
  <si>
    <t xml:space="preserve">JAYDEN    </t>
  </si>
  <si>
    <t>MORGAN-GRAY</t>
  </si>
  <si>
    <t xml:space="preserve">GOMER JAMES  </t>
  </si>
  <si>
    <t>DAITOIU</t>
  </si>
  <si>
    <t xml:space="preserve">STEFAN-CRISTIAN    </t>
  </si>
  <si>
    <t>MOHAMMED AZHAR</t>
  </si>
  <si>
    <t>AYOOB AZHAR CASSIM</t>
  </si>
  <si>
    <t>UPTON</t>
  </si>
  <si>
    <t xml:space="preserve">SEAN WILLAM  </t>
  </si>
  <si>
    <t>JAFARI</t>
  </si>
  <si>
    <t xml:space="preserve">MOHAMMAD MEHRSHAD  </t>
  </si>
  <si>
    <t>RAINEY</t>
  </si>
  <si>
    <t xml:space="preserve">CHARLIE DOUGLAS  </t>
  </si>
  <si>
    <t>JONES</t>
  </si>
  <si>
    <t xml:space="preserve">RHYS    </t>
  </si>
  <si>
    <t>Total Scripts</t>
  </si>
  <si>
    <t>Class Average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</si>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</sst>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color rgb="FF000000"/>
      <name val="Segoe UI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3" borderId="2" xfId="0" applyFont="1" applyFill="1" applyBorder="1" applyAlignment="1">
      <alignment vertical="top" wrapText="1" readingOrder="1"/>
    </xf>
    <xf numFmtId="0" fontId="2" fillId="4" borderId="2" xfId="0" applyFont="1" applyFill="1" applyBorder="1" applyAlignment="1">
      <alignment vertical="top" wrapText="1" readingOrder="1"/>
    </xf>
    <xf numFmtId="0" fontId="0" fillId="5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2" fillId="3" borderId="0" xfId="0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CDADD-CF5E-4E29-8820-4278C63C0E6A}">
  <dimension ref="A1:L13"/>
  <sheetViews>
    <sheetView tabSelected="1" workbookViewId="0">
      <selection activeCell="J14" sqref="J14"/>
    </sheetView>
  </sheetViews>
  <sheetFormatPr defaultRowHeight="14.4" x14ac:dyDescent="0.55000000000000004"/>
  <cols>
    <col min="1" max="1" width="14.47265625" style="11" customWidth="1"/>
    <col min="2" max="2" width="38.5234375" customWidth="1"/>
    <col min="3" max="3" width="10" style="11" customWidth="1"/>
    <col min="4" max="5" width="8.83984375" style="11"/>
    <col min="6" max="6" width="10.1015625" style="11" customWidth="1"/>
    <col min="7" max="7" width="8.83984375" style="11"/>
    <col min="11" max="12" width="0" hidden="1" customWidth="1"/>
  </cols>
  <sheetData>
    <row r="1" spans="1:12" ht="38.1" thickBot="1" x14ac:dyDescent="0.6">
      <c r="A1" s="1" t="s">
        <v>0</v>
      </c>
      <c r="B1" s="2" t="s">
        <v>1</v>
      </c>
      <c r="C1" s="3" t="s">
        <v>2</v>
      </c>
      <c r="D1" s="2" t="s">
        <v>3</v>
      </c>
      <c r="E1" s="3" t="s">
        <v>4</v>
      </c>
      <c r="F1" s="2" t="s">
        <v>5</v>
      </c>
      <c r="G1" s="2" t="s">
        <v>6</v>
      </c>
    </row>
    <row r="2" spans="1:12" ht="23.5" customHeight="1" thickBot="1" x14ac:dyDescent="0.6">
      <c r="A2" s="4">
        <v>2315904</v>
      </c>
      <c r="B2" s="5" t="str">
        <f>K2 &amp; " " &amp; L2</f>
        <v xml:space="preserve">LADNER MAX ANTHONY  </v>
      </c>
      <c r="C2" s="6">
        <v>70</v>
      </c>
      <c r="D2" s="7">
        <f>C2/100*60</f>
        <v>42</v>
      </c>
      <c r="E2" s="6">
        <v>78</v>
      </c>
      <c r="F2" s="7">
        <f>E2/100*40</f>
        <v>31.200000000000003</v>
      </c>
      <c r="G2" s="7">
        <f>D2+F2</f>
        <v>73.2</v>
      </c>
      <c r="K2" s="8" t="s">
        <v>7</v>
      </c>
      <c r="L2" s="8" t="s">
        <v>8</v>
      </c>
    </row>
    <row r="3" spans="1:12" ht="23.5" customHeight="1" thickBot="1" x14ac:dyDescent="0.6">
      <c r="A3" s="4">
        <v>2316329</v>
      </c>
      <c r="B3" s="5" t="str">
        <f t="shared" ref="B3:B10" si="0">K3 &amp; " " &amp; L3</f>
        <v xml:space="preserve">FOX JAYDEN    </v>
      </c>
      <c r="C3" s="6">
        <v>81</v>
      </c>
      <c r="D3" s="7">
        <f t="shared" ref="D3:D9" si="1">C3/100*60</f>
        <v>48.6</v>
      </c>
      <c r="E3" s="6">
        <v>89</v>
      </c>
      <c r="F3" s="7">
        <f t="shared" ref="F3:F10" si="2">E3/100*40</f>
        <v>35.6</v>
      </c>
      <c r="G3" s="7">
        <f t="shared" ref="G3:G10" si="3">D3+F3</f>
        <v>84.2</v>
      </c>
      <c r="K3" s="9" t="s">
        <v>9</v>
      </c>
      <c r="L3" s="9" t="s">
        <v>10</v>
      </c>
    </row>
    <row r="4" spans="1:12" ht="23.5" customHeight="1" thickBot="1" x14ac:dyDescent="0.6">
      <c r="A4" s="4">
        <v>2316794</v>
      </c>
      <c r="B4" s="5" t="str">
        <f t="shared" si="0"/>
        <v xml:space="preserve">MORGAN-GRAY GOMER JAMES  </v>
      </c>
      <c r="C4" s="6">
        <v>84</v>
      </c>
      <c r="D4" s="7">
        <f t="shared" si="1"/>
        <v>50.4</v>
      </c>
      <c r="E4" s="6">
        <v>93</v>
      </c>
      <c r="F4" s="7">
        <f t="shared" si="2"/>
        <v>37.200000000000003</v>
      </c>
      <c r="G4" s="7">
        <f t="shared" si="3"/>
        <v>87.6</v>
      </c>
      <c r="K4" s="8" t="s">
        <v>11</v>
      </c>
      <c r="L4" s="8" t="s">
        <v>12</v>
      </c>
    </row>
    <row r="5" spans="1:12" ht="23.5" customHeight="1" thickBot="1" x14ac:dyDescent="0.6">
      <c r="A5" s="4">
        <v>2317310</v>
      </c>
      <c r="B5" s="5" t="str">
        <f t="shared" si="0"/>
        <v xml:space="preserve">DAITOIU STEFAN-CRISTIAN    </v>
      </c>
      <c r="C5" s="10">
        <v>0</v>
      </c>
      <c r="D5" s="7">
        <f t="shared" si="1"/>
        <v>0</v>
      </c>
      <c r="E5" s="10">
        <v>0</v>
      </c>
      <c r="F5" s="7">
        <f t="shared" si="2"/>
        <v>0</v>
      </c>
      <c r="G5" s="7">
        <f t="shared" si="3"/>
        <v>0</v>
      </c>
      <c r="K5" s="9" t="s">
        <v>13</v>
      </c>
      <c r="L5" s="9" t="s">
        <v>14</v>
      </c>
    </row>
    <row r="6" spans="1:12" ht="23.5" customHeight="1" thickBot="1" x14ac:dyDescent="0.6">
      <c r="A6" s="4">
        <v>2400571</v>
      </c>
      <c r="B6" s="5" t="str">
        <f>K6 &amp; " " &amp; L6</f>
        <v>MOHAMMED AZHAR AYOOB AZHAR CASSIM</v>
      </c>
      <c r="C6" s="6">
        <v>76</v>
      </c>
      <c r="D6" s="7">
        <f t="shared" si="1"/>
        <v>45.6</v>
      </c>
      <c r="E6" s="6">
        <v>94</v>
      </c>
      <c r="F6" s="7">
        <f t="shared" si="2"/>
        <v>37.599999999999994</v>
      </c>
      <c r="G6" s="7">
        <f t="shared" si="3"/>
        <v>83.199999999999989</v>
      </c>
      <c r="K6" s="8" t="s">
        <v>15</v>
      </c>
      <c r="L6" s="8" t="s">
        <v>16</v>
      </c>
    </row>
    <row r="7" spans="1:12" ht="23.5" customHeight="1" thickBot="1" x14ac:dyDescent="0.6">
      <c r="A7" s="4">
        <v>2410530</v>
      </c>
      <c r="B7" s="5" t="str">
        <f t="shared" si="0"/>
        <v xml:space="preserve">UPTON SEAN WILLAM  </v>
      </c>
      <c r="C7" s="6">
        <v>68</v>
      </c>
      <c r="D7" s="7">
        <f t="shared" si="1"/>
        <v>40.800000000000004</v>
      </c>
      <c r="E7" s="6">
        <v>62.5</v>
      </c>
      <c r="F7" s="7">
        <f t="shared" si="2"/>
        <v>25</v>
      </c>
      <c r="G7" s="7">
        <f t="shared" si="3"/>
        <v>65.800000000000011</v>
      </c>
      <c r="K7" s="9" t="s">
        <v>17</v>
      </c>
      <c r="L7" s="9" t="s">
        <v>18</v>
      </c>
    </row>
    <row r="8" spans="1:12" ht="23.5" customHeight="1" thickBot="1" x14ac:dyDescent="0.6">
      <c r="A8" s="4">
        <v>2410644</v>
      </c>
      <c r="B8" s="5" t="str">
        <f t="shared" si="0"/>
        <v xml:space="preserve">JAFARI MOHAMMAD MEHRSHAD  </v>
      </c>
      <c r="C8" s="6">
        <v>72</v>
      </c>
      <c r="D8" s="7">
        <f t="shared" si="1"/>
        <v>43.199999999999996</v>
      </c>
      <c r="E8" s="6">
        <v>60</v>
      </c>
      <c r="F8" s="7">
        <f t="shared" si="2"/>
        <v>24</v>
      </c>
      <c r="G8" s="7">
        <f t="shared" si="3"/>
        <v>67.199999999999989</v>
      </c>
      <c r="K8" s="8" t="s">
        <v>19</v>
      </c>
      <c r="L8" s="8" t="s">
        <v>20</v>
      </c>
    </row>
    <row r="9" spans="1:12" ht="23.5" customHeight="1" thickBot="1" x14ac:dyDescent="0.6">
      <c r="A9" s="4">
        <v>2414414</v>
      </c>
      <c r="B9" s="5" t="str">
        <f t="shared" si="0"/>
        <v xml:space="preserve">RAINEY CHARLIE DOUGLAS  </v>
      </c>
      <c r="C9" s="6">
        <v>69</v>
      </c>
      <c r="D9" s="7">
        <f t="shared" si="1"/>
        <v>41.4</v>
      </c>
      <c r="E9" s="6">
        <v>48</v>
      </c>
      <c r="F9" s="7">
        <f t="shared" si="2"/>
        <v>19.2</v>
      </c>
      <c r="G9" s="7">
        <f t="shared" si="3"/>
        <v>60.599999999999994</v>
      </c>
      <c r="K9" s="9" t="s">
        <v>21</v>
      </c>
      <c r="L9" s="9" t="s">
        <v>22</v>
      </c>
    </row>
    <row r="10" spans="1:12" ht="23.5" customHeight="1" thickBot="1" x14ac:dyDescent="0.6">
      <c r="A10" s="4">
        <v>2419998</v>
      </c>
      <c r="B10" s="5" t="str">
        <f t="shared" si="0"/>
        <v xml:space="preserve">JONES RHYS    </v>
      </c>
      <c r="C10" s="6">
        <v>78</v>
      </c>
      <c r="D10" s="7">
        <f>C10/100*60</f>
        <v>46.800000000000004</v>
      </c>
      <c r="E10" s="6">
        <v>88</v>
      </c>
      <c r="F10" s="7">
        <f t="shared" si="2"/>
        <v>35.200000000000003</v>
      </c>
      <c r="G10" s="7">
        <f t="shared" si="3"/>
        <v>82</v>
      </c>
      <c r="K10" s="8" t="s">
        <v>23</v>
      </c>
      <c r="L10" s="8" t="s">
        <v>24</v>
      </c>
    </row>
    <row r="11" spans="1:12" ht="23.5" customHeight="1" thickBot="1" x14ac:dyDescent="0.6">
      <c r="A11" s="4"/>
      <c r="B11" s="5" t="s">
        <v>26</v>
      </c>
      <c r="C11" s="6">
        <f>AVERAGE(C2:C10)</f>
        <v>66.444444444444443</v>
      </c>
      <c r="D11" s="6">
        <f t="shared" ref="D11:G11" si="4">AVERAGE(D2:D10)</f>
        <v>39.866666666666667</v>
      </c>
      <c r="E11" s="6">
        <f t="shared" si="4"/>
        <v>68.055555555555557</v>
      </c>
      <c r="F11" s="6">
        <f t="shared" si="4"/>
        <v>27.222222222222221</v>
      </c>
      <c r="G11" s="6">
        <f t="shared" si="4"/>
        <v>67.088888888888889</v>
      </c>
      <c r="K11" s="12"/>
      <c r="L11" s="12"/>
    </row>
    <row r="12" spans="1:12" ht="23.5" customHeight="1" thickBot="1" x14ac:dyDescent="0.6">
      <c r="A12" s="4"/>
      <c r="B12" s="5" t="s">
        <v>27</v>
      </c>
      <c r="C12" s="6">
        <f>_xlfn.STDEV.P(C2:C10)</f>
        <v>24.065240544593269</v>
      </c>
      <c r="D12" s="6">
        <f t="shared" ref="D12:G12" si="5">_xlfn.STDEV.P(D2:D10)</f>
        <v>14.439144326755953</v>
      </c>
      <c r="E12" s="6">
        <f t="shared" si="5"/>
        <v>28.597245831299951</v>
      </c>
      <c r="F12" s="6">
        <f t="shared" si="5"/>
        <v>11.438898332519981</v>
      </c>
      <c r="G12" s="6">
        <f t="shared" si="5"/>
        <v>25.336510522013455</v>
      </c>
      <c r="K12" s="12"/>
      <c r="L12" s="12"/>
    </row>
    <row r="13" spans="1:12" ht="14.7" thickBot="1" x14ac:dyDescent="0.6">
      <c r="A13" s="7" t="s">
        <v>25</v>
      </c>
      <c r="B13" s="5"/>
      <c r="C13" s="7"/>
      <c r="D13" s="7">
        <v>9</v>
      </c>
      <c r="E13" s="7"/>
      <c r="F13" s="7">
        <v>9</v>
      </c>
      <c r="G13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EC1_Dec2025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Jenifer Prince Devaraj</dc:creator>
  <cp:lastModifiedBy>Jenifer Prince Devaraj</cp:lastModifiedBy>
  <dcterms:created xsi:type="dcterms:W3CDTF">2026-03-25T14:37:37Z</dcterms:created>
  <dcterms:modified xsi:type="dcterms:W3CDTF">2026-03-25T14:47:43Z</dcterms:modified>
</cp:coreProperties>
</file>