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  <sheet state="visible" name="Sheet2" sheetId="2" r:id="rId5"/>
    <sheet state="visible" name="Sheet3" sheetId="3" r:id="rId6"/>
  </sheets>
  <definedNames/>
  <calcPr/>
</workbook>
</file>

<file path=xl/sharedStrings.xml><?xml version="1.0" encoding="utf-8"?>
<sst xmlns="http://schemas.openxmlformats.org/spreadsheetml/2006/main" count="58" uniqueCount="41">
  <si>
    <t>Module Results and Analysis Sheet 2024-2025</t>
  </si>
  <si>
    <t>Module Code</t>
  </si>
  <si>
    <t>SGEE4006
Power Systems Modelling</t>
  </si>
  <si>
    <t>Credits</t>
  </si>
  <si>
    <t>18 students</t>
  </si>
  <si>
    <t>mark</t>
  </si>
  <si>
    <t>grade</t>
  </si>
  <si>
    <t>Ewan AlgerPalmer</t>
  </si>
  <si>
    <t>p</t>
  </si>
  <si>
    <t>Morgan ArmstrongEsther</t>
  </si>
  <si>
    <t>P</t>
  </si>
  <si>
    <t>Lewis Bell</t>
  </si>
  <si>
    <t>Luke Bowen</t>
  </si>
  <si>
    <t>M</t>
  </si>
  <si>
    <t>Owen Davies</t>
  </si>
  <si>
    <t>Hugo Davies</t>
  </si>
  <si>
    <t>Ellis Dickeson</t>
  </si>
  <si>
    <t>Llyr Gealy</t>
  </si>
  <si>
    <t>Ffion Jollly</t>
  </si>
  <si>
    <t>Garan Jones</t>
  </si>
  <si>
    <t>Dylan Marsh</t>
  </si>
  <si>
    <t>Ashton Mason</t>
  </si>
  <si>
    <t>Sion Phillips</t>
  </si>
  <si>
    <t>Sam shepherd</t>
  </si>
  <si>
    <t>James Summers</t>
  </si>
  <si>
    <t>D</t>
  </si>
  <si>
    <t>Endaff Williams</t>
  </si>
  <si>
    <t>Rhys Williams</t>
  </si>
  <si>
    <t>Rhys Willis</t>
  </si>
  <si>
    <t>SD</t>
  </si>
  <si>
    <t>outcome 1</t>
  </si>
  <si>
    <t>ü</t>
  </si>
  <si>
    <t>outcome 2</t>
  </si>
  <si>
    <t>Colour Key</t>
  </si>
  <si>
    <t>Bold Red</t>
  </si>
  <si>
    <t>Sampled and original mark agreed</t>
  </si>
  <si>
    <t>Bold Green</t>
  </si>
  <si>
    <t>Sampled and amended mark agreed</t>
  </si>
  <si>
    <t>Bold Blue</t>
  </si>
  <si>
    <t>Mark capped</t>
  </si>
  <si>
    <t>Notes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</si>
</sst>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0.0"/>
  </numFmts>
  <fonts count="15">
    <font>
      <sz val="11.0"/>
      <color theme="1"/>
      <name val="Calibri"/>
      <scheme val="minor"/>
    </font>
    <font>
      <sz val="20.0"/>
      <color theme="1"/>
      <name val="Calibri"/>
    </font>
    <font>
      <sz val="14.0"/>
      <color theme="1"/>
      <name val="Calibri"/>
    </font>
    <font/>
    <font>
      <sz val="12.0"/>
      <color theme="1"/>
      <name val="Arial"/>
    </font>
    <font>
      <b/>
      <sz val="14.0"/>
      <color rgb="FF000000"/>
      <name val="Calibri"/>
    </font>
    <font>
      <b/>
      <sz val="14.0"/>
      <color theme="1"/>
      <name val="Calibri"/>
    </font>
    <font>
      <sz val="12.0"/>
      <color theme="1"/>
      <name val="Calibri"/>
    </font>
    <font>
      <b/>
      <sz val="14.0"/>
      <color rgb="FFFF0000"/>
      <name val="Calibri"/>
    </font>
    <font>
      <sz val="14.0"/>
      <color theme="1"/>
      <name val="Noto Sans Symbols"/>
    </font>
    <font>
      <sz val="11.0"/>
      <color theme="1"/>
      <name val="Calibri"/>
    </font>
    <font>
      <b/>
      <sz val="11.0"/>
      <color theme="1"/>
      <name val="Calibri"/>
    </font>
    <font>
      <b/>
      <sz val="11.0"/>
      <color rgb="FFFF0000"/>
      <name val="Calibri"/>
    </font>
    <font>
      <b/>
      <sz val="11.0"/>
      <color rgb="FF00B050"/>
      <name val="Calibri"/>
    </font>
    <font>
      <b/>
      <sz val="11.0"/>
      <color rgb="FF0070C0"/>
      <name val="Calibri"/>
    </font>
  </fonts>
  <fills count="5">
    <fill>
      <patternFill patternType="none"/>
    </fill>
    <fill>
      <patternFill patternType="lightGray"/>
    </fill>
    <fill>
      <patternFill patternType="solid">
        <fgColor rgb="FFFDE9D9"/>
        <bgColor rgb="FFFDE9D9"/>
      </patternFill>
    </fill>
    <fill>
      <patternFill patternType="solid">
        <fgColor rgb="FFFFFFFF"/>
        <bgColor rgb="FFFFFFFF"/>
      </patternFill>
    </fill>
    <fill>
      <patternFill patternType="solid">
        <fgColor rgb="FFD8D8D8"/>
        <bgColor rgb="FFD8D8D8"/>
      </patternFill>
    </fill>
  </fills>
  <borders count="30">
    <border/>
    <border>
      <left style="medium">
        <color rgb="FF000000"/>
      </left>
      <right style="medium">
        <color rgb="FF000000"/>
      </right>
      <top style="medium">
        <color rgb="FF000000"/>
      </top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right style="thin">
        <color rgb="FF000000"/>
      </right>
    </border>
    <border>
      <left style="thin">
        <color rgb="FF000000"/>
      </left>
    </border>
    <border>
      <left style="medium">
        <color rgb="FF000000"/>
      </left>
      <right style="thin">
        <color rgb="FF000000"/>
      </right>
      <top style="medium">
        <color rgb="FF000000"/>
      </top>
      <bottom/>
    </border>
    <border>
      <left style="thin">
        <color rgb="FF000000"/>
      </left>
      <right style="medium">
        <color rgb="FF000000"/>
      </right>
      <top style="medium">
        <color rgb="FF000000"/>
      </top>
      <bottom/>
    </border>
    <border>
      <left style="thick">
        <color rgb="FF000000"/>
      </left>
      <right style="thick">
        <color rgb="FF000000"/>
      </right>
      <top style="thick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medium">
        <color rgb="FF000000"/>
      </right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/>
      <bottom style="thin">
        <color rgb="FF000000"/>
      </bottom>
    </border>
    <border>
      <left style="thick">
        <color rgb="FF000000"/>
      </left>
      <right style="thick">
        <color rgb="FF000000"/>
      </right>
      <top style="medium">
        <color rgb="FFCCCCCC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bottom style="medium">
        <color rgb="FF000000"/>
      </bottom>
    </border>
  </borders>
  <cellStyleXfs count="1">
    <xf borderId="0" fillId="0" fontId="0" numFmtId="0" applyAlignment="1" applyFont="1"/>
  </cellStyleXfs>
  <cellXfs count="48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Font="1"/>
    <xf borderId="1" fillId="0" fontId="2" numFmtId="0" xfId="0" applyAlignment="1" applyBorder="1" applyFont="1">
      <alignment horizontal="right" vertical="center"/>
    </xf>
    <xf borderId="2" fillId="0" fontId="2" numFmtId="0" xfId="0" applyAlignment="1" applyBorder="1" applyFont="1">
      <alignment horizontal="center" shrinkToFit="0" vertical="center" wrapText="1"/>
    </xf>
    <xf borderId="3" fillId="0" fontId="3" numFmtId="0" xfId="0" applyBorder="1" applyFont="1"/>
    <xf borderId="4" fillId="0" fontId="3" numFmtId="0" xfId="0" applyBorder="1" applyFont="1"/>
    <xf borderId="5" fillId="0" fontId="2" numFmtId="0" xfId="0" applyAlignment="1" applyBorder="1" applyFont="1">
      <alignment horizontal="right" vertical="center"/>
    </xf>
    <xf borderId="6" fillId="0" fontId="2" numFmtId="0" xfId="0" applyAlignment="1" applyBorder="1" applyFont="1">
      <alignment horizontal="center" vertical="center"/>
    </xf>
    <xf borderId="7" fillId="0" fontId="3" numFmtId="0" xfId="0" applyBorder="1" applyFont="1"/>
    <xf borderId="8" fillId="0" fontId="3" numFmtId="0" xfId="0" applyBorder="1" applyFont="1"/>
    <xf borderId="9" fillId="0" fontId="2" numFmtId="0" xfId="0" applyAlignment="1" applyBorder="1" applyFont="1">
      <alignment readingOrder="0" vertical="center"/>
    </xf>
    <xf borderId="10" fillId="0" fontId="2" numFmtId="0" xfId="0" applyAlignment="1" applyBorder="1" applyFont="1">
      <alignment horizontal="center" vertical="center"/>
    </xf>
    <xf borderId="11" fillId="0" fontId="2" numFmtId="0" xfId="0" applyAlignment="1" applyBorder="1" applyFont="1">
      <alignment horizontal="center" vertical="center"/>
    </xf>
    <xf borderId="12" fillId="2" fontId="2" numFmtId="0" xfId="0" applyAlignment="1" applyBorder="1" applyFill="1" applyFont="1">
      <alignment horizontal="center" vertical="center"/>
    </xf>
    <xf borderId="13" fillId="2" fontId="2" numFmtId="0" xfId="0" applyAlignment="1" applyBorder="1" applyFont="1">
      <alignment vertical="center"/>
    </xf>
    <xf borderId="14" fillId="0" fontId="4" numFmtId="0" xfId="0" applyAlignment="1" applyBorder="1" applyFont="1">
      <alignment shrinkToFit="0" wrapText="1"/>
    </xf>
    <xf borderId="15" fillId="0" fontId="5" numFmtId="0" xfId="0" applyAlignment="1" applyBorder="1" applyFont="1">
      <alignment horizontal="center" vertical="center"/>
    </xf>
    <xf borderId="16" fillId="0" fontId="5" numFmtId="0" xfId="0" applyAlignment="1" applyBorder="1" applyFont="1">
      <alignment horizontal="center" vertical="center"/>
    </xf>
    <xf borderId="17" fillId="2" fontId="2" numFmtId="2" xfId="0" applyAlignment="1" applyBorder="1" applyFont="1" applyNumberFormat="1">
      <alignment horizontal="center" vertical="center"/>
    </xf>
    <xf borderId="18" fillId="2" fontId="6" numFmtId="0" xfId="0" applyAlignment="1" applyBorder="1" applyFont="1">
      <alignment horizontal="center" vertical="center"/>
    </xf>
    <xf borderId="19" fillId="3" fontId="4" numFmtId="0" xfId="0" applyAlignment="1" applyBorder="1" applyFill="1" applyFont="1">
      <alignment shrinkToFit="0" wrapText="1"/>
    </xf>
    <xf borderId="17" fillId="0" fontId="5" numFmtId="0" xfId="0" applyAlignment="1" applyBorder="1" applyFont="1">
      <alignment horizontal="center" vertical="center"/>
    </xf>
    <xf borderId="20" fillId="0" fontId="5" numFmtId="0" xfId="0" applyAlignment="1" applyBorder="1" applyFont="1">
      <alignment horizontal="center" vertical="center"/>
    </xf>
    <xf borderId="20" fillId="2" fontId="6" numFmtId="0" xfId="0" applyAlignment="1" applyBorder="1" applyFont="1">
      <alignment horizontal="center" vertical="center"/>
    </xf>
    <xf borderId="19" fillId="0" fontId="7" numFmtId="0" xfId="0" applyAlignment="1" applyBorder="1" applyFont="1">
      <alignment shrinkToFit="0" wrapText="1"/>
    </xf>
    <xf borderId="21" fillId="0" fontId="8" numFmtId="0" xfId="0" applyAlignment="1" applyBorder="1" applyFont="1">
      <alignment horizontal="center" vertical="center"/>
    </xf>
    <xf borderId="15" fillId="0" fontId="8" numFmtId="0" xfId="0" applyAlignment="1" applyBorder="1" applyFont="1">
      <alignment horizontal="center" vertical="center"/>
    </xf>
    <xf borderId="21" fillId="0" fontId="5" numFmtId="0" xfId="0" applyAlignment="1" applyBorder="1" applyFont="1">
      <alignment horizontal="center" vertical="center"/>
    </xf>
    <xf borderId="22" fillId="0" fontId="2" numFmtId="0" xfId="0" applyAlignment="1" applyBorder="1" applyFont="1">
      <alignment horizontal="right" vertical="center"/>
    </xf>
    <xf borderId="23" fillId="0" fontId="2" numFmtId="164" xfId="0" applyAlignment="1" applyBorder="1" applyFont="1" applyNumberFormat="1">
      <alignment horizontal="center" vertical="center"/>
    </xf>
    <xf borderId="24" fillId="0" fontId="2" numFmtId="164" xfId="0" applyAlignment="1" applyBorder="1" applyFont="1" applyNumberFormat="1">
      <alignment horizontal="center" vertical="center"/>
    </xf>
    <xf borderId="25" fillId="4" fontId="2" numFmtId="164" xfId="0" applyAlignment="1" applyBorder="1" applyFill="1" applyFont="1" applyNumberFormat="1">
      <alignment horizontal="center" vertical="center"/>
    </xf>
    <xf borderId="26" fillId="0" fontId="2" numFmtId="0" xfId="0" applyAlignment="1" applyBorder="1" applyFont="1">
      <alignment horizontal="right" vertical="center"/>
    </xf>
    <xf borderId="27" fillId="0" fontId="9" numFmtId="0" xfId="0" applyAlignment="1" applyBorder="1" applyFont="1">
      <alignment horizontal="center" vertical="center"/>
    </xf>
    <xf borderId="28" fillId="0" fontId="9" numFmtId="0" xfId="0" applyAlignment="1" applyBorder="1" applyFont="1">
      <alignment horizontal="center" vertical="center"/>
    </xf>
    <xf borderId="27" fillId="4" fontId="10" numFmtId="0" xfId="0" applyAlignment="1" applyBorder="1" applyFont="1">
      <alignment horizontal="center" vertical="center"/>
    </xf>
    <xf borderId="28" fillId="4" fontId="10" numFmtId="0" xfId="0" applyAlignment="1" applyBorder="1" applyFont="1">
      <alignment horizontal="center" vertical="center"/>
    </xf>
    <xf borderId="29" fillId="0" fontId="9" numFmtId="0" xfId="0" applyAlignment="1" applyBorder="1" applyFont="1">
      <alignment horizontal="center" vertical="center"/>
    </xf>
    <xf borderId="25" fillId="0" fontId="9" numFmtId="0" xfId="0" applyAlignment="1" applyBorder="1" applyFont="1">
      <alignment horizontal="center" vertical="center"/>
    </xf>
    <xf borderId="23" fillId="4" fontId="10" numFmtId="0" xfId="0" applyAlignment="1" applyBorder="1" applyFont="1">
      <alignment horizontal="center" vertical="center"/>
    </xf>
    <xf borderId="25" fillId="4" fontId="10" numFmtId="0" xfId="0" applyAlignment="1" applyBorder="1" applyFont="1">
      <alignment horizontal="center" vertical="center"/>
    </xf>
    <xf borderId="0" fillId="0" fontId="11" numFmtId="0" xfId="0" applyAlignment="1" applyFont="1">
      <alignment horizontal="left" vertical="center"/>
    </xf>
    <xf borderId="0" fillId="0" fontId="12" numFmtId="0" xfId="0" applyAlignment="1" applyFont="1">
      <alignment horizontal="right" vertical="center"/>
    </xf>
    <xf borderId="0" fillId="0" fontId="10" numFmtId="0" xfId="0" applyFont="1"/>
    <xf borderId="0" fillId="0" fontId="13" numFmtId="0" xfId="0" applyAlignment="1" applyFont="1">
      <alignment horizontal="right"/>
    </xf>
    <xf borderId="0" fillId="0" fontId="14" numFmtId="0" xfId="0" applyAlignment="1" applyFont="1">
      <alignment horizontal="right"/>
    </xf>
    <xf borderId="0" fillId="0" fontId="11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147</xdr:row>
      <xdr:rowOff>0</xdr:rowOff>
    </xdr:from>
    <xdr:ext cx="12525375" cy="10801350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7.43"/>
    <col customWidth="1" min="2" max="2" width="9.29"/>
    <col customWidth="1" min="3" max="3" width="8.71"/>
    <col customWidth="1" min="4" max="4" width="10.0"/>
    <col customWidth="1" min="5" max="25" width="8.71"/>
  </cols>
  <sheetData>
    <row r="1">
      <c r="A1" s="1" t="s">
        <v>0</v>
      </c>
    </row>
    <row r="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37.5" customHeight="1">
      <c r="A3" s="3" t="s">
        <v>1</v>
      </c>
      <c r="B3" s="4" t="s">
        <v>2</v>
      </c>
      <c r="C3" s="5"/>
      <c r="D3" s="5"/>
      <c r="E3" s="6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7" t="s">
        <v>3</v>
      </c>
      <c r="B4" s="8">
        <v>20.0</v>
      </c>
      <c r="C4" s="9"/>
      <c r="D4" s="9"/>
      <c r="E4" s="10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11" t="s">
        <v>4</v>
      </c>
      <c r="B5" s="12">
        <v>25.0</v>
      </c>
      <c r="C5" s="13">
        <v>75.0</v>
      </c>
      <c r="D5" s="14" t="s">
        <v>5</v>
      </c>
      <c r="E5" s="15" t="s">
        <v>6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16" t="s">
        <v>7</v>
      </c>
      <c r="B6" s="17">
        <v>66.0</v>
      </c>
      <c r="C6" s="18">
        <v>43.0</v>
      </c>
      <c r="D6" s="19">
        <f t="shared" ref="D6:D23" si="1">((($B$5)/100)*B6)+((($C$5)/100)*C6)</f>
        <v>48.75</v>
      </c>
      <c r="E6" s="20" t="s">
        <v>8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21" t="s">
        <v>9</v>
      </c>
      <c r="B7" s="22">
        <v>70.0</v>
      </c>
      <c r="C7" s="23">
        <v>35.0</v>
      </c>
      <c r="D7" s="19">
        <f t="shared" si="1"/>
        <v>43.75</v>
      </c>
      <c r="E7" s="24" t="s">
        <v>10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1" t="s">
        <v>11</v>
      </c>
      <c r="B8" s="22">
        <v>77.0</v>
      </c>
      <c r="C8" s="23">
        <v>51.0</v>
      </c>
      <c r="D8" s="19">
        <f t="shared" si="1"/>
        <v>57.5</v>
      </c>
      <c r="E8" s="24" t="s">
        <v>10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25" t="s">
        <v>12</v>
      </c>
      <c r="B9" s="17">
        <v>65.0</v>
      </c>
      <c r="C9" s="26">
        <v>68.0</v>
      </c>
      <c r="D9" s="19">
        <f t="shared" si="1"/>
        <v>67.25</v>
      </c>
      <c r="E9" s="20" t="s">
        <v>13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5" t="s">
        <v>14</v>
      </c>
      <c r="B10" s="27">
        <v>80.0</v>
      </c>
      <c r="C10" s="28">
        <v>36.0</v>
      </c>
      <c r="D10" s="19">
        <f t="shared" si="1"/>
        <v>47</v>
      </c>
      <c r="E10" s="20" t="s">
        <v>10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5" t="s">
        <v>15</v>
      </c>
      <c r="B11" s="17">
        <v>66.0</v>
      </c>
      <c r="C11" s="28">
        <v>41.0</v>
      </c>
      <c r="D11" s="19">
        <f t="shared" si="1"/>
        <v>47.25</v>
      </c>
      <c r="E11" s="20" t="s">
        <v>10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5" t="s">
        <v>16</v>
      </c>
      <c r="B12" s="17">
        <v>61.0</v>
      </c>
      <c r="C12" s="28">
        <v>42.0</v>
      </c>
      <c r="D12" s="19">
        <f t="shared" si="1"/>
        <v>46.75</v>
      </c>
      <c r="E12" s="20" t="s">
        <v>10</v>
      </c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5" t="s">
        <v>17</v>
      </c>
      <c r="B13" s="17">
        <v>74.0</v>
      </c>
      <c r="C13" s="28">
        <v>31.0</v>
      </c>
      <c r="D13" s="19">
        <f t="shared" si="1"/>
        <v>41.75</v>
      </c>
      <c r="E13" s="20" t="s">
        <v>10</v>
      </c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5" t="s">
        <v>18</v>
      </c>
      <c r="B14" s="27">
        <v>77.0</v>
      </c>
      <c r="C14" s="26">
        <v>66.0</v>
      </c>
      <c r="D14" s="19">
        <f t="shared" si="1"/>
        <v>68.75</v>
      </c>
      <c r="E14" s="20" t="s">
        <v>13</v>
      </c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5" t="s">
        <v>19</v>
      </c>
      <c r="B15" s="17">
        <v>70.0</v>
      </c>
      <c r="C15" s="28">
        <v>47.0</v>
      </c>
      <c r="D15" s="19">
        <f t="shared" si="1"/>
        <v>52.75</v>
      </c>
      <c r="E15" s="20" t="s">
        <v>10</v>
      </c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5" t="s">
        <v>20</v>
      </c>
      <c r="B16" s="27">
        <v>66.0</v>
      </c>
      <c r="C16" s="28">
        <v>34.0</v>
      </c>
      <c r="D16" s="19">
        <f t="shared" si="1"/>
        <v>42</v>
      </c>
      <c r="E16" s="20" t="s">
        <v>10</v>
      </c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5" t="s">
        <v>21</v>
      </c>
      <c r="B17" s="17">
        <v>59.0</v>
      </c>
      <c r="C17" s="28">
        <v>48.0</v>
      </c>
      <c r="D17" s="19">
        <f t="shared" si="1"/>
        <v>50.75</v>
      </c>
      <c r="E17" s="20" t="s">
        <v>10</v>
      </c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5" t="s">
        <v>22</v>
      </c>
      <c r="B18" s="27">
        <v>71.0</v>
      </c>
      <c r="C18" s="26">
        <v>69.0</v>
      </c>
      <c r="D18" s="19">
        <f t="shared" si="1"/>
        <v>69.5</v>
      </c>
      <c r="E18" s="20" t="s">
        <v>13</v>
      </c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5" t="s">
        <v>23</v>
      </c>
      <c r="B19" s="17">
        <v>67.0</v>
      </c>
      <c r="C19" s="28">
        <v>48.0</v>
      </c>
      <c r="D19" s="19">
        <f t="shared" si="1"/>
        <v>52.75</v>
      </c>
      <c r="E19" s="20" t="s">
        <v>10</v>
      </c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5" t="s">
        <v>24</v>
      </c>
      <c r="B20" s="17">
        <v>72.0</v>
      </c>
      <c r="C20" s="26">
        <v>70.0</v>
      </c>
      <c r="D20" s="19">
        <f t="shared" si="1"/>
        <v>70.5</v>
      </c>
      <c r="E20" s="20" t="s">
        <v>25</v>
      </c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25" t="s">
        <v>26</v>
      </c>
      <c r="B21" s="27">
        <v>73.0</v>
      </c>
      <c r="C21" s="26">
        <v>53.0</v>
      </c>
      <c r="D21" s="19">
        <f t="shared" si="1"/>
        <v>58</v>
      </c>
      <c r="E21" s="20" t="s">
        <v>10</v>
      </c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5" t="s">
        <v>27</v>
      </c>
      <c r="B22" s="27">
        <v>72.0</v>
      </c>
      <c r="C22" s="28">
        <v>43.0</v>
      </c>
      <c r="D22" s="19">
        <f t="shared" si="1"/>
        <v>50.25</v>
      </c>
      <c r="E22" s="20" t="s">
        <v>10</v>
      </c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5" t="s">
        <v>28</v>
      </c>
      <c r="B23" s="17">
        <v>80.0</v>
      </c>
      <c r="C23" s="26">
        <v>77.0</v>
      </c>
      <c r="D23" s="19">
        <f t="shared" si="1"/>
        <v>77.75</v>
      </c>
      <c r="E23" s="20" t="s">
        <v>25</v>
      </c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9" t="s">
        <v>29</v>
      </c>
      <c r="B24" s="30">
        <f t="shared" ref="B24:D24" si="2">STDEV(B6:B8)</f>
        <v>5.567764363</v>
      </c>
      <c r="C24" s="31">
        <f t="shared" si="2"/>
        <v>8</v>
      </c>
      <c r="D24" s="30">
        <f t="shared" si="2"/>
        <v>6.959705454</v>
      </c>
      <c r="E24" s="3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33" t="s">
        <v>30</v>
      </c>
      <c r="B25" s="34" t="s">
        <v>31</v>
      </c>
      <c r="C25" s="35" t="s">
        <v>31</v>
      </c>
      <c r="D25" s="36"/>
      <c r="E25" s="37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9" t="s">
        <v>32</v>
      </c>
      <c r="B26" s="38" t="s">
        <v>31</v>
      </c>
      <c r="C26" s="39" t="s">
        <v>31</v>
      </c>
      <c r="D26" s="40"/>
      <c r="E26" s="41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/>
    <row r="29" ht="15.75" customHeight="1">
      <c r="A29" s="42" t="s">
        <v>33</v>
      </c>
    </row>
    <row r="30" ht="15.75" customHeight="1">
      <c r="A30" s="43" t="s">
        <v>34</v>
      </c>
      <c r="C30" s="44" t="s">
        <v>35</v>
      </c>
    </row>
    <row r="31" ht="15.75" customHeight="1">
      <c r="A31" s="45" t="s">
        <v>36</v>
      </c>
      <c r="C31" s="44" t="s">
        <v>37</v>
      </c>
    </row>
    <row r="32" ht="15.75" customHeight="1">
      <c r="A32" s="46" t="s">
        <v>38</v>
      </c>
      <c r="C32" s="44" t="s">
        <v>39</v>
      </c>
    </row>
    <row r="33" ht="15.75" customHeight="1"/>
    <row r="34" ht="15.75" customHeight="1">
      <c r="A34" s="47" t="s">
        <v>40</v>
      </c>
    </row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">
    <mergeCell ref="B3:E3"/>
    <mergeCell ref="B4:E4"/>
  </mergeCells>
  <printOptions/>
  <pageMargins bottom="0.75" footer="0.0" header="0.0" left="0.7" right="0.7" top="0.75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6" width="8.7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6" width="8.7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