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AHAN7030 Museums\2018_19\Assessments\"/>
    </mc:Choice>
  </mc:AlternateContent>
  <xr:revisionPtr revIDLastSave="0" documentId="13_ncr:1_{94752F65-7FA7-4670-9A73-FA233E19D53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to student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2" l="1"/>
  <c r="G6" i="2" s="1"/>
  <c r="F8" i="2"/>
  <c r="G8" i="2" s="1"/>
  <c r="F11" i="2"/>
  <c r="G11" i="2" s="1"/>
  <c r="F5" i="2"/>
  <c r="G5" i="2" s="1"/>
  <c r="F10" i="2"/>
  <c r="G10" i="2" s="1"/>
  <c r="F9" i="2"/>
  <c r="G9" i="2" s="1"/>
  <c r="F7" i="2"/>
  <c r="G7" i="2" s="1"/>
</calcChain>
</file>

<file path=xl/sharedStrings.xml><?xml version="1.0" encoding="utf-8"?>
<sst xmlns="http://schemas.openxmlformats.org/spreadsheetml/2006/main" count="10" uniqueCount="10">
  <si>
    <t>Ass. 1 - 40%</t>
  </si>
  <si>
    <t>Ass. 2 -60%</t>
  </si>
  <si>
    <t>overall module mark</t>
  </si>
  <si>
    <t>1-report</t>
  </si>
  <si>
    <t>2-exhibition plan</t>
  </si>
  <si>
    <t>essay</t>
  </si>
  <si>
    <t>2a -proposal</t>
  </si>
  <si>
    <t>2b - poster</t>
  </si>
  <si>
    <t>PF mark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</si>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</sst>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1" fontId="0" fillId="0" borderId="1" xfId="0" applyNumberFormat="1" applyBorder="1"/>
    <xf numFmtId="9" fontId="0" fillId="0" borderId="1" xfId="0" applyNumberFormat="1" applyBorder="1"/>
    <xf numFmtId="0" fontId="0" fillId="2" borderId="1" xfId="0" applyFill="1" applyBorder="1"/>
    <xf numFmtId="1" fontId="0" fillId="2" borderId="1" xfId="0" applyNumberFormat="1" applyFill="1" applyBorder="1"/>
    <xf numFmtId="0" fontId="3" fillId="4" borderId="1" xfId="0" applyFont="1" applyFill="1" applyBorder="1"/>
    <xf numFmtId="0" fontId="3" fillId="4" borderId="0" xfId="0" applyFont="1" applyFill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" fontId="3" fillId="4" borderId="1" xfId="0" applyNumberFormat="1" applyFont="1" applyFill="1" applyBorder="1"/>
    <xf numFmtId="1" fontId="2" fillId="0" borderId="1" xfId="0" applyNumberFormat="1" applyFon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0E345-2A5C-452B-BFEA-F7634B91E417}">
  <dimension ref="A1:G13"/>
  <sheetViews>
    <sheetView tabSelected="1" workbookViewId="0">
      <selection activeCell="B1" sqref="B1:B1048576"/>
    </sheetView>
  </sheetViews>
  <sheetFormatPr defaultRowHeight="15" x14ac:dyDescent="0.25"/>
  <cols>
    <col min="1" max="1" width="8" customWidth="1"/>
    <col min="7" max="7" width="9.140625" style="17"/>
  </cols>
  <sheetData>
    <row r="1" spans="1:7" ht="30" x14ac:dyDescent="0.25">
      <c r="A1" s="2"/>
      <c r="B1" s="3" t="s">
        <v>0</v>
      </c>
      <c r="C1" s="11" t="s">
        <v>1</v>
      </c>
      <c r="D1" s="12"/>
      <c r="E1" s="12"/>
      <c r="F1" s="13"/>
      <c r="G1" s="15" t="s">
        <v>2</v>
      </c>
    </row>
    <row r="2" spans="1:7" x14ac:dyDescent="0.25">
      <c r="A2" s="2"/>
      <c r="B2" s="3"/>
      <c r="C2" s="4" t="s">
        <v>3</v>
      </c>
      <c r="D2" s="11" t="s">
        <v>4</v>
      </c>
      <c r="E2" s="13"/>
      <c r="F2" s="4"/>
      <c r="G2" s="15"/>
    </row>
    <row r="3" spans="1:7" ht="30" x14ac:dyDescent="0.25">
      <c r="A3" s="2"/>
      <c r="B3" s="2" t="s">
        <v>5</v>
      </c>
      <c r="C3" s="2"/>
      <c r="D3" s="3" t="s">
        <v>6</v>
      </c>
      <c r="E3" s="3" t="s">
        <v>7</v>
      </c>
      <c r="F3" s="5" t="s">
        <v>8</v>
      </c>
      <c r="G3" s="15"/>
    </row>
    <row r="4" spans="1:7" x14ac:dyDescent="0.25">
      <c r="A4" s="2"/>
      <c r="B4" s="2"/>
      <c r="C4" s="6">
        <v>0.4</v>
      </c>
      <c r="D4" s="6">
        <v>0.3</v>
      </c>
      <c r="E4" s="6">
        <v>0.3</v>
      </c>
      <c r="F4" s="5"/>
      <c r="G4" s="15"/>
    </row>
    <row r="5" spans="1:7" ht="15.75" x14ac:dyDescent="0.25">
      <c r="A5" s="18">
        <v>1400683</v>
      </c>
      <c r="B5" s="7">
        <v>63</v>
      </c>
      <c r="C5" s="5">
        <v>68</v>
      </c>
      <c r="D5" s="2">
        <v>71</v>
      </c>
      <c r="E5" s="2">
        <v>69</v>
      </c>
      <c r="F5" s="8">
        <f>(C5*0.4)+(D5*0.3)+(E5*0.3)</f>
        <v>69.2</v>
      </c>
      <c r="G5" s="16">
        <f>(B5*0.4)+(F5*0.6)</f>
        <v>66.72</v>
      </c>
    </row>
    <row r="6" spans="1:7" ht="15.75" x14ac:dyDescent="0.25">
      <c r="A6" s="18">
        <v>1500054</v>
      </c>
      <c r="B6" s="7">
        <v>62</v>
      </c>
      <c r="C6" s="5">
        <v>68</v>
      </c>
      <c r="D6" s="2">
        <v>72</v>
      </c>
      <c r="E6" s="2">
        <v>71</v>
      </c>
      <c r="F6" s="8">
        <f>(C6*0.4)+(D6*0.3)+(E6*0.3)</f>
        <v>70.099999999999994</v>
      </c>
      <c r="G6" s="16">
        <f>(B6*0.4)+(F6*0.6)</f>
        <v>66.86</v>
      </c>
    </row>
    <row r="7" spans="1:7" ht="15.75" x14ac:dyDescent="0.25">
      <c r="A7" s="1">
        <v>1500941</v>
      </c>
      <c r="B7" s="7">
        <v>60</v>
      </c>
      <c r="C7" s="2">
        <v>68</v>
      </c>
      <c r="D7" s="2">
        <v>67</v>
      </c>
      <c r="E7" s="2">
        <v>66</v>
      </c>
      <c r="F7" s="8">
        <f>(C7*0.4)+(D7*0.3)+(E7*0.3)</f>
        <v>67.099999999999994</v>
      </c>
      <c r="G7" s="16">
        <f t="shared" ref="G7" si="0">(B7*0.4)+(F7*0.6)</f>
        <v>64.259999999999991</v>
      </c>
    </row>
    <row r="8" spans="1:7" ht="15.75" x14ac:dyDescent="0.25">
      <c r="A8" s="18">
        <v>1501166</v>
      </c>
      <c r="B8" s="7">
        <v>66</v>
      </c>
      <c r="C8" s="5">
        <v>67</v>
      </c>
      <c r="D8" s="2">
        <v>58</v>
      </c>
      <c r="E8" s="2">
        <v>67</v>
      </c>
      <c r="F8" s="8">
        <f>(C8*0.4)+(D8*0.3)+(E8*0.3)</f>
        <v>64.3</v>
      </c>
      <c r="G8" s="16">
        <f>(B8*0.4)+(F8*0.6)</f>
        <v>64.98</v>
      </c>
    </row>
    <row r="9" spans="1:7" ht="15.75" x14ac:dyDescent="0.25">
      <c r="A9" s="18">
        <v>1502249</v>
      </c>
      <c r="B9" s="7">
        <v>64</v>
      </c>
      <c r="C9" s="5">
        <v>74</v>
      </c>
      <c r="D9" s="2">
        <v>77</v>
      </c>
      <c r="E9" s="2">
        <v>72</v>
      </c>
      <c r="F9" s="8">
        <f>(C9*0.4)+(D9*0.3)+(E9*0.3)</f>
        <v>74.3</v>
      </c>
      <c r="G9" s="16">
        <f>(B9*0.4)+(F9*0.6)</f>
        <v>70.180000000000007</v>
      </c>
    </row>
    <row r="10" spans="1:7" ht="15.75" x14ac:dyDescent="0.25">
      <c r="A10" s="1">
        <v>1707558</v>
      </c>
      <c r="B10" s="7">
        <v>65</v>
      </c>
      <c r="C10" s="14">
        <v>0</v>
      </c>
      <c r="D10" s="9">
        <v>0</v>
      </c>
      <c r="E10" s="9">
        <v>0</v>
      </c>
      <c r="F10" s="8">
        <f>(C10*0.4)+(D10*0.3)+(E10*0.3)</f>
        <v>0</v>
      </c>
      <c r="G10" s="16">
        <f>(B10*0.4)+(F10*0.6)</f>
        <v>26</v>
      </c>
    </row>
    <row r="11" spans="1:7" ht="15.75" x14ac:dyDescent="0.25">
      <c r="A11" s="18">
        <v>1804179</v>
      </c>
      <c r="B11" s="7">
        <v>72</v>
      </c>
      <c r="C11" s="5">
        <v>70</v>
      </c>
      <c r="D11" s="2">
        <v>68</v>
      </c>
      <c r="E11" s="2">
        <v>73</v>
      </c>
      <c r="F11" s="8">
        <f t="shared" ref="F11" si="1">(C11*0.4)+(D11*0.3)+(E11*0.3)</f>
        <v>70.3</v>
      </c>
      <c r="G11" s="16">
        <f t="shared" ref="G11" si="2">(B11*0.4)+(F11*0.6)</f>
        <v>70.98</v>
      </c>
    </row>
    <row r="13" spans="1:7" x14ac:dyDescent="0.25">
      <c r="B13" s="10" t="s">
        <v>9</v>
      </c>
    </row>
  </sheetData>
  <mergeCells count="3">
    <mergeCell ref="C1:F1"/>
    <mergeCell ref="G1:G4"/>
    <mergeCell ref="D2:E2"/>
  </mergeCells>
  <conditionalFormatting sqref="A5">
    <cfRule type="expression" dxfId="3" priority="24">
      <formula>(IF((IF(SUBTOTAL(3,#REF!)=0,MIN($D$9:$D26)-1,SUBTOTAL(3,#REF!))/2)-ROUNDDOWN((IF(SUBTOTAL(3,#REF!)=0,MIN($D$9:$D26)-1,SUBTOTAL(3,#REF!))/2),0)=0.5,"Y","N"))="Y"</formula>
    </cfRule>
  </conditionalFormatting>
  <conditionalFormatting sqref="A9:A11">
    <cfRule type="expression" dxfId="2" priority="25">
      <formula>(IF((IF(SUBTOTAL(3,#REF!)=0,MIN($D$9:$D25)-1,SUBTOTAL(3,#REF!))/2)-ROUNDDOWN((IF(SUBTOTAL(3,#REF!)=0,MIN($D$9:$D25)-1,SUBTOTAL(3,#REF!))/2),0)=0.5,"Y","N"))="Y"</formula>
    </cfRule>
  </conditionalFormatting>
  <conditionalFormatting sqref="A8">
    <cfRule type="expression" dxfId="1" priority="26">
      <formula>(IF((IF(SUBTOTAL(3,#REF!)=0,MIN($D$9:$D28)-1,SUBTOTAL(3,#REF!))/2)-ROUNDDOWN((IF(SUBTOTAL(3,#REF!)=0,MIN($D$9:$D28)-1,SUBTOTAL(3,#REF!))/2),0)=0.5,"Y","N"))="Y"</formula>
    </cfRule>
  </conditionalFormatting>
  <conditionalFormatting sqref="A6:A7">
    <cfRule type="expression" dxfId="0" priority="27">
      <formula>(IF((IF(SUBTOTAL(3,#REF!)=0,MIN($D$9:$D29)-1,SUBTOTAL(3,#REF!))/2)-ROUNDDOWN((IF(SUBTOTAL(3,#REF!)=0,MIN($D$9:$D29)-1,SUBTOTAL(3,#REF!))/2),0)=0.5,"Y","N"))="Y"</formula>
    </cfRule>
  </conditionalFormatting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students</vt:lpstr>
    </vt:vector>
  </TitlesOfParts>
  <Company>UoW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peer review</dc:creator>
  <cp:lastModifiedBy>K Zinn</cp:lastModifiedBy>
  <cp:lastPrinted>2019-06-09T22:58:21Z</cp:lastPrinted>
  <dcterms:created xsi:type="dcterms:W3CDTF">2019-01-28T12:33:43Z</dcterms:created>
  <dcterms:modified xsi:type="dcterms:W3CDTF">2019-06-09T23:02:02Z</dcterms:modified>
</cp:coreProperties>
</file>