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sharepoint.com/teams/Level4889_GRP/Shared Documents/ACHA4011 Workshop and Practice (Core)/Coursework Briefs/Logbook Coursework/"/>
    </mc:Choice>
  </mc:AlternateContent>
  <xr:revisionPtr revIDLastSave="0" documentId="8_{60594EE4-2A7C-4E76-82D5-E92BFD601653}" xr6:coauthVersionLast="47" xr6:coauthVersionMax="47" xr10:uidLastSave="{00000000-0000-0000-0000-000000000000}"/>
  <bookViews>
    <workbookView xWindow="-120" yWindow="-120" windowWidth="29040" windowHeight="15840" tabRatio="848" firstSheet="2" activeTab="5"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<sst xmlns="http://schemas.openxmlformats.org/spreadsheetml/2006/main" count="283" uniqueCount="171">
  <si>
    <t>Health and Safety Overview Logbook Entry</t>
  </si>
  <si>
    <t>Student to complete all white boxes</t>
  </si>
  <si>
    <t>All boxes coloured orange to be completed by the marker</t>
  </si>
  <si>
    <t>Student Name</t>
  </si>
  <si>
    <t>dominic walton</t>
  </si>
  <si>
    <t>Applicable Health &amp; Safety Legislation</t>
  </si>
  <si>
    <t>Health and Safety Protocol to be followed before any session</t>
  </si>
  <si>
    <t>Staff</t>
  </si>
  <si>
    <t xml:space="preserve">Health and Safety at Work etc. Act 1974 (HSWA)
Provision and Use of Work Equipment Regulations 1998 (PUWER)
Control of Substances Hazardous to Health Regulations 2002 (COSHH)
Manual Handling Operations Regulations 1992
Personal Protective Equipment at Work Regulations 1992
</t>
  </si>
  <si>
    <t xml:space="preserve">Before each workshop session, it is required to follow a proper health and safety protocol in the process of establishing a safe working environment. all are required to begin by putting on the appropriate personal protective gear, like steel-toe boots, safety goggles, and coveralls.                                                       The hair needs to be pulled back, loose jewelry and clothes should be covered or removed. A risk assessment must be read prior to starting work, with specific attention to the risks presented by tools or equipment being utilized. Emergency procedures, including where fire exits, first aid kits, and eye wash stations are, and the emegency stop switch, button, foot pedal, or lever, must also be familiar to the students.                                                                         Before handling any machine, a physical inspection must be conducted to see whether there is any flaw or risk, and machinery must be handled only by trained individuals under supervision. Good communication, awareness of the environment, and respect for workshop conventions are the key factors in ensuring safety at all times.
</t>
  </si>
  <si>
    <t>Health &amp; Safety Considerations for Machine Workshop</t>
  </si>
  <si>
    <t>PPE must be worn: safety glasses, steel-toe boots, and fitted clothing (HSE, 2022). Secure loose items: tie back long hair, remove jewelry, avoid baggy clothes. No gloves on rotating machines: gloves can catch on the pillar drill and lathe.Use machine guards: always in place for lathe and milling machine (HSE, 2020). Hands off moving parts: keep clear of rotating chucks, cutting tools, and flywheels.Emergency stops: know their location and how to use them.                              Training required: only trained individuals should operate machines (PUWER).                                                                                                                                                           Clear swarf safely: use brushes or pliers—never hands—to remove chips.                                                                                                                                                                       Follow legal standards: comply with PUWER and Health and Safety at Work Act 1974 (Legislation.gov.uk, 1974).</t>
  </si>
  <si>
    <t>Health &amp; Safety Considerations for Engine Strip Workshop</t>
  </si>
  <si>
    <t>PPE required: wear safety glasses, gloves (suitable for handling sharp/dirty parts), and steel-toe boots (HSE, 2022).
Use hand tools properly: ensure correct tool use to avoid slips or damage to components.
Beware of sharp edges: internal engine components (e.g. piston rings, gaskets) can cause cuts.
Lifting and handling: some engine parts are heavy—use correct posture or lifting aids (HSE, 2018).
Oil and chemical exposure: clean spills quickly and wear gloves when handling fluids. Dispose of waste appropriately.
Fire hazard: avoid open flames or sparks around fuel or oil. Work in well-ventilated areas.
Parts under tension: springs or pressurised components (e.g. valve springs) must be handled with caution.
Clean workspace: keep tools and parts organised to prevent trips or tool-related accidents.
Follow COSHH guidelines: for oils, greases, degreasers, and cleaning solvents (HSE, 2021).
Wash hands after work: especially when handling fuel, oil, or sealants.</t>
  </si>
  <si>
    <t>Equipment Used</t>
  </si>
  <si>
    <t>Observations &amp; Feedback</t>
  </si>
  <si>
    <t>engine Strip and Rebuild- Standard workshop toolbox, Spanners and socket wrenches, Screwdrivers (flathead, Phillips), Torque wrenches, Torque bits and drivers, Engine stand, Workshop manual or datasheet.                                                                                                                                                                                                                Lathe Work-  Centre lathe, cutting tools, Chuck key, Vernier calipers and micrometers, Safety goggles and guards, Coolant or lubrication system, Deburring tools, Digital readout system.                                                                                                                                                                                                                                                                  Milling Machine- Vertical milling machine, Milling cutters, Vice or clamping set for workholding, Vernier calipers or micrometers, Dial indicator or edge finder, Safety guards</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</si>
  <si>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</si>
  <si>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</si>
  <si>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</si>
  <si>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</si>
  <si>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</si>
  <si>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</si>
  <si>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</si>
  <si>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</si>
  <si>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</si>
  <si>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</si>
  <si>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</si>
  <si>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</si>
  <si>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</si>
  <si>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</si>
  <si>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</si>
  <si>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</si>
  <si>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</si>
  <si>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</si>
  <si>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</si>
  <si>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</si>
  <si>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</si>
  <si>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</si>
  <si>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</si>
  <si>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</si>
  <si>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</si>
  <si>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</si>
  <si>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</si>
  <si>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</si>
  <si>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</si>
  <si>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</si>
  <si>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</si>
  <si>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</si>
  <si>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</si>
  <si>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</si>
  <si>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9.5in/s</t>
  </si>
  <si>
    <t>250lbs</t>
  </si>
  <si>
    <t>3.31in/s</t>
  </si>
  <si>
    <t>162.5lbs</t>
  </si>
  <si>
    <t>0.5in/s</t>
  </si>
  <si>
    <t>25lbs</t>
  </si>
  <si>
    <t>75lbs</t>
  </si>
  <si>
    <t>Gradiant 1</t>
  </si>
  <si>
    <t>Gradiant 2</t>
  </si>
  <si>
    <t>Gradiant 3</t>
  </si>
  <si>
    <t>Gradiant 4</t>
  </si>
  <si>
    <t xml:space="preserve">  2475.6nm/s</t>
  </si>
  <si>
    <t>8599.05Nm/s</t>
  </si>
  <si>
    <t>8758.31Nm/s</t>
  </si>
  <si>
    <t>973.35Nm/s</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</si>
  <si>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</si>
  <si>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rgb="FF000000"/>
        <rFont val="Calibri"/>
        <scheme val="minor"/>
      </rPr>
      <t>Gradient 2</t>
    </r>
    <r>
      <rPr>
        <sz val="11"/>
        <color rgb="FF000000"/>
        <rFont val="Calibri"/>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</si>
  <si>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</si>
  <si>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</si>
  <si>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</si>
  <si>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</si>
  <si>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</si>
  <si>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</si>
  <si>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</si>
  <si>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eye goggles, warehouse/lab coat, steel toed boots</t>
  </si>
  <si>
    <t>Session Location</t>
  </si>
  <si>
    <t xml:space="preserve">Staff </t>
  </si>
  <si>
    <t>Mill Activity</t>
  </si>
  <si>
    <t>Dimension 1</t>
  </si>
  <si>
    <t>Dimension 2</t>
  </si>
  <si>
    <t>Dimension 3</t>
  </si>
  <si>
    <t>Technical Drawing Dimension</t>
  </si>
  <si>
    <t>Tolerance (+/-)</t>
  </si>
  <si>
    <t>Final Dimension Achieved</t>
  </si>
  <si>
    <t>115mm</t>
  </si>
  <si>
    <t>0.2mm</t>
  </si>
  <si>
    <t>114.93mm</t>
  </si>
  <si>
    <t>50mm</t>
  </si>
  <si>
    <t>49.97mm</t>
  </si>
  <si>
    <t>Validated measurement</t>
  </si>
  <si>
    <t>Signed off by</t>
  </si>
  <si>
    <t>Correct Dimension (1 mark)</t>
  </si>
  <si>
    <t>Dimension within tolerance (2 marks)</t>
  </si>
  <si>
    <t>Lathe Activity</t>
  </si>
  <si>
    <t>30mm</t>
  </si>
  <si>
    <t>29.97mm</t>
  </si>
  <si>
    <t>During the sessions you will have also used a range of hand tools, can you provide some good tips and hints on how to achieve the best with these?</t>
  </si>
  <si>
    <t>When using micrometers, always clean them first and use the ratchet to tighten gently. With vernier calipers, wipe the jaws before use, make sure they start at zero, and hold them straight without squeezing too hard. When using files, hold them firmly with two hands, push the file across the material.</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</si>
  <si>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</si>
  <si>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</si>
  <si>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</si>
  <si>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</si>
  <si>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</si>
  <si>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</si>
  <si>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</si>
  <si>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</si>
  <si>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</si>
  <si>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</si>
  <si>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</si>
  <si>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</si>
  <si>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</si>
  <si>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</si>
  <si>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</si>
  <si>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</si>
  <si>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</si>
  <si>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</si>
  <si>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</si>
  <si>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</si>
  <si>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</si>
  <si>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</si>
  <si>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</si>
  <si>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</si>
  <si>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</si>
  <si>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 xml:space="preserve">Parts that typically require torque specifications for an engine rebuild are cylinder head bolts, main bearing caps, connecting rod bolts, crankshaft pulley bolt, flywheel bolts, camshaft caps, and valve cover bolts. These can be found in the workshop manual for the engine or a good repair manual, and they typically have very specific tightening sequences and angles.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</si>
  <si>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</si>
  <si>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</si>
  <si>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</si>
  <si>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</si>
  <si>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</si>
  <si>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</si>
  <si>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</si>
  <si>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</si>
  <si>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Advanced manufacturing is using new technology and smart machines to make things faster, better, and cheaper.</t>
  </si>
  <si>
    <t>Out of 2</t>
  </si>
  <si>
    <t>What equipment does UWTSD have for Advanced Manufacturing?</t>
  </si>
  <si>
    <t>What is used to programme the CNC machines to produce components?</t>
  </si>
  <si>
    <t>What type of material do the 3d printers use?</t>
  </si>
  <si>
    <t>titanium or abs plastics</t>
  </si>
  <si>
    <t xml:space="preserve">If you wanted to 3D print a component for a project, what would be the steps that you would need to take? </t>
  </si>
  <si>
    <t>sketching it, 3 d modelling and them importing the file into the 3d print software for printing</t>
  </si>
  <si>
    <t>out of 10</t>
  </si>
  <si>
    <t>Composites Logbook Entry</t>
  </si>
  <si>
    <t>What materials are needed ?</t>
  </si>
  <si>
    <t>1-reenforcement fibres (carbon fiber, flax, kevlar) 2-resin and hardener (polyester or epoxy with typically MEKP or a resin specific hardener)</t>
  </si>
  <si>
    <t>How are component made? What are the steps required?</t>
  </si>
  <si>
    <t>out of 4</t>
  </si>
  <si>
    <t>Are there any health &amp; safety risks with using composites</t>
  </si>
  <si>
    <t>inhalation of dust/fumes, skin irritation, and chemical exposure could all be risks</t>
  </si>
  <si>
    <t>Any observations or good practice hints to note</t>
  </si>
  <si>
    <t>good ventilation and ppe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</si>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</sst>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2"/>
      <color rgb="FF000000"/>
      <name val="Calibri"/>
      <charset val="1"/>
    </font>
    <font>
      <b/>
      <sz val="11"/>
      <color rgb="FF000000"/>
      <name val="Calibri"/>
      <scheme val="minor"/>
    </font>
    <font>
      <sz val="11"/>
      <color rgb="FF000000"/>
      <name val="Calibri"/>
      <scheme val="minor"/>
    </font>
    <font>
      <sz val="8"/>
      <color rgb="FF000000"/>
      <name val="Calibri"/>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0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1" fillId="0" borderId="13" xfId="0" applyFont="1" applyBorder="1" applyAlignment="1">
      <alignment horizont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13" fillId="7" borderId="28" xfId="0" applyFont="1"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14" fillId="0" borderId="25" xfId="0" applyFont="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118" xfId="0" applyFill="1" applyBorder="1" applyAlignment="1">
      <alignment horizontal="center"/>
    </xf>
    <xf numFmtId="0" fontId="0" fillId="10" borderId="14" xfId="0" applyFill="1" applyBorder="1" applyAlignment="1">
      <alignment horizontal="center"/>
    </xf>
    <xf numFmtId="0" fontId="0" fillId="10" borderId="90" xfId="0" applyFill="1" applyBorder="1" applyAlignment="1">
      <alignment horizontal="center"/>
    </xf>
    <xf numFmtId="0" fontId="0" fillId="10" borderId="67" xfId="0" applyFill="1" applyBorder="1" applyAlignment="1">
      <alignment horizontal="center"/>
    </xf>
    <xf numFmtId="0" fontId="0" fillId="10" borderId="0" xfId="0" applyFill="1" applyAlignment="1">
      <alignment horizontal="center"/>
    </xf>
    <xf numFmtId="0" fontId="0" fillId="10" borderId="60" xfId="0" applyFill="1" applyBorder="1" applyAlignment="1">
      <alignment horizontal="center"/>
    </xf>
    <xf numFmtId="0" fontId="0" fillId="10" borderId="80" xfId="0" applyFill="1" applyBorder="1" applyAlignment="1">
      <alignment horizontal="center"/>
    </xf>
    <xf numFmtId="0" fontId="0" fillId="10" borderId="19" xfId="0" applyFill="1" applyBorder="1" applyAlignment="1">
      <alignment horizontal="center"/>
    </xf>
    <xf numFmtId="0" fontId="0" fillId="10" borderId="123" xfId="0"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59"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64" xfId="0" applyFont="1" applyBorder="1" applyAlignment="1">
      <alignment horizontal="center"/>
    </xf>
    <xf numFmtId="0" fontId="9" fillId="0" borderId="53"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70" xfId="0" applyFont="1" applyBorder="1" applyAlignment="1">
      <alignment horizont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0" fillId="4" borderId="28" xfId="0" applyFill="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7" fillId="0" borderId="16" xfId="0" applyFont="1" applyBorder="1" applyAlignment="1">
      <alignment horizontal="center" wrapText="1"/>
    </xf>
    <xf numFmtId="0" fontId="7" fillId="0" borderId="0" xfId="0" applyFont="1" applyAlignment="1">
      <alignment horizontal="center"/>
    </xf>
    <xf numFmtId="0" fontId="7" fillId="0" borderId="16" xfId="0" applyFont="1" applyBorder="1" applyAlignment="1">
      <alignment horizontal="center"/>
    </xf>
    <xf numFmtId="0" fontId="7" fillId="0" borderId="18" xfId="0" applyFont="1" applyBorder="1" applyAlignment="1">
      <alignment horizontal="center"/>
    </xf>
    <xf numFmtId="0" fontId="7"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5</xdr:col>
      <xdr:colOff>657225</xdr:colOff>
      <xdr:row>9</xdr:row>
      <xdr:rowOff>57150</xdr:rowOff>
    </xdr:from>
    <xdr:to>
      <xdr:col>14</xdr:col>
      <xdr:colOff>9525</xdr:colOff>
      <xdr:row>10</xdr:row>
      <xdr:rowOff>314325</xdr:rowOff>
    </xdr:to>
    <xdr:sp macro="" textlink="">
      <xdr:nvSpPr>
        <xdr:cNvPr id="2" name="TextBox 1">
          <a:extLst>
            <a:ext uri="{FF2B5EF4-FFF2-40B4-BE49-F238E27FC236}">
              <a16:creationId xmlns:a16="http://schemas.microsoft.com/office/drawing/2014/main" id="{1E6A7077-3F1F-3A87-AFF7-FE1918AB683D}"/>
            </a:ext>
          </a:extLst>
        </xdr:cNvPr>
        <xdr:cNvSpPr txBox="1"/>
      </xdr:nvSpPr>
      <xdr:spPr>
        <a:xfrm>
          <a:off x="3609975" y="1971675"/>
          <a:ext cx="4867275" cy="5905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basic torsional stiffness is k=T/</a:t>
          </a:r>
          <a:r>
            <a:rPr lang="el-GR" sz="1100">
              <a:latin typeface="+mn-lt"/>
              <a:ea typeface="+mn-lt"/>
              <a:cs typeface="+mn-lt"/>
            </a:rPr>
            <a:t>θ, </a:t>
          </a:r>
          <a:r>
            <a:rPr lang="en-US" sz="1100">
              <a:latin typeface="+mn-lt"/>
              <a:ea typeface="+mn-lt"/>
              <a:cs typeface="+mn-lt"/>
            </a:rPr>
            <a:t>for a cylindrical shaft it is k=GJ/L where T= applied force, </a:t>
          </a:r>
          <a:r>
            <a:rPr lang="el-GR" sz="1100">
              <a:latin typeface="+mn-lt"/>
              <a:ea typeface="+mn-lt"/>
              <a:cs typeface="+mn-lt"/>
            </a:rPr>
            <a:t>θ= </a:t>
          </a:r>
          <a:r>
            <a:rPr lang="en-US" sz="1100">
              <a:latin typeface="+mn-lt"/>
              <a:ea typeface="+mn-lt"/>
              <a:cs typeface="+mn-lt"/>
            </a:rPr>
            <a:t>angle of twist</a:t>
          </a:r>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G= shear modulus of the material, J= polar moment of inertia and L= the length of the shaft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19050</xdr:colOff>
      <xdr:row>39</xdr:row>
      <xdr:rowOff>171450</xdr:rowOff>
    </xdr:from>
    <xdr:to>
      <xdr:col>12</xdr:col>
      <xdr:colOff>704850</xdr:colOff>
      <xdr:row>42</xdr:row>
      <xdr:rowOff>171450</xdr:rowOff>
    </xdr:to>
    <xdr:sp macro="" textlink="">
      <xdr:nvSpPr>
        <xdr:cNvPr id="2" name="TextBox 1">
          <a:extLst>
            <a:ext uri="{FF2B5EF4-FFF2-40B4-BE49-F238E27FC236}">
              <a16:creationId xmlns:a16="http://schemas.microsoft.com/office/drawing/2014/main" id="{63E30FBF-B250-F58A-357F-942C42D76BBD}"/>
            </a:ext>
          </a:extLst>
        </xdr:cNvPr>
        <xdr:cNvSpPr txBox="1"/>
      </xdr:nvSpPr>
      <xdr:spPr>
        <a:xfrm>
          <a:off x="3714750" y="9315450"/>
          <a:ext cx="4419600" cy="57150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800">
              <a:latin typeface="+mn-lt"/>
              <a:ea typeface="+mn-lt"/>
              <a:cs typeface="+mn-lt"/>
            </a:rPr>
            <a:t>In order to produce a quality product on the lathe or mill, have the part set up right and snug. Use sharp cutters, correct speed, and take small, careful cuts. Check your sizes constantly as you work and remove any metal shavings. Being focused will help you produce a clean and precise finish.</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33</xdr:row>
      <xdr:rowOff>28575</xdr:rowOff>
    </xdr:from>
    <xdr:to>
      <xdr:col>13</xdr:col>
      <xdr:colOff>552450</xdr:colOff>
      <xdr:row>36</xdr:row>
      <xdr:rowOff>152400</xdr:rowOff>
    </xdr:to>
    <xdr:sp macro="" textlink="">
      <xdr:nvSpPr>
        <xdr:cNvPr id="2" name="TextBox 1">
          <a:extLst>
            <a:ext uri="{FF2B5EF4-FFF2-40B4-BE49-F238E27FC236}">
              <a16:creationId xmlns:a16="http://schemas.microsoft.com/office/drawing/2014/main" id="{D7B7466D-357B-B7A0-1E8D-0D0F0EFE2C3B}"/>
            </a:ext>
          </a:extLst>
        </xdr:cNvPr>
        <xdr:cNvSpPr txBox="1"/>
      </xdr:nvSpPr>
      <xdr:spPr>
        <a:xfrm>
          <a:off x="95250" y="9639300"/>
          <a:ext cx="8134350" cy="6953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Visible engine wear is typically found on components like cylinder walls, piston rings, cam lobes, crankshaft journals, and bearings. Scratches or scoring on the cylinder walls can be a sign of dirt or poor lubrication in the engine. Piston rings that are worn out can lead to low compression and excessive oil consumption. Flattened cam lobes or pitted bearings generally indicate oil starvation or prolonged use. These signs of wear can diagnose issues like overheating, neglect, or internal wear, giving a history of the engine and its overall condition.</a:t>
          </a:r>
        </a:p>
      </xdr:txBody>
    </xdr:sp>
    <xdr:clientData/>
  </xdr:twoCellAnchor>
  <xdr:twoCellAnchor>
    <xdr:from>
      <xdr:col>0</xdr:col>
      <xdr:colOff>0</xdr:colOff>
      <xdr:row>23</xdr:row>
      <xdr:rowOff>0</xdr:rowOff>
    </xdr:from>
    <xdr:to>
      <xdr:col>13</xdr:col>
      <xdr:colOff>457200</xdr:colOff>
      <xdr:row>24</xdr:row>
      <xdr:rowOff>428625</xdr:rowOff>
    </xdr:to>
    <xdr:sp macro="" textlink="">
      <xdr:nvSpPr>
        <xdr:cNvPr id="3" name="TextBox 2">
          <a:extLst>
            <a:ext uri="{FF2B5EF4-FFF2-40B4-BE49-F238E27FC236}">
              <a16:creationId xmlns:a16="http://schemas.microsoft.com/office/drawing/2014/main" id="{79D6C5B5-6937-4116-9A4A-D6E5A69A411A}"/>
            </a:ext>
            <a:ext uri="{147F2762-F138-4A5C-976F-8EAC2B608ADB}">
              <a16:predDERef xmlns:a16="http://schemas.microsoft.com/office/drawing/2014/main" pred="{D7B7466D-357B-B7A0-1E8D-0D0F0EFE2C3B}"/>
            </a:ext>
          </a:extLst>
        </xdr:cNvPr>
        <xdr:cNvSpPr txBox="1"/>
      </xdr:nvSpPr>
      <xdr:spPr>
        <a:xfrm>
          <a:off x="0" y="6677025"/>
          <a:ext cx="8134350" cy="695325"/>
        </a:xfrm>
        <a:prstGeom prst="rect">
          <a:avLst/>
        </a:prstGeom>
        <a:solidFill>
          <a:schemeClr val="lt1"/>
        </a:solidFill>
        <a:ln w="9525" cmpd="sng">
          <a:solidFill>
            <a:schemeClr val="lt1">
              <a:shade val="50000"/>
            </a:schemeClr>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the equation for working out engine saize is (PI/4) x bore^2 x stroke x number of cylinders</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for the engine i worked on this would be 0.7845 x 7.54^2 x 7.74 x 4 = 1382</a:t>
          </a:r>
        </a:p>
        <a:p>
          <a:pPr marL="0" indent="0" algn="l"/>
          <a:r>
            <a:rPr lang="en-US" sz="11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meaning the engines size is 1382cc or 1.38L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9525</xdr:colOff>
      <xdr:row>5</xdr:row>
      <xdr:rowOff>9525</xdr:rowOff>
    </xdr:from>
    <xdr:to>
      <xdr:col>13</xdr:col>
      <xdr:colOff>561975</xdr:colOff>
      <xdr:row>6</xdr:row>
      <xdr:rowOff>171450</xdr:rowOff>
    </xdr:to>
    <xdr:sp macro="" textlink="">
      <xdr:nvSpPr>
        <xdr:cNvPr id="2" name="TextBox 1">
          <a:extLst>
            <a:ext uri="{FF2B5EF4-FFF2-40B4-BE49-F238E27FC236}">
              <a16:creationId xmlns:a16="http://schemas.microsoft.com/office/drawing/2014/main" id="{5FDB8D61-A53D-D838-239B-AA8CC5DEA0ED}"/>
            </a:ext>
          </a:extLst>
        </xdr:cNvPr>
        <xdr:cNvSpPr txBox="1"/>
      </xdr:nvSpPr>
      <xdr:spPr>
        <a:xfrm>
          <a:off x="3552825" y="1200150"/>
          <a:ext cx="4686300" cy="3524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Advanced manufacturing is using new technology and smart machines to make things faster, better, and cheaper.</a:t>
          </a:r>
        </a:p>
      </xdr:txBody>
    </xdr:sp>
    <xdr:clientData/>
  </xdr:twoCellAnchor>
  <xdr:twoCellAnchor>
    <xdr:from>
      <xdr:col>6</xdr:col>
      <xdr:colOff>9525</xdr:colOff>
      <xdr:row>7</xdr:row>
      <xdr:rowOff>0</xdr:rowOff>
    </xdr:from>
    <xdr:to>
      <xdr:col>14</xdr:col>
      <xdr:colOff>0</xdr:colOff>
      <xdr:row>14</xdr:row>
      <xdr:rowOff>161925</xdr:rowOff>
    </xdr:to>
    <xdr:sp macro="" textlink="">
      <xdr:nvSpPr>
        <xdr:cNvPr id="3" name="TextBox 2">
          <a:extLst>
            <a:ext uri="{FF2B5EF4-FFF2-40B4-BE49-F238E27FC236}">
              <a16:creationId xmlns:a16="http://schemas.microsoft.com/office/drawing/2014/main" id="{33136C46-EC89-974F-E11D-1A808FDD43EF}"/>
            </a:ext>
            <a:ext uri="{147F2762-F138-4A5C-976F-8EAC2B608ADB}">
              <a16:predDERef xmlns:a16="http://schemas.microsoft.com/office/drawing/2014/main" pred="{5FDB8D61-A53D-D838-239B-AA8CC5DEA0ED}"/>
            </a:ext>
          </a:extLst>
        </xdr:cNvPr>
        <xdr:cNvSpPr txBox="1"/>
      </xdr:nvSpPr>
      <xdr:spPr>
        <a:xfrm>
          <a:off x="3552825" y="1571625"/>
          <a:ext cx="4714875" cy="14954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UWTSD has advanced manufacturing equipment like CNC machines, a race simulator, and labs for electric vehicles and materials testing. They also work with AMRC Cymru for digital tools and host competitions in 3D printing, design, and CNC turning.</a:t>
          </a:r>
        </a:p>
      </xdr:txBody>
    </xdr:sp>
    <xdr:clientData/>
  </xdr:twoCellAnchor>
  <xdr:twoCellAnchor>
    <xdr:from>
      <xdr:col>6</xdr:col>
      <xdr:colOff>28575</xdr:colOff>
      <xdr:row>14</xdr:row>
      <xdr:rowOff>161925</xdr:rowOff>
    </xdr:from>
    <xdr:to>
      <xdr:col>13</xdr:col>
      <xdr:colOff>552450</xdr:colOff>
      <xdr:row>16</xdr:row>
      <xdr:rowOff>142875</xdr:rowOff>
    </xdr:to>
    <xdr:sp macro="" textlink="">
      <xdr:nvSpPr>
        <xdr:cNvPr id="4" name="TextBox 3">
          <a:extLst>
            <a:ext uri="{FF2B5EF4-FFF2-40B4-BE49-F238E27FC236}">
              <a16:creationId xmlns:a16="http://schemas.microsoft.com/office/drawing/2014/main" id="{F2634E88-0E0B-8C38-1F64-6CBD9C2366AB}"/>
            </a:ext>
            <a:ext uri="{147F2762-F138-4A5C-976F-8EAC2B608ADB}">
              <a16:predDERef xmlns:a16="http://schemas.microsoft.com/office/drawing/2014/main" pred="{33136C46-EC89-974F-E11D-1A808FDD43EF}"/>
            </a:ext>
          </a:extLst>
        </xdr:cNvPr>
        <xdr:cNvSpPr txBox="1"/>
      </xdr:nvSpPr>
      <xdr:spPr>
        <a:xfrm>
          <a:off x="3571875" y="3067050"/>
          <a:ext cx="4657725" cy="361950"/>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1100">
              <a:latin typeface="+mn-lt"/>
              <a:ea typeface="+mn-lt"/>
              <a:cs typeface="+mn-lt"/>
            </a:rPr>
            <a:t>CNC machines are programmed using G-code, a language that tells the machine how to move, what speed to use, and how to shape the material</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0</xdr:colOff>
      <xdr:row>4</xdr:row>
      <xdr:rowOff>257175</xdr:rowOff>
    </xdr:from>
    <xdr:to>
      <xdr:col>14</xdr:col>
      <xdr:colOff>76200</xdr:colOff>
      <xdr:row>7</xdr:row>
      <xdr:rowOff>47625</xdr:rowOff>
    </xdr:to>
    <xdr:sp macro="" textlink="">
      <xdr:nvSpPr>
        <xdr:cNvPr id="2" name="TextBox 1">
          <a:extLst>
            <a:ext uri="{FF2B5EF4-FFF2-40B4-BE49-F238E27FC236}">
              <a16:creationId xmlns:a16="http://schemas.microsoft.com/office/drawing/2014/main" id="{A45C54F1-25A6-F258-9505-7ED5ED4B957A}"/>
            </a:ext>
          </a:extLst>
        </xdr:cNvPr>
        <xdr:cNvSpPr txBox="1"/>
      </xdr:nvSpPr>
      <xdr:spPr>
        <a:xfrm>
          <a:off x="3543300" y="1143000"/>
          <a:ext cx="4800600" cy="4667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800">
              <a:latin typeface="+mn-lt"/>
              <a:ea typeface="+mn-lt"/>
              <a:cs typeface="+mn-lt"/>
            </a:rPr>
            <a:t>1-reenforcement fibres (carbon fiber, flax, kevlar) 2-resin and hardener (polyester or epoxy with typically MEKP or a resin specific hardener)</a:t>
          </a:r>
          <a:r>
            <a:rPr lang="en-US" sz="8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 other things may be needed like moulds, brushes/rollers, mixing jugs, release agents for the resin, peel ply and vacume bags</a:t>
          </a:r>
        </a:p>
      </xdr:txBody>
    </xdr:sp>
    <xdr:clientData/>
  </xdr:twoCellAnchor>
  <xdr:twoCellAnchor>
    <xdr:from>
      <xdr:col>6</xdr:col>
      <xdr:colOff>9525</xdr:colOff>
      <xdr:row>7</xdr:row>
      <xdr:rowOff>47625</xdr:rowOff>
    </xdr:from>
    <xdr:to>
      <xdr:col>13</xdr:col>
      <xdr:colOff>581025</xdr:colOff>
      <xdr:row>19</xdr:row>
      <xdr:rowOff>19050</xdr:rowOff>
    </xdr:to>
    <xdr:sp macro="" textlink="">
      <xdr:nvSpPr>
        <xdr:cNvPr id="3" name="TextBox 2">
          <a:extLst>
            <a:ext uri="{FF2B5EF4-FFF2-40B4-BE49-F238E27FC236}">
              <a16:creationId xmlns:a16="http://schemas.microsoft.com/office/drawing/2014/main" id="{6F266213-7CFC-D90E-22D7-000BBD8DAA8B}"/>
            </a:ext>
            <a:ext uri="{147F2762-F138-4A5C-976F-8EAC2B608ADB}">
              <a16:predDERef xmlns:a16="http://schemas.microsoft.com/office/drawing/2014/main" pred="{A45C54F1-25A6-F258-9505-7ED5ED4B957A}"/>
            </a:ext>
          </a:extLst>
        </xdr:cNvPr>
        <xdr:cNvSpPr txBox="1"/>
      </xdr:nvSpPr>
      <xdr:spPr>
        <a:xfrm>
          <a:off x="3552825" y="1609725"/>
          <a:ext cx="4705350" cy="2257425"/>
        </a:xfrm>
        <a:prstGeom prst="rect">
          <a:avLst/>
        </a:prstGeom>
        <a:solidFill>
          <a:schemeClr val="lt1"/>
        </a:solidFill>
        <a:ln w="9525" cmpd="sng">
          <a:solidFill>
            <a:schemeClr val="lt1">
              <a:shade val="50000"/>
            </a:schemeClr>
          </a:solidFill>
        </a:ln>
      </xdr:spPr>
      <xdr:txBody>
        <a:bodyPr spcFirstLastPara="0" vertOverflow="clip" horzOverflow="clip" wrap="square" lIns="91440" tIns="45720" rIns="91440" bIns="45720" rtlCol="0" anchor="t">
          <a:noAutofit/>
        </a:bodyPr>
        <a:lstStyle/>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step 1-prepare the mould</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-clean and wax the mould</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-apply the release agent to prevent the part from sticking</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step 2-lay up the fiber</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-cut the fiber to size</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-lay it into the mould, smoothing out out to avoid any wrinkles or air pockets</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step 3-apply the resin</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mix the resin and hardener</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use a brush or roller to apply it evenly</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use multiple layers for extra strngth</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step 4-cure an finish</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-let the part cure fully at room temp or in a heated environment</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-once hardened, remove the part from the mould</a:t>
          </a:r>
        </a:p>
        <a:p>
          <a:pPr marL="0" indent="0" algn="l"/>
          <a:r>
            <a:rPr lang="en-US" sz="900" b="0" i="0" u="none" strike="noStrike">
              <a:solidFill>
                <a:srgbClr val="000000"/>
              </a:solidFill>
              <a:latin typeface="Calibri" panose="020F0502020204030204" pitchFamily="34" charset="0"/>
              <a:ea typeface="Calibri" panose="020F0502020204030204" pitchFamily="34" charset="0"/>
              <a:cs typeface="Calibri" panose="020F0502020204030204" pitchFamily="34" charset="0"/>
            </a:rPr>
            <a:t>-trim edges and sand the part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6" zoomScale="68" zoomScaleNormal="68" workbookViewId="0">
      <selection activeCell="E6" sqref="E6:H7"/>
    </sheetView>
  </sheetViews>
  <sheetFormatPr defaultColWidth="8.85546875" defaultRowHeight="15"/>
  <sheetData>
    <row r="1" spans="1:31">
      <c r="A1" s="62" t="s">
        <v>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row>
    <row r="2" spans="1:31">
      <c r="A2" s="62"/>
      <c r="B2" s="63"/>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1" ht="15.75" thickBot="1">
      <c r="A3" s="62"/>
      <c r="B3" s="63"/>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1" ht="23.25">
      <c r="A4" s="99" t="s">
        <v>1</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1"/>
    </row>
    <row r="5" spans="1:31" ht="24" thickBot="1">
      <c r="A5" s="102" t="s">
        <v>2</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4"/>
    </row>
    <row r="6" spans="1:31" ht="15.75" thickBot="1">
      <c r="A6" s="64" t="s">
        <v>3</v>
      </c>
      <c r="B6" s="64"/>
      <c r="C6" s="64"/>
      <c r="D6" s="64"/>
      <c r="E6" s="66" t="s">
        <v>4</v>
      </c>
      <c r="F6" s="66"/>
      <c r="G6" s="66"/>
      <c r="H6" s="66"/>
      <c r="I6" s="64" t="s">
        <v>5</v>
      </c>
      <c r="J6" s="64"/>
      <c r="K6" s="64"/>
      <c r="L6" s="64"/>
      <c r="M6" s="64"/>
      <c r="N6" s="64"/>
      <c r="O6" s="64"/>
      <c r="P6" s="64"/>
      <c r="Q6" s="68" t="s">
        <v>6</v>
      </c>
      <c r="R6" s="69"/>
      <c r="S6" s="69"/>
      <c r="T6" s="69"/>
      <c r="U6" s="69"/>
      <c r="V6" s="69"/>
      <c r="W6" s="69"/>
      <c r="X6" s="69"/>
      <c r="Y6" s="69"/>
      <c r="Z6" s="69"/>
      <c r="AA6" s="69"/>
      <c r="AB6" s="69"/>
      <c r="AC6" s="69"/>
      <c r="AD6" s="69"/>
      <c r="AE6" s="70"/>
    </row>
    <row r="7" spans="1:31" ht="16.5" thickTop="1" thickBot="1">
      <c r="A7" s="65"/>
      <c r="B7" s="65"/>
      <c r="C7" s="65"/>
      <c r="D7" s="65"/>
      <c r="E7" s="67"/>
      <c r="F7" s="67"/>
      <c r="G7" s="67"/>
      <c r="H7" s="67"/>
      <c r="I7" s="65"/>
      <c r="J7" s="65"/>
      <c r="K7" s="65"/>
      <c r="L7" s="65"/>
      <c r="M7" s="65"/>
      <c r="N7" s="65"/>
      <c r="O7" s="65"/>
      <c r="P7" s="65"/>
      <c r="Q7" s="71"/>
      <c r="R7" s="72"/>
      <c r="S7" s="72"/>
      <c r="T7" s="72"/>
      <c r="U7" s="72"/>
      <c r="V7" s="72"/>
      <c r="W7" s="72"/>
      <c r="X7" s="72"/>
      <c r="Y7" s="72"/>
      <c r="Z7" s="72"/>
      <c r="AA7" s="72"/>
      <c r="AB7" s="72"/>
      <c r="AC7" s="72"/>
      <c r="AD7" s="72"/>
      <c r="AE7" s="73"/>
    </row>
    <row r="8" spans="1:31">
      <c r="A8" s="74" t="s">
        <v>7</v>
      </c>
      <c r="B8" s="75"/>
      <c r="C8" s="75"/>
      <c r="D8" s="76"/>
      <c r="E8" s="67"/>
      <c r="F8" s="67"/>
      <c r="G8" s="67"/>
      <c r="H8" s="67"/>
      <c r="I8" s="97" t="s">
        <v>8</v>
      </c>
      <c r="J8" s="97"/>
      <c r="K8" s="97"/>
      <c r="L8" s="97"/>
      <c r="M8" s="97"/>
      <c r="N8" s="97"/>
      <c r="O8" s="97"/>
      <c r="P8" s="97"/>
      <c r="Q8" s="77" t="s">
        <v>9</v>
      </c>
      <c r="R8" s="78"/>
      <c r="S8" s="78"/>
      <c r="T8" s="78"/>
      <c r="U8" s="78"/>
      <c r="V8" s="78"/>
      <c r="W8" s="78"/>
      <c r="X8" s="78"/>
      <c r="Y8" s="78"/>
      <c r="Z8" s="78"/>
      <c r="AA8" s="78"/>
      <c r="AB8" s="78"/>
      <c r="AC8" s="78"/>
      <c r="AD8" s="78"/>
      <c r="AE8" s="93"/>
    </row>
    <row r="9" spans="1:31" ht="16.5" thickTop="1" thickBot="1">
      <c r="A9" s="94"/>
      <c r="B9" s="95"/>
      <c r="C9" s="95"/>
      <c r="D9" s="96"/>
      <c r="E9" s="67"/>
      <c r="F9" s="67"/>
      <c r="G9" s="67"/>
      <c r="H9" s="67"/>
      <c r="I9" s="97"/>
      <c r="J9" s="97"/>
      <c r="K9" s="97"/>
      <c r="L9" s="97"/>
      <c r="M9" s="97"/>
      <c r="N9" s="97"/>
      <c r="O9" s="97"/>
      <c r="P9" s="97"/>
      <c r="Q9" s="77"/>
      <c r="R9" s="78"/>
      <c r="S9" s="78"/>
      <c r="T9" s="78"/>
      <c r="U9" s="78"/>
      <c r="V9" s="78"/>
      <c r="W9" s="78"/>
      <c r="X9" s="78"/>
      <c r="Y9" s="78"/>
      <c r="Z9" s="78"/>
      <c r="AA9" s="78"/>
      <c r="AB9" s="78"/>
      <c r="AC9" s="78"/>
      <c r="AD9" s="78"/>
      <c r="AE9" s="93"/>
    </row>
    <row r="10" spans="1:31" ht="16.5" thickTop="1" thickBot="1">
      <c r="A10" s="94"/>
      <c r="B10" s="95"/>
      <c r="C10" s="95"/>
      <c r="D10" s="96"/>
      <c r="E10" s="67"/>
      <c r="F10" s="67"/>
      <c r="G10" s="67"/>
      <c r="H10" s="67"/>
      <c r="I10" s="97"/>
      <c r="J10" s="97"/>
      <c r="K10" s="97"/>
      <c r="L10" s="97"/>
      <c r="M10" s="97"/>
      <c r="N10" s="97"/>
      <c r="O10" s="97"/>
      <c r="P10" s="97"/>
      <c r="Q10" s="77"/>
      <c r="R10" s="78"/>
      <c r="S10" s="78"/>
      <c r="T10" s="78"/>
      <c r="U10" s="78"/>
      <c r="V10" s="78"/>
      <c r="W10" s="78"/>
      <c r="X10" s="78"/>
      <c r="Y10" s="78"/>
      <c r="Z10" s="78"/>
      <c r="AA10" s="78"/>
      <c r="AB10" s="78"/>
      <c r="AC10" s="78"/>
      <c r="AD10" s="78"/>
      <c r="AE10" s="93"/>
    </row>
    <row r="11" spans="1:31" ht="16.5" thickTop="1" thickBot="1">
      <c r="A11" s="94"/>
      <c r="B11" s="95"/>
      <c r="C11" s="95"/>
      <c r="D11" s="96"/>
      <c r="E11" s="67"/>
      <c r="F11" s="67"/>
      <c r="G11" s="67"/>
      <c r="H11" s="67"/>
      <c r="I11" s="97"/>
      <c r="J11" s="97"/>
      <c r="K11" s="97"/>
      <c r="L11" s="97"/>
      <c r="M11" s="97"/>
      <c r="N11" s="97"/>
      <c r="O11" s="97"/>
      <c r="P11" s="97"/>
      <c r="Q11" s="77"/>
      <c r="R11" s="78"/>
      <c r="S11" s="78"/>
      <c r="T11" s="78"/>
      <c r="U11" s="78"/>
      <c r="V11" s="78"/>
      <c r="W11" s="78"/>
      <c r="X11" s="78"/>
      <c r="Y11" s="78"/>
      <c r="Z11" s="78"/>
      <c r="AA11" s="78"/>
      <c r="AB11" s="78"/>
      <c r="AC11" s="78"/>
      <c r="AD11" s="78"/>
      <c r="AE11" s="93"/>
    </row>
    <row r="12" spans="1:31" ht="16.5" thickTop="1" thickBot="1">
      <c r="A12" s="94"/>
      <c r="B12" s="95"/>
      <c r="C12" s="95"/>
      <c r="D12" s="96"/>
      <c r="E12" s="67"/>
      <c r="F12" s="67"/>
      <c r="G12" s="67"/>
      <c r="H12" s="67"/>
      <c r="I12" s="97"/>
      <c r="J12" s="97"/>
      <c r="K12" s="97"/>
      <c r="L12" s="97"/>
      <c r="M12" s="97"/>
      <c r="N12" s="97"/>
      <c r="O12" s="97"/>
      <c r="P12" s="97"/>
      <c r="Q12" s="77"/>
      <c r="R12" s="78"/>
      <c r="S12" s="78"/>
      <c r="T12" s="78"/>
      <c r="U12" s="78"/>
      <c r="V12" s="78"/>
      <c r="W12" s="78"/>
      <c r="X12" s="78"/>
      <c r="Y12" s="78"/>
      <c r="Z12" s="78"/>
      <c r="AA12" s="78"/>
      <c r="AB12" s="78"/>
      <c r="AC12" s="78"/>
      <c r="AD12" s="78"/>
      <c r="AE12" s="93"/>
    </row>
    <row r="13" spans="1:31" ht="16.5" thickTop="1" thickBot="1">
      <c r="A13" s="68"/>
      <c r="B13" s="69"/>
      <c r="C13" s="69"/>
      <c r="D13" s="70"/>
      <c r="E13" s="67"/>
      <c r="F13" s="67"/>
      <c r="G13" s="67"/>
      <c r="H13" s="67"/>
      <c r="I13" s="97"/>
      <c r="J13" s="97"/>
      <c r="K13" s="97"/>
      <c r="L13" s="97"/>
      <c r="M13" s="97"/>
      <c r="N13" s="97"/>
      <c r="O13" s="97"/>
      <c r="P13" s="97"/>
      <c r="Q13" s="77"/>
      <c r="R13" s="78"/>
      <c r="S13" s="78"/>
      <c r="T13" s="78"/>
      <c r="U13" s="78"/>
      <c r="V13" s="78"/>
      <c r="W13" s="78"/>
      <c r="X13" s="78"/>
      <c r="Y13" s="78"/>
      <c r="Z13" s="78"/>
      <c r="AA13" s="78"/>
      <c r="AB13" s="78"/>
      <c r="AC13" s="78"/>
      <c r="AD13" s="78"/>
      <c r="AE13" s="93"/>
    </row>
    <row r="14" spans="1:31" ht="16.5" thickTop="1" thickBot="1">
      <c r="A14" s="71" t="s">
        <v>10</v>
      </c>
      <c r="B14" s="72"/>
      <c r="C14" s="72"/>
      <c r="D14" s="72"/>
      <c r="E14" s="72"/>
      <c r="F14" s="72"/>
      <c r="G14" s="72"/>
      <c r="H14" s="72"/>
      <c r="I14" s="72"/>
      <c r="J14" s="72"/>
      <c r="K14" s="72"/>
      <c r="L14" s="72"/>
      <c r="M14" s="72"/>
      <c r="N14" s="72"/>
      <c r="O14" s="72"/>
      <c r="P14" s="73"/>
      <c r="Q14" s="77"/>
      <c r="R14" s="78"/>
      <c r="S14" s="78"/>
      <c r="T14" s="78"/>
      <c r="U14" s="78"/>
      <c r="V14" s="78"/>
      <c r="W14" s="78"/>
      <c r="X14" s="78"/>
      <c r="Y14" s="78"/>
      <c r="Z14" s="78"/>
      <c r="AA14" s="78"/>
      <c r="AB14" s="78"/>
      <c r="AC14" s="78"/>
      <c r="AD14" s="78"/>
      <c r="AE14" s="93"/>
    </row>
    <row r="15" spans="1:31" ht="16.5" thickTop="1" thickBot="1">
      <c r="A15" s="71"/>
      <c r="B15" s="72"/>
      <c r="C15" s="72"/>
      <c r="D15" s="72"/>
      <c r="E15" s="72"/>
      <c r="F15" s="72"/>
      <c r="G15" s="72"/>
      <c r="H15" s="72"/>
      <c r="I15" s="72"/>
      <c r="J15" s="72"/>
      <c r="K15" s="72"/>
      <c r="L15" s="72"/>
      <c r="M15" s="72"/>
      <c r="N15" s="72"/>
      <c r="O15" s="72"/>
      <c r="P15" s="73"/>
      <c r="Q15" s="77"/>
      <c r="R15" s="78"/>
      <c r="S15" s="78"/>
      <c r="T15" s="78"/>
      <c r="U15" s="78"/>
      <c r="V15" s="78"/>
      <c r="W15" s="78"/>
      <c r="X15" s="78"/>
      <c r="Y15" s="78"/>
      <c r="Z15" s="78"/>
      <c r="AA15" s="78"/>
      <c r="AB15" s="78"/>
      <c r="AC15" s="78"/>
      <c r="AD15" s="78"/>
      <c r="AE15" s="93"/>
    </row>
    <row r="16" spans="1:31">
      <c r="A16" s="77" t="s">
        <v>11</v>
      </c>
      <c r="B16" s="78"/>
      <c r="C16" s="78"/>
      <c r="D16" s="78"/>
      <c r="E16" s="78"/>
      <c r="F16" s="78"/>
      <c r="G16" s="78"/>
      <c r="H16" s="78"/>
      <c r="I16" s="78"/>
      <c r="J16" s="78"/>
      <c r="K16" s="78"/>
      <c r="L16" s="78"/>
      <c r="M16" s="78"/>
      <c r="N16" s="78"/>
      <c r="O16" s="78"/>
      <c r="P16" s="93"/>
      <c r="Q16" s="77"/>
      <c r="R16" s="78"/>
      <c r="S16" s="78"/>
      <c r="T16" s="78"/>
      <c r="U16" s="78"/>
      <c r="V16" s="78"/>
      <c r="W16" s="78"/>
      <c r="X16" s="78"/>
      <c r="Y16" s="78"/>
      <c r="Z16" s="78"/>
      <c r="AA16" s="78"/>
      <c r="AB16" s="78"/>
      <c r="AC16" s="78"/>
      <c r="AD16" s="78"/>
      <c r="AE16" s="93"/>
    </row>
    <row r="17" spans="1:31" ht="16.5" thickTop="1" thickBot="1">
      <c r="A17" s="77"/>
      <c r="B17" s="78"/>
      <c r="C17" s="78"/>
      <c r="D17" s="78"/>
      <c r="E17" s="78"/>
      <c r="F17" s="78"/>
      <c r="G17" s="78"/>
      <c r="H17" s="78"/>
      <c r="I17" s="78"/>
      <c r="J17" s="78"/>
      <c r="K17" s="78"/>
      <c r="L17" s="78"/>
      <c r="M17" s="78"/>
      <c r="N17" s="78"/>
      <c r="O17" s="78"/>
      <c r="P17" s="93"/>
      <c r="Q17" s="77"/>
      <c r="R17" s="78"/>
      <c r="S17" s="78"/>
      <c r="T17" s="78"/>
      <c r="U17" s="78"/>
      <c r="V17" s="78"/>
      <c r="W17" s="78"/>
      <c r="X17" s="78"/>
      <c r="Y17" s="78"/>
      <c r="Z17" s="78"/>
      <c r="AA17" s="78"/>
      <c r="AB17" s="78"/>
      <c r="AC17" s="78"/>
      <c r="AD17" s="78"/>
      <c r="AE17" s="93"/>
    </row>
    <row r="18" spans="1:31" ht="16.5" thickTop="1" thickBot="1">
      <c r="A18" s="77"/>
      <c r="B18" s="78"/>
      <c r="C18" s="78"/>
      <c r="D18" s="78"/>
      <c r="E18" s="78"/>
      <c r="F18" s="78"/>
      <c r="G18" s="78"/>
      <c r="H18" s="78"/>
      <c r="I18" s="78"/>
      <c r="J18" s="78"/>
      <c r="K18" s="78"/>
      <c r="L18" s="78"/>
      <c r="M18" s="78"/>
      <c r="N18" s="78"/>
      <c r="O18" s="78"/>
      <c r="P18" s="93"/>
      <c r="Q18" s="77"/>
      <c r="R18" s="78"/>
      <c r="S18" s="78"/>
      <c r="T18" s="78"/>
      <c r="U18" s="78"/>
      <c r="V18" s="78"/>
      <c r="W18" s="78"/>
      <c r="X18" s="78"/>
      <c r="Y18" s="78"/>
      <c r="Z18" s="78"/>
      <c r="AA18" s="78"/>
      <c r="AB18" s="78"/>
      <c r="AC18" s="78"/>
      <c r="AD18" s="78"/>
      <c r="AE18" s="93"/>
    </row>
    <row r="19" spans="1:31" ht="16.5" thickTop="1" thickBot="1">
      <c r="A19" s="77"/>
      <c r="B19" s="78"/>
      <c r="C19" s="78"/>
      <c r="D19" s="78"/>
      <c r="E19" s="78"/>
      <c r="F19" s="78"/>
      <c r="G19" s="78"/>
      <c r="H19" s="78"/>
      <c r="I19" s="78"/>
      <c r="J19" s="78"/>
      <c r="K19" s="78"/>
      <c r="L19" s="78"/>
      <c r="M19" s="78"/>
      <c r="N19" s="78"/>
      <c r="O19" s="78"/>
      <c r="P19" s="93"/>
      <c r="Q19" s="77"/>
      <c r="R19" s="78"/>
      <c r="S19" s="78"/>
      <c r="T19" s="78"/>
      <c r="U19" s="78"/>
      <c r="V19" s="78"/>
      <c r="W19" s="78"/>
      <c r="X19" s="78"/>
      <c r="Y19" s="78"/>
      <c r="Z19" s="78"/>
      <c r="AA19" s="78"/>
      <c r="AB19" s="78"/>
      <c r="AC19" s="78"/>
      <c r="AD19" s="78"/>
      <c r="AE19" s="93"/>
    </row>
    <row r="20" spans="1:31" ht="16.5" thickTop="1" thickBot="1">
      <c r="A20" s="77"/>
      <c r="B20" s="78"/>
      <c r="C20" s="78"/>
      <c r="D20" s="78"/>
      <c r="E20" s="78"/>
      <c r="F20" s="78"/>
      <c r="G20" s="78"/>
      <c r="H20" s="78"/>
      <c r="I20" s="78"/>
      <c r="J20" s="78"/>
      <c r="K20" s="78"/>
      <c r="L20" s="78"/>
      <c r="M20" s="78"/>
      <c r="N20" s="78"/>
      <c r="O20" s="78"/>
      <c r="P20" s="93"/>
      <c r="Q20" s="77"/>
      <c r="R20" s="78"/>
      <c r="S20" s="78"/>
      <c r="T20" s="78"/>
      <c r="U20" s="78"/>
      <c r="V20" s="78"/>
      <c r="W20" s="78"/>
      <c r="X20" s="78"/>
      <c r="Y20" s="78"/>
      <c r="Z20" s="78"/>
      <c r="AA20" s="78"/>
      <c r="AB20" s="78"/>
      <c r="AC20" s="78"/>
      <c r="AD20" s="78"/>
      <c r="AE20" s="93"/>
    </row>
    <row r="21" spans="1:31" ht="16.5" thickTop="1" thickBot="1">
      <c r="A21" s="77"/>
      <c r="B21" s="78"/>
      <c r="C21" s="78"/>
      <c r="D21" s="78"/>
      <c r="E21" s="78"/>
      <c r="F21" s="78"/>
      <c r="G21" s="78"/>
      <c r="H21" s="78"/>
      <c r="I21" s="78"/>
      <c r="J21" s="78"/>
      <c r="K21" s="78"/>
      <c r="L21" s="78"/>
      <c r="M21" s="78"/>
      <c r="N21" s="78"/>
      <c r="O21" s="78"/>
      <c r="P21" s="93"/>
      <c r="Q21" s="77"/>
      <c r="R21" s="78"/>
      <c r="S21" s="78"/>
      <c r="T21" s="78"/>
      <c r="U21" s="78"/>
      <c r="V21" s="78"/>
      <c r="W21" s="78"/>
      <c r="X21" s="78"/>
      <c r="Y21" s="78"/>
      <c r="Z21" s="78"/>
      <c r="AA21" s="78"/>
      <c r="AB21" s="78"/>
      <c r="AC21" s="78"/>
      <c r="AD21" s="78"/>
      <c r="AE21" s="93"/>
    </row>
    <row r="22" spans="1:31" ht="16.5" thickTop="1" thickBot="1">
      <c r="A22" s="77"/>
      <c r="B22" s="78"/>
      <c r="C22" s="78"/>
      <c r="D22" s="78"/>
      <c r="E22" s="78"/>
      <c r="F22" s="78"/>
      <c r="G22" s="78"/>
      <c r="H22" s="78"/>
      <c r="I22" s="78"/>
      <c r="J22" s="78"/>
      <c r="K22" s="78"/>
      <c r="L22" s="78"/>
      <c r="M22" s="78"/>
      <c r="N22" s="78"/>
      <c r="O22" s="78"/>
      <c r="P22" s="93"/>
      <c r="Q22" s="77"/>
      <c r="R22" s="78"/>
      <c r="S22" s="78"/>
      <c r="T22" s="78"/>
      <c r="U22" s="78"/>
      <c r="V22" s="78"/>
      <c r="W22" s="78"/>
      <c r="X22" s="78"/>
      <c r="Y22" s="78"/>
      <c r="Z22" s="78"/>
      <c r="AA22" s="78"/>
      <c r="AB22" s="78"/>
      <c r="AC22" s="78"/>
      <c r="AD22" s="78"/>
      <c r="AE22" s="93"/>
    </row>
    <row r="23" spans="1:31" ht="16.5" thickTop="1" thickBot="1">
      <c r="A23" s="77"/>
      <c r="B23" s="78"/>
      <c r="C23" s="78"/>
      <c r="D23" s="78"/>
      <c r="E23" s="78"/>
      <c r="F23" s="78"/>
      <c r="G23" s="78"/>
      <c r="H23" s="78"/>
      <c r="I23" s="78"/>
      <c r="J23" s="78"/>
      <c r="K23" s="78"/>
      <c r="L23" s="78"/>
      <c r="M23" s="78"/>
      <c r="N23" s="78"/>
      <c r="O23" s="78"/>
      <c r="P23" s="93"/>
      <c r="Q23" s="77"/>
      <c r="R23" s="78"/>
      <c r="S23" s="78"/>
      <c r="T23" s="78"/>
      <c r="U23" s="78"/>
      <c r="V23" s="78"/>
      <c r="W23" s="78"/>
      <c r="X23" s="78"/>
      <c r="Y23" s="78"/>
      <c r="Z23" s="78"/>
      <c r="AA23" s="78"/>
      <c r="AB23" s="78"/>
      <c r="AC23" s="78"/>
      <c r="AD23" s="78"/>
      <c r="AE23" s="93"/>
    </row>
    <row r="24" spans="1:31" ht="16.5" thickTop="1" thickBot="1">
      <c r="A24" s="77"/>
      <c r="B24" s="78"/>
      <c r="C24" s="78"/>
      <c r="D24" s="78"/>
      <c r="E24" s="78"/>
      <c r="F24" s="78"/>
      <c r="G24" s="78"/>
      <c r="H24" s="78"/>
      <c r="I24" s="78"/>
      <c r="J24" s="78"/>
      <c r="K24" s="78"/>
      <c r="L24" s="78"/>
      <c r="M24" s="78"/>
      <c r="N24" s="78"/>
      <c r="O24" s="78"/>
      <c r="P24" s="93"/>
      <c r="Q24" s="77"/>
      <c r="R24" s="78"/>
      <c r="S24" s="78"/>
      <c r="T24" s="78"/>
      <c r="U24" s="78"/>
      <c r="V24" s="78"/>
      <c r="W24" s="78"/>
      <c r="X24" s="78"/>
      <c r="Y24" s="78"/>
      <c r="Z24" s="78"/>
      <c r="AA24" s="78"/>
      <c r="AB24" s="78"/>
      <c r="AC24" s="78"/>
      <c r="AD24" s="78"/>
      <c r="AE24" s="93"/>
    </row>
    <row r="25" spans="1:31" ht="16.5" thickTop="1" thickBot="1">
      <c r="A25" s="77"/>
      <c r="B25" s="78"/>
      <c r="C25" s="78"/>
      <c r="D25" s="78"/>
      <c r="E25" s="78"/>
      <c r="F25" s="78"/>
      <c r="G25" s="78"/>
      <c r="H25" s="78"/>
      <c r="I25" s="78"/>
      <c r="J25" s="78"/>
      <c r="K25" s="78"/>
      <c r="L25" s="78"/>
      <c r="M25" s="78"/>
      <c r="N25" s="78"/>
      <c r="O25" s="78"/>
      <c r="P25" s="93"/>
      <c r="Q25" s="77"/>
      <c r="R25" s="78"/>
      <c r="S25" s="78"/>
      <c r="T25" s="78"/>
      <c r="U25" s="78"/>
      <c r="V25" s="78"/>
      <c r="W25" s="78"/>
      <c r="X25" s="78"/>
      <c r="Y25" s="78"/>
      <c r="Z25" s="78"/>
      <c r="AA25" s="78"/>
      <c r="AB25" s="78"/>
      <c r="AC25" s="78"/>
      <c r="AD25" s="78"/>
      <c r="AE25" s="93"/>
    </row>
    <row r="26" spans="1:31" ht="16.5" thickTop="1" thickBot="1">
      <c r="A26" s="71" t="s">
        <v>12</v>
      </c>
      <c r="B26" s="72"/>
      <c r="C26" s="72"/>
      <c r="D26" s="72"/>
      <c r="E26" s="72"/>
      <c r="F26" s="72"/>
      <c r="G26" s="72"/>
      <c r="H26" s="72"/>
      <c r="I26" s="72"/>
      <c r="J26" s="72"/>
      <c r="K26" s="72"/>
      <c r="L26" s="72"/>
      <c r="M26" s="72"/>
      <c r="N26" s="72"/>
      <c r="O26" s="72"/>
      <c r="P26" s="73"/>
      <c r="Q26" s="77"/>
      <c r="R26" s="78"/>
      <c r="S26" s="78"/>
      <c r="T26" s="78"/>
      <c r="U26" s="78"/>
      <c r="V26" s="78"/>
      <c r="W26" s="78"/>
      <c r="X26" s="78"/>
      <c r="Y26" s="78"/>
      <c r="Z26" s="78"/>
      <c r="AA26" s="78"/>
      <c r="AB26" s="78"/>
      <c r="AC26" s="78"/>
      <c r="AD26" s="78"/>
      <c r="AE26" s="93"/>
    </row>
    <row r="27" spans="1:31" ht="16.5" thickTop="1" thickBot="1">
      <c r="A27" s="71"/>
      <c r="B27" s="72"/>
      <c r="C27" s="72"/>
      <c r="D27" s="72"/>
      <c r="E27" s="72"/>
      <c r="F27" s="72"/>
      <c r="G27" s="72"/>
      <c r="H27" s="72"/>
      <c r="I27" s="72"/>
      <c r="J27" s="72"/>
      <c r="K27" s="72"/>
      <c r="L27" s="72"/>
      <c r="M27" s="72"/>
      <c r="N27" s="72"/>
      <c r="O27" s="72"/>
      <c r="P27" s="73"/>
      <c r="Q27" s="77"/>
      <c r="R27" s="78"/>
      <c r="S27" s="78"/>
      <c r="T27" s="78"/>
      <c r="U27" s="78"/>
      <c r="V27" s="78"/>
      <c r="W27" s="78"/>
      <c r="X27" s="78"/>
      <c r="Y27" s="78"/>
      <c r="Z27" s="78"/>
      <c r="AA27" s="78"/>
      <c r="AB27" s="78"/>
      <c r="AC27" s="78"/>
      <c r="AD27" s="78"/>
      <c r="AE27" s="93"/>
    </row>
    <row r="28" spans="1:31">
      <c r="A28" s="77" t="s">
        <v>13</v>
      </c>
      <c r="B28" s="78"/>
      <c r="C28" s="78"/>
      <c r="D28" s="78"/>
      <c r="E28" s="78"/>
      <c r="F28" s="78"/>
      <c r="G28" s="78"/>
      <c r="H28" s="78"/>
      <c r="I28" s="78"/>
      <c r="J28" s="78"/>
      <c r="K28" s="78"/>
      <c r="L28" s="78"/>
      <c r="M28" s="78"/>
      <c r="N28" s="78"/>
      <c r="O28" s="78"/>
      <c r="P28" s="93"/>
      <c r="Q28" s="77"/>
      <c r="R28" s="78"/>
      <c r="S28" s="78"/>
      <c r="T28" s="78"/>
      <c r="U28" s="78"/>
      <c r="V28" s="78"/>
      <c r="W28" s="78"/>
      <c r="X28" s="78"/>
      <c r="Y28" s="78"/>
      <c r="Z28" s="78"/>
      <c r="AA28" s="78"/>
      <c r="AB28" s="78"/>
      <c r="AC28" s="78"/>
      <c r="AD28" s="78"/>
      <c r="AE28" s="93"/>
    </row>
    <row r="29" spans="1:31" ht="16.5" thickTop="1" thickBot="1">
      <c r="A29" s="77"/>
      <c r="B29" s="78"/>
      <c r="C29" s="78"/>
      <c r="D29" s="78"/>
      <c r="E29" s="78"/>
      <c r="F29" s="78"/>
      <c r="G29" s="78"/>
      <c r="H29" s="78"/>
      <c r="I29" s="78"/>
      <c r="J29" s="78"/>
      <c r="K29" s="78"/>
      <c r="L29" s="78"/>
      <c r="M29" s="78"/>
      <c r="N29" s="78"/>
      <c r="O29" s="78"/>
      <c r="P29" s="93"/>
      <c r="Q29" s="77"/>
      <c r="R29" s="78"/>
      <c r="S29" s="78"/>
      <c r="T29" s="78"/>
      <c r="U29" s="78"/>
      <c r="V29" s="78"/>
      <c r="W29" s="78"/>
      <c r="X29" s="78"/>
      <c r="Y29" s="78"/>
      <c r="Z29" s="78"/>
      <c r="AA29" s="78"/>
      <c r="AB29" s="78"/>
      <c r="AC29" s="78"/>
      <c r="AD29" s="78"/>
      <c r="AE29" s="93"/>
    </row>
    <row r="30" spans="1:31" ht="16.5" thickTop="1" thickBot="1">
      <c r="A30" s="77"/>
      <c r="B30" s="78"/>
      <c r="C30" s="78"/>
      <c r="D30" s="78"/>
      <c r="E30" s="78"/>
      <c r="F30" s="78"/>
      <c r="G30" s="78"/>
      <c r="H30" s="78"/>
      <c r="I30" s="78"/>
      <c r="J30" s="78"/>
      <c r="K30" s="78"/>
      <c r="L30" s="78"/>
      <c r="M30" s="78"/>
      <c r="N30" s="78"/>
      <c r="O30" s="78"/>
      <c r="P30" s="93"/>
      <c r="Q30" s="77"/>
      <c r="R30" s="78"/>
      <c r="S30" s="78"/>
      <c r="T30" s="78"/>
      <c r="U30" s="78"/>
      <c r="V30" s="78"/>
      <c r="W30" s="78"/>
      <c r="X30" s="78"/>
      <c r="Y30" s="78"/>
      <c r="Z30" s="78"/>
      <c r="AA30" s="78"/>
      <c r="AB30" s="78"/>
      <c r="AC30" s="78"/>
      <c r="AD30" s="78"/>
      <c r="AE30" s="93"/>
    </row>
    <row r="31" spans="1:31" ht="16.5" thickTop="1" thickBot="1">
      <c r="A31" s="77"/>
      <c r="B31" s="78"/>
      <c r="C31" s="78"/>
      <c r="D31" s="78"/>
      <c r="E31" s="78"/>
      <c r="F31" s="78"/>
      <c r="G31" s="78"/>
      <c r="H31" s="78"/>
      <c r="I31" s="78"/>
      <c r="J31" s="78"/>
      <c r="K31" s="78"/>
      <c r="L31" s="78"/>
      <c r="M31" s="78"/>
      <c r="N31" s="78"/>
      <c r="O31" s="78"/>
      <c r="P31" s="93"/>
      <c r="Q31" s="77"/>
      <c r="R31" s="78"/>
      <c r="S31" s="78"/>
      <c r="T31" s="78"/>
      <c r="U31" s="78"/>
      <c r="V31" s="78"/>
      <c r="W31" s="78"/>
      <c r="X31" s="78"/>
      <c r="Y31" s="78"/>
      <c r="Z31" s="78"/>
      <c r="AA31" s="78"/>
      <c r="AB31" s="78"/>
      <c r="AC31" s="78"/>
      <c r="AD31" s="78"/>
      <c r="AE31" s="93"/>
    </row>
    <row r="32" spans="1:31" ht="16.5" thickTop="1" thickBot="1">
      <c r="A32" s="77"/>
      <c r="B32" s="78"/>
      <c r="C32" s="78"/>
      <c r="D32" s="78"/>
      <c r="E32" s="78"/>
      <c r="F32" s="78"/>
      <c r="G32" s="78"/>
      <c r="H32" s="78"/>
      <c r="I32" s="78"/>
      <c r="J32" s="78"/>
      <c r="K32" s="78"/>
      <c r="L32" s="78"/>
      <c r="M32" s="78"/>
      <c r="N32" s="78"/>
      <c r="O32" s="78"/>
      <c r="P32" s="93"/>
      <c r="Q32" s="77"/>
      <c r="R32" s="78"/>
      <c r="S32" s="78"/>
      <c r="T32" s="78"/>
      <c r="U32" s="78"/>
      <c r="V32" s="78"/>
      <c r="W32" s="78"/>
      <c r="X32" s="78"/>
      <c r="Y32" s="78"/>
      <c r="Z32" s="78"/>
      <c r="AA32" s="78"/>
      <c r="AB32" s="78"/>
      <c r="AC32" s="78"/>
      <c r="AD32" s="78"/>
      <c r="AE32" s="93"/>
    </row>
    <row r="33" spans="1:31" ht="16.5" thickTop="1" thickBot="1">
      <c r="A33" s="77"/>
      <c r="B33" s="78"/>
      <c r="C33" s="78"/>
      <c r="D33" s="78"/>
      <c r="E33" s="78"/>
      <c r="F33" s="78"/>
      <c r="G33" s="78"/>
      <c r="H33" s="78"/>
      <c r="I33" s="78"/>
      <c r="J33" s="78"/>
      <c r="K33" s="78"/>
      <c r="L33" s="78"/>
      <c r="M33" s="78"/>
      <c r="N33" s="78"/>
      <c r="O33" s="78"/>
      <c r="P33" s="93"/>
      <c r="Q33" s="77"/>
      <c r="R33" s="78"/>
      <c r="S33" s="78"/>
      <c r="T33" s="78"/>
      <c r="U33" s="78"/>
      <c r="V33" s="78"/>
      <c r="W33" s="78"/>
      <c r="X33" s="78"/>
      <c r="Y33" s="78"/>
      <c r="Z33" s="78"/>
      <c r="AA33" s="78"/>
      <c r="AB33" s="78"/>
      <c r="AC33" s="78"/>
      <c r="AD33" s="78"/>
      <c r="AE33" s="93"/>
    </row>
    <row r="34" spans="1:31" ht="16.5" thickTop="1" thickBot="1">
      <c r="A34" s="77"/>
      <c r="B34" s="78"/>
      <c r="C34" s="78"/>
      <c r="D34" s="78"/>
      <c r="E34" s="78"/>
      <c r="F34" s="78"/>
      <c r="G34" s="78"/>
      <c r="H34" s="78"/>
      <c r="I34" s="78"/>
      <c r="J34" s="78"/>
      <c r="K34" s="78"/>
      <c r="L34" s="78"/>
      <c r="M34" s="78"/>
      <c r="N34" s="78"/>
      <c r="O34" s="78"/>
      <c r="P34" s="93"/>
      <c r="Q34" s="77"/>
      <c r="R34" s="78"/>
      <c r="S34" s="78"/>
      <c r="T34" s="78"/>
      <c r="U34" s="78"/>
      <c r="V34" s="78"/>
      <c r="W34" s="78"/>
      <c r="X34" s="78"/>
      <c r="Y34" s="78"/>
      <c r="Z34" s="78"/>
      <c r="AA34" s="78"/>
      <c r="AB34" s="78"/>
      <c r="AC34" s="78"/>
      <c r="AD34" s="78"/>
      <c r="AE34" s="93"/>
    </row>
    <row r="35" spans="1:31" ht="16.5" thickTop="1" thickBot="1">
      <c r="A35" s="71" t="s">
        <v>14</v>
      </c>
      <c r="B35" s="72"/>
      <c r="C35" s="72"/>
      <c r="D35" s="72"/>
      <c r="E35" s="72"/>
      <c r="F35" s="72"/>
      <c r="G35" s="72"/>
      <c r="H35" s="72"/>
      <c r="I35" s="72"/>
      <c r="J35" s="72"/>
      <c r="K35" s="72"/>
      <c r="L35" s="72"/>
      <c r="M35" s="72"/>
      <c r="N35" s="72"/>
      <c r="O35" s="72"/>
      <c r="P35" s="73"/>
      <c r="Q35" s="71" t="s">
        <v>15</v>
      </c>
      <c r="R35" s="72"/>
      <c r="S35" s="72"/>
      <c r="T35" s="72"/>
      <c r="U35" s="72"/>
      <c r="V35" s="72"/>
      <c r="W35" s="72"/>
      <c r="X35" s="72"/>
      <c r="Y35" s="72"/>
      <c r="Z35" s="72"/>
      <c r="AA35" s="72"/>
      <c r="AB35" s="72"/>
      <c r="AC35" s="72"/>
      <c r="AD35" s="72"/>
      <c r="AE35" s="73"/>
    </row>
    <row r="36" spans="1:31" ht="16.5" thickTop="1" thickBot="1">
      <c r="A36" s="71"/>
      <c r="B36" s="72"/>
      <c r="C36" s="72"/>
      <c r="D36" s="72"/>
      <c r="E36" s="72"/>
      <c r="F36" s="72"/>
      <c r="G36" s="72"/>
      <c r="H36" s="72"/>
      <c r="I36" s="72"/>
      <c r="J36" s="72"/>
      <c r="K36" s="72"/>
      <c r="L36" s="72"/>
      <c r="M36" s="72"/>
      <c r="N36" s="72"/>
      <c r="O36" s="72"/>
      <c r="P36" s="73"/>
      <c r="Q36" s="74"/>
      <c r="R36" s="75"/>
      <c r="S36" s="75"/>
      <c r="T36" s="75"/>
      <c r="U36" s="75"/>
      <c r="V36" s="75"/>
      <c r="W36" s="75"/>
      <c r="X36" s="75"/>
      <c r="Y36" s="75"/>
      <c r="Z36" s="75"/>
      <c r="AA36" s="75"/>
      <c r="AB36" s="75"/>
      <c r="AC36" s="75"/>
      <c r="AD36" s="75"/>
      <c r="AE36" s="76"/>
    </row>
    <row r="37" spans="1:31">
      <c r="A37" s="77" t="s">
        <v>16</v>
      </c>
      <c r="B37" s="78"/>
      <c r="C37" s="78"/>
      <c r="D37" s="78"/>
      <c r="E37" s="78"/>
      <c r="F37" s="78"/>
      <c r="G37" s="78"/>
      <c r="H37" s="78"/>
      <c r="I37" s="78"/>
      <c r="J37" s="78"/>
      <c r="K37" s="78"/>
      <c r="L37" s="78"/>
      <c r="M37" s="78"/>
      <c r="N37" s="78"/>
      <c r="O37" s="78"/>
      <c r="P37" s="78"/>
      <c r="Q37" s="81"/>
      <c r="R37" s="82"/>
      <c r="S37" s="82"/>
      <c r="T37" s="82"/>
      <c r="U37" s="82"/>
      <c r="V37" s="82"/>
      <c r="W37" s="82"/>
      <c r="X37" s="82"/>
      <c r="Y37" s="82"/>
      <c r="Z37" s="82"/>
      <c r="AA37" s="82"/>
      <c r="AB37" s="82"/>
      <c r="AC37" s="82"/>
      <c r="AD37" s="82"/>
      <c r="AE37" s="83"/>
    </row>
    <row r="38" spans="1:31" ht="16.5" thickTop="1" thickBot="1">
      <c r="A38" s="77"/>
      <c r="B38" s="78"/>
      <c r="C38" s="78"/>
      <c r="D38" s="78"/>
      <c r="E38" s="78"/>
      <c r="F38" s="78"/>
      <c r="G38" s="78"/>
      <c r="H38" s="78"/>
      <c r="I38" s="78"/>
      <c r="J38" s="78"/>
      <c r="K38" s="78"/>
      <c r="L38" s="78"/>
      <c r="M38" s="78"/>
      <c r="N38" s="78"/>
      <c r="O38" s="78"/>
      <c r="P38" s="78"/>
      <c r="Q38" s="84"/>
      <c r="R38" s="85"/>
      <c r="S38" s="85"/>
      <c r="T38" s="85"/>
      <c r="U38" s="85"/>
      <c r="V38" s="85"/>
      <c r="W38" s="85"/>
      <c r="X38" s="85"/>
      <c r="Y38" s="85"/>
      <c r="Z38" s="85"/>
      <c r="AA38" s="85"/>
      <c r="AB38" s="85"/>
      <c r="AC38" s="85"/>
      <c r="AD38" s="85"/>
      <c r="AE38" s="86"/>
    </row>
    <row r="39" spans="1:31" ht="16.5" thickTop="1" thickBot="1">
      <c r="A39" s="77"/>
      <c r="B39" s="78"/>
      <c r="C39" s="78"/>
      <c r="D39" s="78"/>
      <c r="E39" s="78"/>
      <c r="F39" s="78"/>
      <c r="G39" s="78"/>
      <c r="H39" s="78"/>
      <c r="I39" s="78"/>
      <c r="J39" s="78"/>
      <c r="K39" s="78"/>
      <c r="L39" s="78"/>
      <c r="M39" s="78"/>
      <c r="N39" s="78"/>
      <c r="O39" s="78"/>
      <c r="P39" s="78"/>
      <c r="Q39" s="84"/>
      <c r="R39" s="85"/>
      <c r="S39" s="85"/>
      <c r="T39" s="85"/>
      <c r="U39" s="85"/>
      <c r="V39" s="85"/>
      <c r="W39" s="85"/>
      <c r="X39" s="85"/>
      <c r="Y39" s="85"/>
      <c r="Z39" s="85"/>
      <c r="AA39" s="85"/>
      <c r="AB39" s="85"/>
      <c r="AC39" s="85"/>
      <c r="AD39" s="85"/>
      <c r="AE39" s="86"/>
    </row>
    <row r="40" spans="1:31" ht="16.5" thickTop="1" thickBot="1">
      <c r="A40" s="77"/>
      <c r="B40" s="78"/>
      <c r="C40" s="78"/>
      <c r="D40" s="78"/>
      <c r="E40" s="78"/>
      <c r="F40" s="78"/>
      <c r="G40" s="78"/>
      <c r="H40" s="78"/>
      <c r="I40" s="78"/>
      <c r="J40" s="78"/>
      <c r="K40" s="78"/>
      <c r="L40" s="78"/>
      <c r="M40" s="78"/>
      <c r="N40" s="78"/>
      <c r="O40" s="78"/>
      <c r="P40" s="78"/>
      <c r="Q40" s="84"/>
      <c r="R40" s="85"/>
      <c r="S40" s="85"/>
      <c r="T40" s="85"/>
      <c r="U40" s="85"/>
      <c r="V40" s="85"/>
      <c r="W40" s="85"/>
      <c r="X40" s="85"/>
      <c r="Y40" s="85"/>
      <c r="Z40" s="85"/>
      <c r="AA40" s="85"/>
      <c r="AB40" s="85"/>
      <c r="AC40" s="85"/>
      <c r="AD40" s="85"/>
      <c r="AE40" s="86"/>
    </row>
    <row r="41" spans="1:31" ht="16.5" thickTop="1" thickBot="1">
      <c r="A41" s="77"/>
      <c r="B41" s="78"/>
      <c r="C41" s="78"/>
      <c r="D41" s="78"/>
      <c r="E41" s="78"/>
      <c r="F41" s="78"/>
      <c r="G41" s="78"/>
      <c r="H41" s="78"/>
      <c r="I41" s="78"/>
      <c r="J41" s="78"/>
      <c r="K41" s="78"/>
      <c r="L41" s="78"/>
      <c r="M41" s="78"/>
      <c r="N41" s="78"/>
      <c r="O41" s="78"/>
      <c r="P41" s="78"/>
      <c r="Q41" s="84"/>
      <c r="R41" s="85"/>
      <c r="S41" s="85"/>
      <c r="T41" s="85"/>
      <c r="U41" s="85"/>
      <c r="V41" s="85"/>
      <c r="W41" s="85"/>
      <c r="X41" s="85"/>
      <c r="Y41" s="85"/>
      <c r="Z41" s="85"/>
      <c r="AA41" s="85"/>
      <c r="AB41" s="85"/>
      <c r="AC41" s="85"/>
      <c r="AD41" s="85"/>
      <c r="AE41" s="86"/>
    </row>
    <row r="42" spans="1:31" ht="16.5" thickTop="1" thickBot="1">
      <c r="A42" s="77"/>
      <c r="B42" s="78"/>
      <c r="C42" s="78"/>
      <c r="D42" s="78"/>
      <c r="E42" s="78"/>
      <c r="F42" s="78"/>
      <c r="G42" s="78"/>
      <c r="H42" s="78"/>
      <c r="I42" s="78"/>
      <c r="J42" s="78"/>
      <c r="K42" s="78"/>
      <c r="L42" s="78"/>
      <c r="M42" s="78"/>
      <c r="N42" s="78"/>
      <c r="O42" s="78"/>
      <c r="P42" s="78"/>
      <c r="Q42" s="84"/>
      <c r="R42" s="85"/>
      <c r="S42" s="85"/>
      <c r="T42" s="85"/>
      <c r="U42" s="85"/>
      <c r="V42" s="85"/>
      <c r="W42" s="85"/>
      <c r="X42" s="85"/>
      <c r="Y42" s="85"/>
      <c r="Z42" s="85"/>
      <c r="AA42" s="85"/>
      <c r="AB42" s="85"/>
      <c r="AC42" s="85"/>
      <c r="AD42" s="85"/>
      <c r="AE42" s="86"/>
    </row>
    <row r="43" spans="1:31" ht="16.5" thickTop="1" thickBot="1">
      <c r="A43" s="79"/>
      <c r="B43" s="80"/>
      <c r="C43" s="80"/>
      <c r="D43" s="80"/>
      <c r="E43" s="80"/>
      <c r="F43" s="80"/>
      <c r="G43" s="80"/>
      <c r="H43" s="80"/>
      <c r="I43" s="80"/>
      <c r="J43" s="80"/>
      <c r="K43" s="80"/>
      <c r="L43" s="80"/>
      <c r="M43" s="80"/>
      <c r="N43" s="80"/>
      <c r="O43" s="80"/>
      <c r="P43" s="80"/>
      <c r="Q43" s="87"/>
      <c r="R43" s="88"/>
      <c r="S43" s="88"/>
      <c r="T43" s="88"/>
      <c r="U43" s="88"/>
      <c r="V43" s="88"/>
      <c r="W43" s="88"/>
      <c r="X43" s="88"/>
      <c r="Y43" s="88"/>
      <c r="Z43" s="88"/>
      <c r="AA43" s="88"/>
      <c r="AB43" s="88"/>
      <c r="AC43" s="88"/>
      <c r="AD43" s="88"/>
      <c r="AE43" s="89"/>
    </row>
    <row r="44" spans="1:31" ht="19.5" thickBot="1">
      <c r="A44" s="90" t="s">
        <v>17</v>
      </c>
      <c r="B44" s="91"/>
      <c r="C44" s="91"/>
      <c r="D44" s="91"/>
      <c r="E44" s="91"/>
      <c r="F44" s="91"/>
      <c r="G44" s="91"/>
      <c r="H44" s="91"/>
      <c r="I44" s="91"/>
      <c r="J44" s="91"/>
      <c r="K44" s="91"/>
      <c r="L44" s="91"/>
      <c r="M44" s="91"/>
      <c r="N44" s="91"/>
      <c r="O44" s="91"/>
      <c r="P44" s="92"/>
      <c r="Q44" s="1"/>
      <c r="R44" s="1"/>
      <c r="S44" s="1"/>
      <c r="T44" s="1"/>
      <c r="U44" s="1"/>
      <c r="V44" s="1"/>
      <c r="W44" s="1"/>
      <c r="X44" s="1"/>
      <c r="Y44" s="1"/>
      <c r="Z44" s="1"/>
      <c r="AA44" s="1"/>
      <c r="AB44" s="1"/>
      <c r="AC44" s="1"/>
      <c r="AD44" s="1"/>
      <c r="AE44" s="1"/>
    </row>
    <row r="45" spans="1:31">
      <c r="A45" s="125" t="s">
        <v>18</v>
      </c>
      <c r="B45" s="126"/>
      <c r="C45" s="126"/>
      <c r="D45" s="126"/>
      <c r="E45" s="126"/>
      <c r="F45" s="126"/>
      <c r="G45" s="119"/>
      <c r="H45" s="120"/>
      <c r="I45" s="110" t="s">
        <v>19</v>
      </c>
      <c r="J45" s="111"/>
      <c r="K45" s="111"/>
      <c r="L45" s="111"/>
      <c r="M45" s="111"/>
      <c r="N45" s="111"/>
      <c r="O45" s="111"/>
      <c r="P45" s="112"/>
    </row>
    <row r="46" spans="1:31">
      <c r="A46" s="127" t="s">
        <v>20</v>
      </c>
      <c r="B46" s="128"/>
      <c r="C46" s="128"/>
      <c r="D46" s="128"/>
      <c r="E46" s="128"/>
      <c r="F46" s="128"/>
      <c r="G46" s="121"/>
      <c r="H46" s="122"/>
      <c r="I46" s="113" t="s">
        <v>21</v>
      </c>
      <c r="J46" s="114"/>
      <c r="K46" s="114"/>
      <c r="L46" s="114"/>
      <c r="M46" s="114"/>
      <c r="N46" s="114"/>
      <c r="O46" s="114"/>
      <c r="P46" s="115"/>
      <c r="Q46" s="2"/>
      <c r="R46" s="2"/>
      <c r="S46" s="2"/>
      <c r="T46" s="2"/>
      <c r="U46" s="2"/>
      <c r="V46" s="2"/>
      <c r="W46" s="2"/>
      <c r="X46" s="2"/>
      <c r="Y46" s="2"/>
      <c r="Z46" s="2"/>
      <c r="AA46" s="2"/>
      <c r="AB46" s="2"/>
      <c r="AC46" s="2"/>
      <c r="AD46" s="2"/>
      <c r="AE46" s="2"/>
    </row>
    <row r="47" spans="1:31">
      <c r="A47" s="127" t="s">
        <v>22</v>
      </c>
      <c r="B47" s="128"/>
      <c r="C47" s="128"/>
      <c r="D47" s="128"/>
      <c r="E47" s="128"/>
      <c r="F47" s="128"/>
      <c r="G47" s="121"/>
      <c r="H47" s="122"/>
      <c r="I47" s="501" t="s">
        <v>21</v>
      </c>
      <c r="J47" s="502"/>
      <c r="K47" s="502"/>
      <c r="L47" s="502"/>
      <c r="M47" s="502"/>
      <c r="N47" s="502"/>
      <c r="O47" s="502"/>
      <c r="P47" s="503"/>
    </row>
    <row r="48" spans="1:31" ht="15.75" thickBot="1">
      <c r="A48" s="108" t="s">
        <v>23</v>
      </c>
      <c r="B48" s="109"/>
      <c r="C48" s="109"/>
      <c r="D48" s="109"/>
      <c r="E48" s="109"/>
      <c r="F48" s="109"/>
      <c r="G48" s="123"/>
      <c r="H48" s="124"/>
      <c r="I48" s="116" t="s">
        <v>24</v>
      </c>
      <c r="J48" s="117"/>
      <c r="K48" s="117"/>
      <c r="L48" s="117"/>
      <c r="M48" s="117"/>
      <c r="N48" s="117"/>
      <c r="O48" s="117"/>
      <c r="P48" s="118"/>
      <c r="Q48" s="2"/>
      <c r="R48" s="2"/>
      <c r="S48" s="2"/>
      <c r="T48" s="2"/>
      <c r="U48" s="2"/>
      <c r="V48" s="2"/>
      <c r="W48" s="2"/>
      <c r="X48" s="2"/>
      <c r="Y48" s="2"/>
      <c r="Z48" s="2"/>
      <c r="AA48" s="2"/>
      <c r="AB48" s="2"/>
      <c r="AC48" s="2"/>
      <c r="AD48" s="2"/>
      <c r="AE48" s="2"/>
    </row>
    <row r="49" spans="5:10">
      <c r="E49" s="98" t="s">
        <v>25</v>
      </c>
      <c r="F49" s="98"/>
      <c r="G49" s="9">
        <f>SUM(G45:H48)</f>
        <v>0</v>
      </c>
      <c r="H49" s="105" t="s">
        <v>26</v>
      </c>
      <c r="I49" s="106"/>
      <c r="J49" s="107"/>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F7" sqref="F7:M8"/>
    </sheetView>
  </sheetViews>
  <sheetFormatPr defaultColWidth="8.85546875" defaultRowHeight="15"/>
  <cols>
    <col min="6" max="6" width="10" customWidth="1"/>
    <col min="7" max="7" width="10.7109375" customWidth="1"/>
  </cols>
  <sheetData>
    <row r="1" spans="1:16">
      <c r="A1" s="176" t="s">
        <v>27</v>
      </c>
      <c r="B1" s="177"/>
      <c r="C1" s="177"/>
      <c r="D1" s="177"/>
      <c r="E1" s="177"/>
      <c r="F1" s="177"/>
      <c r="G1" s="177"/>
      <c r="H1" s="177"/>
      <c r="I1" s="177"/>
      <c r="J1" s="177"/>
      <c r="K1" s="177"/>
      <c r="L1" s="177"/>
      <c r="M1" s="177"/>
      <c r="N1" s="178"/>
    </row>
    <row r="2" spans="1:16">
      <c r="A2" s="179"/>
      <c r="B2" s="63"/>
      <c r="C2" s="63"/>
      <c r="D2" s="63"/>
      <c r="E2" s="63"/>
      <c r="F2" s="63"/>
      <c r="G2" s="63"/>
      <c r="H2" s="63"/>
      <c r="I2" s="63"/>
      <c r="J2" s="63"/>
      <c r="K2" s="63"/>
      <c r="L2" s="63"/>
      <c r="M2" s="63"/>
      <c r="N2" s="180"/>
    </row>
    <row r="3" spans="1:16" ht="15.75" thickBot="1">
      <c r="A3" s="181"/>
      <c r="B3" s="182"/>
      <c r="C3" s="182"/>
      <c r="D3" s="182"/>
      <c r="E3" s="182"/>
      <c r="F3" s="182"/>
      <c r="G3" s="182"/>
      <c r="H3" s="182"/>
      <c r="I3" s="182"/>
      <c r="J3" s="182"/>
      <c r="K3" s="182"/>
      <c r="L3" s="182"/>
      <c r="M3" s="182"/>
      <c r="N3" s="183"/>
    </row>
    <row r="4" spans="1:16" ht="23.25">
      <c r="A4" s="184" t="s">
        <v>1</v>
      </c>
      <c r="B4" s="185"/>
      <c r="C4" s="185"/>
      <c r="D4" s="185"/>
      <c r="E4" s="185"/>
      <c r="F4" s="185"/>
      <c r="G4" s="185"/>
      <c r="H4" s="185"/>
      <c r="I4" s="185"/>
      <c r="J4" s="185"/>
      <c r="K4" s="185"/>
      <c r="L4" s="185"/>
      <c r="M4" s="185"/>
      <c r="N4" s="186"/>
    </row>
    <row r="5" spans="1:16" ht="23.25">
      <c r="A5" s="187" t="s">
        <v>2</v>
      </c>
      <c r="B5" s="188"/>
      <c r="C5" s="188"/>
      <c r="D5" s="188"/>
      <c r="E5" s="188"/>
      <c r="F5" s="188"/>
      <c r="G5" s="188"/>
      <c r="H5" s="188"/>
      <c r="I5" s="188"/>
      <c r="J5" s="188"/>
      <c r="K5" s="188"/>
      <c r="L5" s="188"/>
      <c r="M5" s="188"/>
      <c r="N5" s="188"/>
      <c r="O5" s="132" t="s">
        <v>17</v>
      </c>
      <c r="P5" s="133"/>
    </row>
    <row r="6" spans="1:16">
      <c r="A6" s="195" t="s">
        <v>28</v>
      </c>
      <c r="B6" s="196"/>
      <c r="C6" s="196"/>
      <c r="D6" s="196"/>
      <c r="E6" s="196"/>
      <c r="F6" s="196"/>
      <c r="G6" s="196"/>
      <c r="H6" s="196"/>
      <c r="I6" s="196"/>
      <c r="J6" s="196"/>
      <c r="K6" s="196"/>
      <c r="L6" s="196"/>
      <c r="M6" s="196"/>
      <c r="N6" s="197"/>
      <c r="O6" s="134"/>
      <c r="P6" s="135"/>
    </row>
    <row r="7" spans="1:16" ht="14.25" customHeight="1">
      <c r="A7" s="189" t="s">
        <v>29</v>
      </c>
      <c r="B7" s="190"/>
      <c r="C7" s="190"/>
      <c r="D7" s="190"/>
      <c r="E7" s="191"/>
      <c r="F7" s="198" t="s">
        <v>30</v>
      </c>
      <c r="G7" s="198"/>
      <c r="H7" s="48" t="s">
        <v>31</v>
      </c>
      <c r="I7" s="48">
        <v>-64.501000000000005</v>
      </c>
      <c r="J7" s="48" t="s">
        <v>32</v>
      </c>
      <c r="K7" s="48">
        <v>742.80100000000004</v>
      </c>
      <c r="L7" s="48" t="s">
        <v>33</v>
      </c>
      <c r="M7" s="49">
        <v>332.83</v>
      </c>
      <c r="N7" s="200"/>
      <c r="O7" s="52"/>
      <c r="P7" s="53" t="s">
        <v>34</v>
      </c>
    </row>
    <row r="8" spans="1:16" ht="14.85" customHeight="1">
      <c r="A8" s="192"/>
      <c r="B8" s="193"/>
      <c r="C8" s="193"/>
      <c r="D8" s="193"/>
      <c r="E8" s="194"/>
      <c r="F8" s="199" t="s">
        <v>35</v>
      </c>
      <c r="G8" s="199"/>
      <c r="H8" s="50" t="s">
        <v>31</v>
      </c>
      <c r="I8" s="50">
        <v>-164</v>
      </c>
      <c r="J8" s="50" t="s">
        <v>32</v>
      </c>
      <c r="K8" s="50">
        <v>184.4</v>
      </c>
      <c r="L8" s="50" t="s">
        <v>33</v>
      </c>
      <c r="M8" s="51">
        <v>310.72000000000003</v>
      </c>
      <c r="N8" s="201"/>
      <c r="O8" s="52"/>
      <c r="P8" s="53" t="s">
        <v>34</v>
      </c>
    </row>
    <row r="9" spans="1:16">
      <c r="A9" s="161" t="s">
        <v>36</v>
      </c>
      <c r="B9" s="162"/>
      <c r="C9" s="162"/>
      <c r="D9" s="162"/>
      <c r="E9" s="162"/>
      <c r="F9" s="163"/>
      <c r="G9" s="163"/>
      <c r="H9" s="163"/>
      <c r="I9" s="163"/>
      <c r="J9" s="163"/>
      <c r="K9" s="163"/>
      <c r="L9" s="163"/>
      <c r="M9" s="163"/>
      <c r="N9" s="164"/>
      <c r="O9" s="142"/>
      <c r="P9" s="143"/>
    </row>
    <row r="10" spans="1:16" ht="26.25" customHeight="1">
      <c r="A10" s="165" t="s">
        <v>37</v>
      </c>
      <c r="B10" s="166"/>
      <c r="C10" s="166"/>
      <c r="D10" s="166"/>
      <c r="E10" s="167"/>
      <c r="F10" s="216" t="s">
        <v>38</v>
      </c>
      <c r="G10" s="208"/>
      <c r="H10" s="208"/>
      <c r="I10" s="208"/>
      <c r="J10" s="208"/>
      <c r="K10" s="208"/>
      <c r="L10" s="208"/>
      <c r="M10" s="208"/>
      <c r="N10" s="209"/>
      <c r="O10" s="146"/>
      <c r="P10" s="144" t="s">
        <v>39</v>
      </c>
    </row>
    <row r="11" spans="1:16" ht="26.25" customHeight="1">
      <c r="A11" s="168"/>
      <c r="B11" s="169"/>
      <c r="C11" s="169"/>
      <c r="D11" s="169"/>
      <c r="E11" s="170"/>
      <c r="F11" s="217"/>
      <c r="G11" s="218"/>
      <c r="H11" s="218"/>
      <c r="I11" s="218"/>
      <c r="J11" s="218"/>
      <c r="K11" s="218"/>
      <c r="L11" s="218"/>
      <c r="M11" s="218"/>
      <c r="N11" s="219"/>
      <c r="O11" s="147"/>
      <c r="P11" s="145"/>
    </row>
    <row r="12" spans="1:16" ht="21.75" customHeight="1">
      <c r="A12" s="171"/>
      <c r="B12" s="172"/>
      <c r="C12" s="172"/>
      <c r="D12" s="172"/>
      <c r="E12" s="173"/>
      <c r="F12" s="32" t="s">
        <v>40</v>
      </c>
      <c r="G12" s="210"/>
      <c r="H12" s="210"/>
      <c r="I12" s="210"/>
      <c r="J12" s="210"/>
      <c r="K12" s="210"/>
      <c r="L12" s="210"/>
      <c r="M12" s="210"/>
      <c r="N12" s="211"/>
      <c r="O12" s="54"/>
      <c r="P12" s="53" t="s">
        <v>34</v>
      </c>
    </row>
    <row r="13" spans="1:16">
      <c r="A13" s="174" t="s">
        <v>41</v>
      </c>
      <c r="B13" s="175"/>
      <c r="C13" s="175"/>
      <c r="D13" s="175"/>
      <c r="E13" s="175"/>
      <c r="F13" s="175"/>
      <c r="G13" s="175"/>
      <c r="H13" s="175"/>
      <c r="I13" s="175"/>
      <c r="J13" s="175"/>
      <c r="K13" s="175"/>
      <c r="L13" s="175"/>
      <c r="M13" s="175"/>
      <c r="N13" s="175"/>
      <c r="O13" s="136"/>
      <c r="P13" s="137"/>
    </row>
    <row r="14" spans="1:16" ht="14.25" customHeight="1">
      <c r="A14" s="202" t="s">
        <v>42</v>
      </c>
      <c r="B14" s="203"/>
      <c r="C14" s="203"/>
      <c r="D14" s="203"/>
      <c r="E14" s="204"/>
      <c r="F14" s="154" t="s">
        <v>43</v>
      </c>
      <c r="G14" s="155"/>
      <c r="H14" s="155" t="s">
        <v>44</v>
      </c>
      <c r="I14" s="155"/>
      <c r="J14" s="25" t="s">
        <v>45</v>
      </c>
      <c r="K14" s="156" t="s">
        <v>46</v>
      </c>
      <c r="L14" s="212"/>
      <c r="M14" s="156" t="s">
        <v>47</v>
      </c>
      <c r="N14" s="213"/>
      <c r="O14" s="138"/>
      <c r="P14" s="139"/>
    </row>
    <row r="15" spans="1:16">
      <c r="A15" s="205"/>
      <c r="B15" s="206"/>
      <c r="C15" s="206"/>
      <c r="D15" s="206"/>
      <c r="E15" s="207"/>
      <c r="F15" s="26" t="s">
        <v>48</v>
      </c>
      <c r="G15" s="24" t="s">
        <v>49</v>
      </c>
      <c r="H15" s="24" t="s">
        <v>48</v>
      </c>
      <c r="I15" s="24" t="s">
        <v>49</v>
      </c>
      <c r="J15" s="214" t="s">
        <v>50</v>
      </c>
      <c r="K15" s="24" t="s">
        <v>48</v>
      </c>
      <c r="L15" s="24" t="s">
        <v>49</v>
      </c>
      <c r="M15" s="24" t="s">
        <v>48</v>
      </c>
      <c r="N15" s="47" t="s">
        <v>49</v>
      </c>
      <c r="O15" s="140"/>
      <c r="P15" s="141"/>
    </row>
    <row r="16" spans="1:16">
      <c r="A16" s="205"/>
      <c r="B16" s="206"/>
      <c r="C16" s="206"/>
      <c r="D16" s="206"/>
      <c r="E16" s="207"/>
      <c r="F16" s="27" t="s">
        <v>51</v>
      </c>
      <c r="G16" s="22" t="s">
        <v>52</v>
      </c>
      <c r="H16" s="22" t="s">
        <v>53</v>
      </c>
      <c r="I16" s="22" t="s">
        <v>54</v>
      </c>
      <c r="J16" s="215"/>
      <c r="K16" s="22" t="s">
        <v>55</v>
      </c>
      <c r="L16" s="22" t="s">
        <v>56</v>
      </c>
      <c r="M16" s="22" t="s">
        <v>51</v>
      </c>
      <c r="N16" s="55" t="s">
        <v>57</v>
      </c>
      <c r="O16" s="52"/>
      <c r="P16" s="53" t="s">
        <v>39</v>
      </c>
    </row>
    <row r="17" spans="1:16">
      <c r="A17" s="205"/>
      <c r="B17" s="206"/>
      <c r="C17" s="206"/>
      <c r="D17" s="206"/>
      <c r="E17" s="207"/>
      <c r="F17" s="152" t="s">
        <v>58</v>
      </c>
      <c r="G17" s="153"/>
      <c r="H17" s="159" t="s">
        <v>59</v>
      </c>
      <c r="I17" s="153"/>
      <c r="J17" s="158" t="s">
        <v>60</v>
      </c>
      <c r="K17" s="158"/>
      <c r="L17" s="158" t="s">
        <v>61</v>
      </c>
      <c r="M17" s="158"/>
      <c r="N17" s="150"/>
      <c r="O17" s="142"/>
      <c r="P17" s="143"/>
    </row>
    <row r="18" spans="1:16">
      <c r="A18" s="205"/>
      <c r="B18" s="206"/>
      <c r="C18" s="206"/>
      <c r="D18" s="206"/>
      <c r="E18" s="207"/>
      <c r="F18" s="28" t="s">
        <v>62</v>
      </c>
      <c r="G18" s="19"/>
      <c r="H18" t="s">
        <v>63</v>
      </c>
      <c r="I18" s="19"/>
      <c r="J18" s="210" t="s">
        <v>64</v>
      </c>
      <c r="K18" s="210"/>
      <c r="L18" s="210" t="s">
        <v>65</v>
      </c>
      <c r="M18" s="210"/>
      <c r="N18" s="151"/>
      <c r="O18" s="54"/>
      <c r="P18" s="53" t="s">
        <v>39</v>
      </c>
    </row>
    <row r="19" spans="1:16">
      <c r="A19" s="154" t="s">
        <v>66</v>
      </c>
      <c r="B19" s="155"/>
      <c r="C19" s="155"/>
      <c r="D19" s="155"/>
      <c r="E19" s="155"/>
      <c r="F19" s="155"/>
      <c r="G19" s="155"/>
      <c r="H19" s="155"/>
      <c r="I19" s="155"/>
      <c r="J19" s="155"/>
      <c r="K19" s="155"/>
      <c r="L19" s="155"/>
      <c r="M19" s="155"/>
      <c r="N19" s="156"/>
      <c r="O19" s="136"/>
      <c r="P19" s="137"/>
    </row>
    <row r="20" spans="1:16">
      <c r="A20" s="157" t="s">
        <v>67</v>
      </c>
      <c r="B20" s="158"/>
      <c r="C20" s="158"/>
      <c r="D20" s="158"/>
      <c r="E20" s="158"/>
      <c r="F20" s="158"/>
      <c r="G20" s="158"/>
      <c r="H20" s="158"/>
      <c r="I20" s="158"/>
      <c r="J20" s="158"/>
      <c r="K20" s="158"/>
      <c r="L20" s="158"/>
      <c r="M20" s="158"/>
      <c r="N20" s="159"/>
      <c r="O20" s="138"/>
      <c r="P20" s="139"/>
    </row>
    <row r="21" spans="1:16">
      <c r="A21" s="160" t="s">
        <v>68</v>
      </c>
      <c r="B21" s="158"/>
      <c r="C21" s="158"/>
      <c r="D21" s="158"/>
      <c r="E21" s="158"/>
      <c r="F21" s="158"/>
      <c r="G21" s="158"/>
      <c r="H21" s="158"/>
      <c r="I21" s="158"/>
      <c r="J21" s="158"/>
      <c r="K21" s="158"/>
      <c r="L21" s="158"/>
      <c r="M21" s="158"/>
      <c r="N21" s="159"/>
      <c r="O21" s="138"/>
      <c r="P21" s="139"/>
    </row>
    <row r="22" spans="1:16">
      <c r="A22" s="129" t="s">
        <v>69</v>
      </c>
      <c r="B22" s="130"/>
      <c r="C22" s="130"/>
      <c r="D22" s="130"/>
      <c r="E22" s="130"/>
      <c r="F22" s="130"/>
      <c r="G22" s="130"/>
      <c r="H22" s="130"/>
      <c r="I22" s="130"/>
      <c r="J22" s="130"/>
      <c r="K22" s="130"/>
      <c r="L22" s="130"/>
      <c r="M22" s="130"/>
      <c r="N22" s="131"/>
      <c r="O22" s="148"/>
      <c r="P22" s="149"/>
    </row>
    <row r="23" spans="1:16">
      <c r="N23" s="29" t="s">
        <v>25</v>
      </c>
      <c r="O23" s="21"/>
      <c r="P23" s="30" t="s">
        <v>70</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4" zoomScale="80" zoomScaleNormal="80" workbookViewId="0">
      <selection activeCell="A41" sqref="A41:F43"/>
    </sheetView>
  </sheetViews>
  <sheetFormatPr defaultColWidth="8.85546875" defaultRowHeight="15"/>
  <cols>
    <col min="2" max="2" width="9.7109375" customWidth="1"/>
    <col min="3" max="3" width="10.28515625" customWidth="1"/>
    <col min="8" max="8" width="11.7109375" customWidth="1"/>
    <col min="13" max="13" width="10.7109375" customWidth="1"/>
  </cols>
  <sheetData>
    <row r="1" spans="1:30" ht="23.25">
      <c r="A1" s="176" t="s">
        <v>71</v>
      </c>
      <c r="B1" s="177"/>
      <c r="C1" s="177"/>
      <c r="D1" s="177"/>
      <c r="E1" s="177"/>
      <c r="F1" s="177"/>
      <c r="G1" s="177"/>
      <c r="H1" s="177"/>
      <c r="I1" s="177"/>
      <c r="J1" s="177"/>
      <c r="K1" s="177"/>
      <c r="L1" s="177"/>
      <c r="M1" s="177"/>
      <c r="N1" s="177"/>
      <c r="O1" s="178"/>
      <c r="P1" s="3"/>
      <c r="Q1" s="3"/>
      <c r="R1" s="3"/>
      <c r="S1" s="3"/>
      <c r="T1" s="3"/>
      <c r="U1" s="3"/>
      <c r="V1" s="3"/>
      <c r="W1" s="3"/>
      <c r="X1" s="3"/>
      <c r="Y1" s="3"/>
      <c r="Z1" s="3"/>
      <c r="AA1" s="3"/>
      <c r="AB1" s="3"/>
      <c r="AC1" s="3"/>
      <c r="AD1" s="3"/>
    </row>
    <row r="2" spans="1:30" ht="23.25">
      <c r="A2" s="179"/>
      <c r="B2" s="63"/>
      <c r="C2" s="63"/>
      <c r="D2" s="63"/>
      <c r="E2" s="63"/>
      <c r="F2" s="63"/>
      <c r="G2" s="63"/>
      <c r="H2" s="63"/>
      <c r="I2" s="63"/>
      <c r="J2" s="63"/>
      <c r="K2" s="63"/>
      <c r="L2" s="63"/>
      <c r="M2" s="63"/>
      <c r="N2" s="63"/>
      <c r="O2" s="180"/>
      <c r="P2" s="3"/>
      <c r="Q2" s="3"/>
      <c r="R2" s="3"/>
      <c r="S2" s="3"/>
      <c r="T2" s="3"/>
      <c r="U2" s="3"/>
      <c r="V2" s="3"/>
      <c r="W2" s="3"/>
      <c r="X2" s="3"/>
      <c r="Y2" s="3"/>
      <c r="Z2" s="3"/>
      <c r="AA2" s="3"/>
      <c r="AB2" s="3"/>
      <c r="AC2" s="3"/>
      <c r="AD2" s="3"/>
    </row>
    <row r="3" spans="1:30" ht="24" thickBot="1">
      <c r="A3" s="181"/>
      <c r="B3" s="182"/>
      <c r="C3" s="182"/>
      <c r="D3" s="182"/>
      <c r="E3" s="182"/>
      <c r="F3" s="182"/>
      <c r="G3" s="182"/>
      <c r="H3" s="182"/>
      <c r="I3" s="182"/>
      <c r="J3" s="182"/>
      <c r="K3" s="182"/>
      <c r="L3" s="182"/>
      <c r="M3" s="182"/>
      <c r="N3" s="182"/>
      <c r="O3" s="183"/>
      <c r="P3" s="3"/>
      <c r="Q3" s="3"/>
      <c r="R3" s="3"/>
      <c r="S3" s="3"/>
      <c r="T3" s="3"/>
      <c r="U3" s="3"/>
      <c r="V3" s="3"/>
      <c r="W3" s="3"/>
      <c r="X3" s="3"/>
      <c r="Y3" s="3"/>
      <c r="Z3" s="3"/>
      <c r="AA3" s="3"/>
      <c r="AB3" s="3"/>
      <c r="AC3" s="3"/>
      <c r="AD3" s="3"/>
    </row>
    <row r="4" spans="1:30" ht="53.1" customHeight="1" thickBot="1">
      <c r="A4" s="226" t="s">
        <v>72</v>
      </c>
      <c r="B4" s="227"/>
      <c r="C4" s="227"/>
      <c r="D4" s="227"/>
      <c r="E4" s="227"/>
      <c r="F4" s="227"/>
      <c r="G4" s="227"/>
      <c r="H4" s="227"/>
      <c r="I4" s="227"/>
      <c r="J4" s="227"/>
      <c r="K4" s="227"/>
      <c r="L4" s="227"/>
      <c r="M4" s="227"/>
      <c r="N4" s="227"/>
      <c r="O4" s="228"/>
      <c r="P4" s="4"/>
      <c r="Q4" s="4"/>
      <c r="R4" s="4"/>
      <c r="S4" s="4"/>
      <c r="T4" s="4"/>
      <c r="U4" s="4"/>
      <c r="V4" s="4"/>
      <c r="W4" s="4"/>
      <c r="X4" s="4"/>
      <c r="Y4" s="4"/>
      <c r="Z4" s="4"/>
      <c r="AA4" s="4"/>
      <c r="AB4" s="4"/>
      <c r="AC4" s="4"/>
      <c r="AD4" s="4"/>
    </row>
    <row r="5" spans="1:30" ht="24" thickBot="1">
      <c r="A5" s="229" t="s">
        <v>2</v>
      </c>
      <c r="B5" s="230"/>
      <c r="C5" s="230"/>
      <c r="D5" s="230"/>
      <c r="E5" s="230"/>
      <c r="F5" s="230"/>
      <c r="G5" s="230"/>
      <c r="H5" s="230"/>
      <c r="I5" s="103"/>
      <c r="J5" s="103"/>
      <c r="K5" s="103"/>
      <c r="L5" s="103"/>
      <c r="M5" s="103"/>
      <c r="N5" s="103"/>
      <c r="O5" s="104"/>
      <c r="P5" s="4"/>
      <c r="Q5" s="4"/>
      <c r="R5" s="4"/>
      <c r="S5" s="4"/>
      <c r="T5" s="4"/>
      <c r="U5" s="4"/>
      <c r="V5" s="4"/>
      <c r="W5" s="4"/>
      <c r="X5" s="4"/>
      <c r="Y5" s="4"/>
      <c r="Z5" s="4"/>
      <c r="AA5" s="4"/>
      <c r="AB5" s="4"/>
      <c r="AC5" s="4"/>
      <c r="AD5" s="4"/>
    </row>
    <row r="6" spans="1:30" ht="15.75" thickBot="1">
      <c r="A6" s="231" t="s">
        <v>3</v>
      </c>
      <c r="B6" s="232"/>
      <c r="C6" s="232"/>
      <c r="D6" s="232"/>
      <c r="E6" s="235" t="s">
        <v>4</v>
      </c>
      <c r="F6" s="235"/>
      <c r="G6" s="235"/>
      <c r="H6" s="236"/>
      <c r="I6" s="238" t="s">
        <v>73</v>
      </c>
      <c r="J6" s="239"/>
      <c r="K6" s="239"/>
      <c r="L6" s="239"/>
      <c r="M6" s="239"/>
      <c r="N6" s="239"/>
      <c r="O6" s="239"/>
    </row>
    <row r="7" spans="1:30" ht="16.5" thickTop="1" thickBot="1">
      <c r="A7" s="233"/>
      <c r="B7" s="234"/>
      <c r="C7" s="234"/>
      <c r="D7" s="234"/>
      <c r="E7" s="218"/>
      <c r="F7" s="218"/>
      <c r="G7" s="218"/>
      <c r="H7" s="237"/>
      <c r="I7" s="240"/>
      <c r="J7" s="241"/>
      <c r="K7" s="241"/>
      <c r="L7" s="241"/>
      <c r="M7" s="241"/>
      <c r="N7" s="241"/>
      <c r="O7" s="241"/>
    </row>
    <row r="8" spans="1:30">
      <c r="A8" s="233" t="s">
        <v>74</v>
      </c>
      <c r="B8" s="234"/>
      <c r="C8" s="234"/>
      <c r="D8" s="234"/>
      <c r="E8" s="242"/>
      <c r="F8" s="218"/>
      <c r="G8" s="218"/>
      <c r="H8" s="237"/>
      <c r="I8" s="243" t="s">
        <v>75</v>
      </c>
      <c r="J8" s="244"/>
      <c r="K8" s="244"/>
      <c r="L8" s="244"/>
      <c r="M8" s="244"/>
      <c r="N8" s="244"/>
      <c r="O8" s="245"/>
    </row>
    <row r="9" spans="1:30">
      <c r="A9" s="233"/>
      <c r="B9" s="234"/>
      <c r="C9" s="234"/>
      <c r="D9" s="234"/>
      <c r="E9" s="218"/>
      <c r="F9" s="218"/>
      <c r="G9" s="218"/>
      <c r="H9" s="237"/>
      <c r="I9" s="93"/>
      <c r="J9" s="97"/>
      <c r="K9" s="97"/>
      <c r="L9" s="97"/>
      <c r="M9" s="97"/>
      <c r="N9" s="97"/>
      <c r="O9" s="246"/>
    </row>
    <row r="10" spans="1:30">
      <c r="A10" s="233"/>
      <c r="B10" s="234"/>
      <c r="C10" s="234"/>
      <c r="D10" s="234"/>
      <c r="E10" s="218"/>
      <c r="F10" s="218"/>
      <c r="G10" s="218"/>
      <c r="H10" s="237"/>
      <c r="I10" s="93"/>
      <c r="J10" s="97"/>
      <c r="K10" s="97"/>
      <c r="L10" s="97"/>
      <c r="M10" s="97"/>
      <c r="N10" s="97"/>
      <c r="O10" s="246"/>
    </row>
    <row r="11" spans="1:30">
      <c r="A11" s="233"/>
      <c r="B11" s="234"/>
      <c r="C11" s="234"/>
      <c r="D11" s="234"/>
      <c r="E11" s="218"/>
      <c r="F11" s="218"/>
      <c r="G11" s="218"/>
      <c r="H11" s="237"/>
      <c r="I11" s="93"/>
      <c r="J11" s="97"/>
      <c r="K11" s="97"/>
      <c r="L11" s="97"/>
      <c r="M11" s="97"/>
      <c r="N11" s="97"/>
      <c r="O11" s="246"/>
    </row>
    <row r="12" spans="1:30">
      <c r="A12" s="233" t="s">
        <v>76</v>
      </c>
      <c r="B12" s="234"/>
      <c r="C12" s="234"/>
      <c r="D12" s="234"/>
      <c r="E12" s="218"/>
      <c r="F12" s="218"/>
      <c r="G12" s="218"/>
      <c r="H12" s="237"/>
      <c r="I12" s="93"/>
      <c r="J12" s="97"/>
      <c r="K12" s="97"/>
      <c r="L12" s="97"/>
      <c r="M12" s="97"/>
      <c r="N12" s="97"/>
      <c r="O12" s="246"/>
    </row>
    <row r="13" spans="1:30">
      <c r="A13" s="233"/>
      <c r="B13" s="234"/>
      <c r="C13" s="234"/>
      <c r="D13" s="234"/>
      <c r="E13" s="218"/>
      <c r="F13" s="218"/>
      <c r="G13" s="218"/>
      <c r="H13" s="237"/>
      <c r="I13" s="93"/>
      <c r="J13" s="97"/>
      <c r="K13" s="97"/>
      <c r="L13" s="97"/>
      <c r="M13" s="97"/>
      <c r="N13" s="97"/>
      <c r="O13" s="246"/>
    </row>
    <row r="14" spans="1:30">
      <c r="A14" s="233" t="s">
        <v>77</v>
      </c>
      <c r="B14" s="234"/>
      <c r="C14" s="234"/>
      <c r="D14" s="234"/>
      <c r="E14" s="218"/>
      <c r="F14" s="218"/>
      <c r="G14" s="218"/>
      <c r="H14" s="237"/>
      <c r="I14" s="93"/>
      <c r="J14" s="97"/>
      <c r="K14" s="97"/>
      <c r="L14" s="97"/>
      <c r="M14" s="97"/>
      <c r="N14" s="97"/>
      <c r="O14" s="246"/>
    </row>
    <row r="15" spans="1:30">
      <c r="A15" s="250"/>
      <c r="B15" s="251"/>
      <c r="C15" s="251"/>
      <c r="D15" s="251"/>
      <c r="E15" s="210"/>
      <c r="F15" s="210"/>
      <c r="G15" s="210"/>
      <c r="H15" s="252"/>
      <c r="I15" s="247"/>
      <c r="J15" s="248"/>
      <c r="K15" s="248"/>
      <c r="L15" s="248"/>
      <c r="M15" s="248"/>
      <c r="N15" s="248"/>
      <c r="O15" s="249"/>
    </row>
    <row r="16" spans="1:30">
      <c r="A16" s="253" t="s">
        <v>78</v>
      </c>
      <c r="B16" s="254"/>
      <c r="C16" s="254"/>
      <c r="D16" s="254"/>
      <c r="E16" s="254"/>
      <c r="F16" s="254"/>
      <c r="G16" s="254"/>
      <c r="H16" s="254"/>
      <c r="I16" s="254"/>
      <c r="J16" s="254"/>
      <c r="K16" s="254"/>
      <c r="L16" s="254"/>
      <c r="M16" s="254"/>
      <c r="N16" s="254"/>
      <c r="O16" s="255"/>
    </row>
    <row r="17" spans="1:15" ht="15.75" thickBot="1">
      <c r="A17" s="256"/>
      <c r="B17" s="257"/>
      <c r="C17" s="257"/>
      <c r="D17" s="257"/>
      <c r="E17" s="257"/>
      <c r="F17" s="257"/>
      <c r="G17" s="257"/>
      <c r="H17" s="257"/>
      <c r="I17" s="257"/>
      <c r="J17" s="257"/>
      <c r="K17" s="257"/>
      <c r="L17" s="257"/>
      <c r="M17" s="257"/>
      <c r="N17" s="257"/>
      <c r="O17" s="258"/>
    </row>
    <row r="18" spans="1:15" ht="15.75" thickBot="1">
      <c r="A18" s="259" t="s">
        <v>79</v>
      </c>
      <c r="B18" s="260"/>
      <c r="C18" s="260"/>
      <c r="D18" s="260"/>
      <c r="E18" s="260"/>
      <c r="F18" s="260" t="s">
        <v>80</v>
      </c>
      <c r="G18" s="260"/>
      <c r="H18" s="260"/>
      <c r="I18" s="260"/>
      <c r="J18" s="260"/>
      <c r="K18" s="260" t="s">
        <v>81</v>
      </c>
      <c r="L18" s="260"/>
      <c r="M18" s="260"/>
      <c r="N18" s="260"/>
      <c r="O18" s="261"/>
    </row>
    <row r="19" spans="1:15" ht="30">
      <c r="A19" s="262" t="s">
        <v>82</v>
      </c>
      <c r="B19" s="263"/>
      <c r="C19" s="23" t="s">
        <v>83</v>
      </c>
      <c r="D19" s="263" t="s">
        <v>84</v>
      </c>
      <c r="E19" s="263"/>
      <c r="F19" s="263" t="s">
        <v>82</v>
      </c>
      <c r="G19" s="263"/>
      <c r="H19" s="23" t="s">
        <v>83</v>
      </c>
      <c r="I19" s="263" t="s">
        <v>84</v>
      </c>
      <c r="J19" s="263"/>
      <c r="K19" s="263" t="s">
        <v>82</v>
      </c>
      <c r="L19" s="263"/>
      <c r="M19" s="23" t="s">
        <v>83</v>
      </c>
      <c r="N19" s="263" t="s">
        <v>84</v>
      </c>
      <c r="O19" s="264"/>
    </row>
    <row r="20" spans="1:15">
      <c r="A20" s="273" t="s">
        <v>85</v>
      </c>
      <c r="B20" s="265"/>
      <c r="C20" s="265" t="s">
        <v>86</v>
      </c>
      <c r="D20" s="265" t="s">
        <v>87</v>
      </c>
      <c r="E20" s="265"/>
      <c r="F20" s="265" t="s">
        <v>88</v>
      </c>
      <c r="G20" s="265"/>
      <c r="H20" s="265" t="s">
        <v>86</v>
      </c>
      <c r="I20" s="265" t="s">
        <v>89</v>
      </c>
      <c r="J20" s="265"/>
      <c r="K20" s="265">
        <v>90</v>
      </c>
      <c r="L20" s="265"/>
      <c r="M20" s="265">
        <v>0.2</v>
      </c>
      <c r="N20" s="265">
        <v>89.92</v>
      </c>
      <c r="O20" s="267"/>
    </row>
    <row r="21" spans="1:15" ht="15.75" thickBot="1">
      <c r="A21" s="274"/>
      <c r="B21" s="266"/>
      <c r="C21" s="266"/>
      <c r="D21" s="266"/>
      <c r="E21" s="266"/>
      <c r="F21" s="266"/>
      <c r="G21" s="266"/>
      <c r="H21" s="266"/>
      <c r="I21" s="266"/>
      <c r="J21" s="266"/>
      <c r="K21" s="266"/>
      <c r="L21" s="266"/>
      <c r="M21" s="266"/>
      <c r="N21" s="266"/>
      <c r="O21" s="268"/>
    </row>
    <row r="22" spans="1:15">
      <c r="A22" s="269" t="s">
        <v>90</v>
      </c>
      <c r="B22" s="270"/>
      <c r="C22" s="270"/>
      <c r="D22" s="271"/>
      <c r="E22" s="272"/>
      <c r="F22" s="269" t="s">
        <v>90</v>
      </c>
      <c r="G22" s="270"/>
      <c r="H22" s="270"/>
      <c r="I22" s="271"/>
      <c r="J22" s="272"/>
      <c r="K22" s="269" t="s">
        <v>90</v>
      </c>
      <c r="L22" s="270"/>
      <c r="M22" s="270"/>
      <c r="N22" s="271"/>
      <c r="O22" s="272"/>
    </row>
    <row r="23" spans="1:15">
      <c r="A23" s="275" t="s">
        <v>91</v>
      </c>
      <c r="B23" s="276"/>
      <c r="C23" s="276"/>
      <c r="D23" s="276"/>
      <c r="E23" s="277"/>
      <c r="F23" s="275" t="s">
        <v>91</v>
      </c>
      <c r="G23" s="276"/>
      <c r="H23" s="276"/>
      <c r="I23" s="276"/>
      <c r="J23" s="277"/>
      <c r="K23" s="275" t="s">
        <v>91</v>
      </c>
      <c r="L23" s="276"/>
      <c r="M23" s="276"/>
      <c r="N23" s="276"/>
      <c r="O23" s="277"/>
    </row>
    <row r="24" spans="1:15">
      <c r="A24" s="278" t="s">
        <v>17</v>
      </c>
      <c r="B24" s="279"/>
      <c r="C24" s="279"/>
      <c r="D24" s="279"/>
      <c r="E24" s="222"/>
      <c r="F24" s="278" t="s">
        <v>17</v>
      </c>
      <c r="G24" s="279"/>
      <c r="H24" s="279"/>
      <c r="I24" s="279"/>
      <c r="J24" s="222"/>
      <c r="K24" s="278" t="s">
        <v>17</v>
      </c>
      <c r="L24" s="279"/>
      <c r="M24" s="279"/>
      <c r="N24" s="279"/>
      <c r="O24" s="222"/>
    </row>
    <row r="25" spans="1:15">
      <c r="A25" s="281" t="s">
        <v>92</v>
      </c>
      <c r="B25" s="282"/>
      <c r="C25" s="282"/>
      <c r="D25" s="220"/>
      <c r="E25" s="283"/>
      <c r="F25" s="281" t="s">
        <v>92</v>
      </c>
      <c r="G25" s="282"/>
      <c r="H25" s="282"/>
      <c r="I25" s="220"/>
      <c r="J25" s="283"/>
      <c r="K25" s="281" t="s">
        <v>92</v>
      </c>
      <c r="L25" s="282"/>
      <c r="M25" s="282"/>
      <c r="N25" s="220"/>
      <c r="O25" s="283"/>
    </row>
    <row r="26" spans="1:15" ht="29.1" customHeight="1" thickBot="1">
      <c r="A26" s="284" t="s">
        <v>93</v>
      </c>
      <c r="B26" s="285"/>
      <c r="C26" s="285"/>
      <c r="D26" s="123"/>
      <c r="E26" s="280"/>
      <c r="F26" s="284" t="s">
        <v>93</v>
      </c>
      <c r="G26" s="285"/>
      <c r="H26" s="285"/>
      <c r="I26" s="123"/>
      <c r="J26" s="280"/>
      <c r="K26" s="284" t="s">
        <v>93</v>
      </c>
      <c r="L26" s="285"/>
      <c r="M26" s="285"/>
      <c r="N26" s="123"/>
      <c r="O26" s="280"/>
    </row>
    <row r="27" spans="1:15">
      <c r="A27" s="253" t="s">
        <v>94</v>
      </c>
      <c r="B27" s="254"/>
      <c r="C27" s="254"/>
      <c r="D27" s="254"/>
      <c r="E27" s="254"/>
      <c r="F27" s="254"/>
      <c r="G27" s="254"/>
      <c r="H27" s="254"/>
      <c r="I27" s="254"/>
      <c r="J27" s="254"/>
      <c r="K27" s="254"/>
      <c r="L27" s="254"/>
      <c r="M27" s="254"/>
      <c r="N27" s="254"/>
      <c r="O27" s="255"/>
    </row>
    <row r="28" spans="1:15" ht="15.75" thickBot="1">
      <c r="A28" s="256"/>
      <c r="B28" s="257"/>
      <c r="C28" s="257"/>
      <c r="D28" s="257"/>
      <c r="E28" s="257"/>
      <c r="F28" s="257"/>
      <c r="G28" s="257"/>
      <c r="H28" s="257"/>
      <c r="I28" s="257"/>
      <c r="J28" s="257"/>
      <c r="K28" s="257"/>
      <c r="L28" s="257"/>
      <c r="M28" s="257"/>
      <c r="N28" s="257"/>
      <c r="O28" s="258"/>
    </row>
    <row r="29" spans="1:15" ht="15.75" thickBot="1">
      <c r="A29" s="259" t="s">
        <v>79</v>
      </c>
      <c r="B29" s="260"/>
      <c r="C29" s="260"/>
      <c r="D29" s="260"/>
      <c r="E29" s="260"/>
      <c r="F29" s="260" t="s">
        <v>80</v>
      </c>
      <c r="G29" s="260"/>
      <c r="H29" s="260"/>
      <c r="I29" s="260"/>
      <c r="J29" s="260"/>
      <c r="K29" s="260" t="s">
        <v>81</v>
      </c>
      <c r="L29" s="260"/>
      <c r="M29" s="260"/>
      <c r="N29" s="260"/>
      <c r="O29" s="261"/>
    </row>
    <row r="30" spans="1:15" ht="30">
      <c r="A30" s="262" t="s">
        <v>82</v>
      </c>
      <c r="B30" s="263"/>
      <c r="C30" s="23" t="s">
        <v>83</v>
      </c>
      <c r="D30" s="263" t="s">
        <v>84</v>
      </c>
      <c r="E30" s="263"/>
      <c r="F30" s="263" t="s">
        <v>82</v>
      </c>
      <c r="G30" s="263"/>
      <c r="H30" s="23" t="s">
        <v>83</v>
      </c>
      <c r="I30" s="263" t="s">
        <v>84</v>
      </c>
      <c r="J30" s="263"/>
      <c r="K30" s="263" t="s">
        <v>82</v>
      </c>
      <c r="L30" s="263"/>
      <c r="M30" s="23" t="s">
        <v>83</v>
      </c>
      <c r="N30" s="263" t="s">
        <v>84</v>
      </c>
      <c r="O30" s="264"/>
    </row>
    <row r="31" spans="1:15">
      <c r="A31" s="273" t="s">
        <v>95</v>
      </c>
      <c r="B31" s="265"/>
      <c r="C31" s="265" t="s">
        <v>86</v>
      </c>
      <c r="D31" s="265" t="s">
        <v>96</v>
      </c>
      <c r="E31" s="265"/>
      <c r="F31" s="265">
        <v>105</v>
      </c>
      <c r="G31" s="265"/>
      <c r="H31" s="265">
        <v>0.2</v>
      </c>
      <c r="I31" s="265">
        <v>105.04</v>
      </c>
      <c r="J31" s="265"/>
      <c r="K31" s="265">
        <v>36</v>
      </c>
      <c r="L31" s="265"/>
      <c r="M31" s="265">
        <v>0.2</v>
      </c>
      <c r="N31" s="265">
        <v>36</v>
      </c>
      <c r="O31" s="267"/>
    </row>
    <row r="32" spans="1:15" ht="15.75" thickBot="1">
      <c r="A32" s="274"/>
      <c r="B32" s="266"/>
      <c r="C32" s="266"/>
      <c r="D32" s="266"/>
      <c r="E32" s="266"/>
      <c r="F32" s="266"/>
      <c r="G32" s="266"/>
      <c r="H32" s="266"/>
      <c r="I32" s="266"/>
      <c r="J32" s="266"/>
      <c r="K32" s="266"/>
      <c r="L32" s="266"/>
      <c r="M32" s="266"/>
      <c r="N32" s="266"/>
      <c r="O32" s="268"/>
    </row>
    <row r="33" spans="1:15">
      <c r="A33" s="269" t="s">
        <v>90</v>
      </c>
      <c r="B33" s="270"/>
      <c r="C33" s="270"/>
      <c r="D33" s="271"/>
      <c r="E33" s="272"/>
      <c r="F33" s="269" t="s">
        <v>90</v>
      </c>
      <c r="G33" s="270"/>
      <c r="H33" s="270"/>
      <c r="I33" s="271"/>
      <c r="J33" s="272"/>
      <c r="K33" s="269" t="s">
        <v>90</v>
      </c>
      <c r="L33" s="270"/>
      <c r="M33" s="270"/>
      <c r="N33" s="271"/>
      <c r="O33" s="272"/>
    </row>
    <row r="34" spans="1:15">
      <c r="A34" s="275" t="s">
        <v>91</v>
      </c>
      <c r="B34" s="276"/>
      <c r="C34" s="276"/>
      <c r="D34" s="276"/>
      <c r="E34" s="277"/>
      <c r="F34" s="275" t="s">
        <v>91</v>
      </c>
      <c r="G34" s="276"/>
      <c r="H34" s="276"/>
      <c r="I34" s="276"/>
      <c r="J34" s="277"/>
      <c r="K34" s="275" t="s">
        <v>91</v>
      </c>
      <c r="L34" s="276"/>
      <c r="M34" s="276"/>
      <c r="N34" s="276"/>
      <c r="O34" s="277"/>
    </row>
    <row r="35" spans="1:15">
      <c r="A35" s="278" t="s">
        <v>17</v>
      </c>
      <c r="B35" s="279"/>
      <c r="C35" s="279"/>
      <c r="D35" s="279"/>
      <c r="E35" s="222"/>
      <c r="F35" s="278" t="s">
        <v>17</v>
      </c>
      <c r="G35" s="279"/>
      <c r="H35" s="279"/>
      <c r="I35" s="279"/>
      <c r="J35" s="222"/>
      <c r="K35" s="278" t="s">
        <v>17</v>
      </c>
      <c r="L35" s="279"/>
      <c r="M35" s="279"/>
      <c r="N35" s="279"/>
      <c r="O35" s="222"/>
    </row>
    <row r="36" spans="1:15">
      <c r="A36" s="281" t="s">
        <v>92</v>
      </c>
      <c r="B36" s="282"/>
      <c r="C36" s="282"/>
      <c r="D36" s="220"/>
      <c r="E36" s="283"/>
      <c r="F36" s="281" t="s">
        <v>92</v>
      </c>
      <c r="G36" s="282"/>
      <c r="H36" s="282"/>
      <c r="I36" s="220"/>
      <c r="J36" s="283"/>
      <c r="K36" s="281" t="s">
        <v>92</v>
      </c>
      <c r="L36" s="282"/>
      <c r="M36" s="282"/>
      <c r="N36" s="220"/>
      <c r="O36" s="283"/>
    </row>
    <row r="37" spans="1:15" ht="29.1" customHeight="1" thickBot="1">
      <c r="A37" s="284" t="s">
        <v>93</v>
      </c>
      <c r="B37" s="285"/>
      <c r="C37" s="285"/>
      <c r="D37" s="288"/>
      <c r="E37" s="289"/>
      <c r="F37" s="284" t="s">
        <v>93</v>
      </c>
      <c r="G37" s="285"/>
      <c r="H37" s="285"/>
      <c r="I37" s="288"/>
      <c r="J37" s="289"/>
      <c r="K37" s="284" t="s">
        <v>93</v>
      </c>
      <c r="L37" s="285"/>
      <c r="M37" s="285"/>
      <c r="N37" s="288"/>
      <c r="O37" s="289"/>
    </row>
    <row r="38" spans="1:15" ht="14.25" customHeight="1">
      <c r="A38" s="290" t="s">
        <v>97</v>
      </c>
      <c r="B38" s="291"/>
      <c r="C38" s="291"/>
      <c r="D38" s="291"/>
      <c r="E38" s="291"/>
      <c r="F38" s="291"/>
      <c r="G38" s="296" t="s">
        <v>98</v>
      </c>
      <c r="H38" s="297"/>
      <c r="I38" s="297"/>
      <c r="J38" s="297"/>
      <c r="K38" s="297"/>
      <c r="L38" s="297"/>
      <c r="M38" s="297"/>
      <c r="N38" s="300" t="s">
        <v>17</v>
      </c>
      <c r="O38" s="301"/>
    </row>
    <row r="39" spans="1:15">
      <c r="A39" s="292"/>
      <c r="B39" s="293"/>
      <c r="C39" s="293"/>
      <c r="D39" s="293"/>
      <c r="E39" s="293"/>
      <c r="F39" s="293"/>
      <c r="G39" s="298"/>
      <c r="H39" s="298"/>
      <c r="I39" s="298"/>
      <c r="J39" s="298"/>
      <c r="K39" s="298"/>
      <c r="L39" s="298"/>
      <c r="M39" s="298"/>
      <c r="N39" s="220"/>
      <c r="O39" s="222" t="s">
        <v>39</v>
      </c>
    </row>
    <row r="40" spans="1:15">
      <c r="A40" s="294"/>
      <c r="B40" s="295"/>
      <c r="C40" s="295"/>
      <c r="D40" s="295"/>
      <c r="E40" s="295"/>
      <c r="F40" s="295"/>
      <c r="G40" s="299"/>
      <c r="H40" s="299"/>
      <c r="I40" s="299"/>
      <c r="J40" s="299"/>
      <c r="K40" s="299"/>
      <c r="L40" s="299"/>
      <c r="M40" s="299"/>
      <c r="N40" s="221"/>
      <c r="O40" s="223"/>
    </row>
    <row r="41" spans="1:15">
      <c r="A41" s="165" t="s">
        <v>99</v>
      </c>
      <c r="B41" s="166"/>
      <c r="C41" s="166"/>
      <c r="D41" s="166"/>
      <c r="E41" s="166"/>
      <c r="F41" s="166"/>
      <c r="G41" s="302"/>
      <c r="H41" s="303"/>
      <c r="I41" s="303"/>
      <c r="J41" s="303"/>
      <c r="K41" s="303"/>
      <c r="L41" s="303"/>
      <c r="M41" s="304"/>
      <c r="N41" s="224"/>
      <c r="O41" s="225"/>
    </row>
    <row r="42" spans="1:15">
      <c r="A42" s="168"/>
      <c r="B42" s="169"/>
      <c r="C42" s="169"/>
      <c r="D42" s="169"/>
      <c r="E42" s="169"/>
      <c r="F42" s="169"/>
      <c r="G42" s="305"/>
      <c r="H42" s="306"/>
      <c r="I42" s="306"/>
      <c r="J42" s="306"/>
      <c r="K42" s="306"/>
      <c r="L42" s="306"/>
      <c r="M42" s="307"/>
      <c r="N42" s="220"/>
      <c r="O42" s="222" t="s">
        <v>39</v>
      </c>
    </row>
    <row r="43" spans="1:15">
      <c r="A43" s="171"/>
      <c r="B43" s="172"/>
      <c r="C43" s="172"/>
      <c r="D43" s="172"/>
      <c r="E43" s="172"/>
      <c r="F43" s="172"/>
      <c r="G43" s="308"/>
      <c r="H43" s="309"/>
      <c r="I43" s="309"/>
      <c r="J43" s="309"/>
      <c r="K43" s="309"/>
      <c r="L43" s="309"/>
      <c r="M43" s="310"/>
      <c r="N43" s="221"/>
      <c r="O43" s="223"/>
    </row>
    <row r="44" spans="1:15">
      <c r="J44" s="286" t="s">
        <v>100</v>
      </c>
      <c r="K44" s="287"/>
      <c r="L44" s="287"/>
      <c r="M44" s="287"/>
      <c r="N44" s="21">
        <f>D25+D26+I25+I26+N25+N26+N36+N37+I37+I36+D37+D36+N42+N39</f>
        <v>0</v>
      </c>
      <c r="O44" s="30" t="s">
        <v>101</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3" zoomScale="82" zoomScaleNormal="75" workbookViewId="0">
      <selection activeCell="A28" sqref="A28:N31"/>
    </sheetView>
  </sheetViews>
  <sheetFormatPr defaultColWidth="8.85546875" defaultRowHeight="15"/>
  <cols>
    <col min="15" max="15" width="17.28515625" customWidth="1"/>
    <col min="16" max="16" width="10" customWidth="1"/>
    <col min="17" max="17" width="10.28515625" customWidth="1"/>
  </cols>
  <sheetData>
    <row r="1" spans="1:17">
      <c r="A1" s="176" t="s">
        <v>102</v>
      </c>
      <c r="B1" s="177"/>
      <c r="C1" s="177"/>
      <c r="D1" s="177"/>
      <c r="E1" s="177"/>
      <c r="F1" s="177"/>
      <c r="G1" s="177"/>
      <c r="H1" s="177"/>
      <c r="I1" s="177"/>
      <c r="J1" s="177"/>
      <c r="K1" s="177"/>
      <c r="L1" s="177"/>
      <c r="M1" s="177"/>
      <c r="N1" s="178"/>
      <c r="O1" s="397" t="s">
        <v>103</v>
      </c>
      <c r="P1" s="398"/>
      <c r="Q1" s="399"/>
    </row>
    <row r="2" spans="1:17" ht="15.75" thickBot="1">
      <c r="A2" s="179"/>
      <c r="B2" s="63"/>
      <c r="C2" s="63"/>
      <c r="D2" s="63"/>
      <c r="E2" s="63"/>
      <c r="F2" s="63"/>
      <c r="G2" s="63"/>
      <c r="H2" s="63"/>
      <c r="I2" s="63"/>
      <c r="J2" s="63"/>
      <c r="K2" s="63"/>
      <c r="L2" s="63"/>
      <c r="M2" s="63"/>
      <c r="N2" s="180"/>
      <c r="O2" s="400"/>
      <c r="P2" s="401"/>
      <c r="Q2" s="402"/>
    </row>
    <row r="3" spans="1:17" ht="15.75" thickBot="1">
      <c r="A3" s="181"/>
      <c r="B3" s="182"/>
      <c r="C3" s="182"/>
      <c r="D3" s="182"/>
      <c r="E3" s="182"/>
      <c r="F3" s="182"/>
      <c r="G3" s="182"/>
      <c r="H3" s="182"/>
      <c r="I3" s="182"/>
      <c r="J3" s="182"/>
      <c r="K3" s="182"/>
      <c r="L3" s="182"/>
      <c r="M3" s="182"/>
      <c r="N3" s="183"/>
      <c r="O3" s="403"/>
      <c r="P3" s="404"/>
      <c r="Q3" s="405"/>
    </row>
    <row r="4" spans="1:17" ht="24" thickBot="1">
      <c r="A4" s="184" t="s">
        <v>1</v>
      </c>
      <c r="B4" s="185"/>
      <c r="C4" s="185"/>
      <c r="D4" s="185"/>
      <c r="E4" s="185"/>
      <c r="F4" s="185"/>
      <c r="G4" s="185"/>
      <c r="H4" s="185"/>
      <c r="I4" s="185"/>
      <c r="J4" s="185"/>
      <c r="K4" s="185"/>
      <c r="L4" s="185"/>
      <c r="M4" s="185"/>
      <c r="N4" s="186"/>
      <c r="O4" s="406"/>
      <c r="P4" s="407"/>
      <c r="Q4" s="408"/>
    </row>
    <row r="5" spans="1:17" ht="24" thickBot="1">
      <c r="A5" s="311" t="s">
        <v>2</v>
      </c>
      <c r="B5" s="312"/>
      <c r="C5" s="312"/>
      <c r="D5" s="312"/>
      <c r="E5" s="312"/>
      <c r="F5" s="312"/>
      <c r="G5" s="312"/>
      <c r="H5" s="312"/>
      <c r="I5" s="312"/>
      <c r="J5" s="312"/>
      <c r="K5" s="312"/>
      <c r="L5" s="312"/>
      <c r="M5" s="312"/>
      <c r="N5" s="312"/>
      <c r="O5" s="409" t="s">
        <v>17</v>
      </c>
      <c r="P5" s="410"/>
      <c r="Q5" s="411"/>
    </row>
    <row r="6" spans="1:17" ht="24" thickBot="1">
      <c r="A6" s="313" t="s">
        <v>104</v>
      </c>
      <c r="B6" s="314"/>
      <c r="C6" s="314"/>
      <c r="D6" s="314"/>
      <c r="E6" s="314"/>
      <c r="F6" s="315"/>
      <c r="G6" s="316" t="s">
        <v>105</v>
      </c>
      <c r="H6" s="314"/>
      <c r="I6" s="314"/>
      <c r="J6" s="314"/>
      <c r="K6" s="314"/>
      <c r="L6" s="314"/>
      <c r="M6" s="314"/>
      <c r="N6" s="317"/>
      <c r="O6" s="412"/>
      <c r="P6" s="413"/>
      <c r="Q6" s="414"/>
    </row>
    <row r="7" spans="1:17" ht="24" thickBot="1">
      <c r="A7" s="318" t="s">
        <v>106</v>
      </c>
      <c r="B7" s="319"/>
      <c r="C7" s="319"/>
      <c r="D7" s="319"/>
      <c r="E7" s="319"/>
      <c r="F7" s="320"/>
      <c r="G7" s="321">
        <v>75.12</v>
      </c>
      <c r="H7" s="322"/>
      <c r="I7" s="323">
        <v>75.33</v>
      </c>
      <c r="J7" s="323"/>
      <c r="K7" s="323">
        <v>75.349999999999994</v>
      </c>
      <c r="L7" s="323"/>
      <c r="M7" s="323">
        <v>75.3</v>
      </c>
      <c r="N7" s="324"/>
      <c r="O7" s="417"/>
      <c r="P7" s="418"/>
      <c r="Q7" s="11" t="s">
        <v>107</v>
      </c>
    </row>
    <row r="8" spans="1:17" ht="24" thickBot="1">
      <c r="A8" s="325" t="s">
        <v>108</v>
      </c>
      <c r="B8" s="326"/>
      <c r="C8" s="326"/>
      <c r="D8" s="326"/>
      <c r="E8" s="326"/>
      <c r="F8" s="327"/>
      <c r="G8" s="328">
        <v>75.91</v>
      </c>
      <c r="H8" s="329"/>
      <c r="I8" s="329">
        <v>75.819999999999993</v>
      </c>
      <c r="J8" s="329"/>
      <c r="K8" s="329">
        <v>75.89</v>
      </c>
      <c r="L8" s="329"/>
      <c r="M8" s="329">
        <v>75.95</v>
      </c>
      <c r="N8" s="330"/>
      <c r="O8" s="357"/>
      <c r="P8" s="220"/>
      <c r="Q8" s="12" t="s">
        <v>107</v>
      </c>
    </row>
    <row r="9" spans="1:17" ht="23.25" customHeight="1">
      <c r="A9" s="335" t="s">
        <v>109</v>
      </c>
      <c r="B9" s="336"/>
      <c r="C9" s="336"/>
      <c r="D9" s="336"/>
      <c r="E9" s="336"/>
      <c r="F9" s="337"/>
      <c r="G9" s="332">
        <v>48.02</v>
      </c>
      <c r="H9" s="333"/>
      <c r="I9" s="333">
        <v>48.06</v>
      </c>
      <c r="J9" s="333"/>
      <c r="K9" s="333">
        <v>48.09</v>
      </c>
      <c r="L9" s="333"/>
      <c r="M9" s="333">
        <v>48.01</v>
      </c>
      <c r="N9" s="334"/>
      <c r="O9" s="357"/>
      <c r="P9" s="220"/>
      <c r="Q9" s="365" t="s">
        <v>107</v>
      </c>
    </row>
    <row r="10" spans="1:17" ht="24" thickBot="1">
      <c r="A10" s="338"/>
      <c r="B10" s="339"/>
      <c r="C10" s="339"/>
      <c r="D10" s="339"/>
      <c r="E10" s="339"/>
      <c r="F10" s="340"/>
      <c r="G10" s="341">
        <v>47.95</v>
      </c>
      <c r="H10" s="342"/>
      <c r="I10" s="343"/>
      <c r="J10" s="343"/>
      <c r="K10" s="343"/>
      <c r="L10" s="343"/>
      <c r="M10" s="343"/>
      <c r="N10" s="344"/>
      <c r="O10" s="357"/>
      <c r="P10" s="220"/>
      <c r="Q10" s="365"/>
    </row>
    <row r="11" spans="1:17" ht="24" thickBot="1">
      <c r="A11" s="325" t="s">
        <v>110</v>
      </c>
      <c r="B11" s="326"/>
      <c r="C11" s="326"/>
      <c r="D11" s="326"/>
      <c r="E11" s="326"/>
      <c r="F11" s="327"/>
      <c r="G11" s="328">
        <v>39.909999999999997</v>
      </c>
      <c r="H11" s="329"/>
      <c r="I11" s="329">
        <v>40.1</v>
      </c>
      <c r="J11" s="329"/>
      <c r="K11" s="329">
        <v>39.99</v>
      </c>
      <c r="L11" s="329"/>
      <c r="M11" s="329">
        <v>39.909999999999997</v>
      </c>
      <c r="N11" s="330"/>
      <c r="O11" s="357"/>
      <c r="P11" s="220"/>
      <c r="Q11" s="12" t="s">
        <v>107</v>
      </c>
    </row>
    <row r="12" spans="1:17" ht="24" thickBot="1">
      <c r="A12" s="318" t="s">
        <v>111</v>
      </c>
      <c r="B12" s="319"/>
      <c r="C12" s="319"/>
      <c r="D12" s="319"/>
      <c r="E12" s="319"/>
      <c r="F12" s="320"/>
      <c r="G12" s="331">
        <v>1.84</v>
      </c>
      <c r="H12" s="323"/>
      <c r="I12" s="323"/>
      <c r="J12" s="323"/>
      <c r="K12" s="323">
        <v>1.84</v>
      </c>
      <c r="L12" s="323"/>
      <c r="M12" s="323"/>
      <c r="N12" s="324"/>
      <c r="O12" s="357"/>
      <c r="P12" s="220"/>
      <c r="Q12" s="12" t="s">
        <v>107</v>
      </c>
    </row>
    <row r="13" spans="1:17" ht="24" thickBot="1">
      <c r="A13" s="325" t="s">
        <v>112</v>
      </c>
      <c r="B13" s="326"/>
      <c r="C13" s="326"/>
      <c r="D13" s="326"/>
      <c r="E13" s="326"/>
      <c r="F13" s="327"/>
      <c r="G13" s="328">
        <v>75.459999999999994</v>
      </c>
      <c r="H13" s="329"/>
      <c r="I13" s="329">
        <v>75.45</v>
      </c>
      <c r="J13" s="329"/>
      <c r="K13" s="329">
        <v>75.44</v>
      </c>
      <c r="L13" s="329"/>
      <c r="M13" s="329">
        <v>75.45</v>
      </c>
      <c r="N13" s="330"/>
      <c r="O13" s="357"/>
      <c r="P13" s="220"/>
      <c r="Q13" s="12" t="s">
        <v>107</v>
      </c>
    </row>
    <row r="14" spans="1:17" ht="24" thickBot="1">
      <c r="A14" s="318" t="s">
        <v>113</v>
      </c>
      <c r="B14" s="319"/>
      <c r="C14" s="319"/>
      <c r="D14" s="319"/>
      <c r="E14" s="319"/>
      <c r="F14" s="320"/>
      <c r="G14" s="331">
        <v>77.41</v>
      </c>
      <c r="H14" s="323"/>
      <c r="I14" s="323"/>
      <c r="J14" s="323"/>
      <c r="K14" s="323"/>
      <c r="L14" s="323"/>
      <c r="M14" s="323"/>
      <c r="N14" s="324"/>
      <c r="O14" s="357"/>
      <c r="P14" s="220"/>
      <c r="Q14" s="12" t="s">
        <v>107</v>
      </c>
    </row>
    <row r="15" spans="1:17" ht="23.25">
      <c r="A15" s="358" t="s">
        <v>114</v>
      </c>
      <c r="B15" s="359"/>
      <c r="C15" s="359"/>
      <c r="D15" s="359"/>
      <c r="E15" s="359"/>
      <c r="F15" s="360"/>
      <c r="G15" s="361">
        <v>3.07</v>
      </c>
      <c r="H15" s="362"/>
      <c r="I15" s="362">
        <v>3.08</v>
      </c>
      <c r="J15" s="362"/>
      <c r="K15" s="346">
        <v>3.11</v>
      </c>
      <c r="L15" s="346"/>
      <c r="M15" s="362">
        <v>3.1</v>
      </c>
      <c r="N15" s="363"/>
      <c r="O15" s="357"/>
      <c r="P15" s="220"/>
      <c r="Q15" s="365" t="s">
        <v>107</v>
      </c>
    </row>
    <row r="16" spans="1:17" ht="24" thickBot="1">
      <c r="A16" s="354"/>
      <c r="B16" s="355"/>
      <c r="C16" s="355"/>
      <c r="D16" s="355"/>
      <c r="E16" s="355"/>
      <c r="F16" s="356"/>
      <c r="G16" s="345">
        <v>3.05</v>
      </c>
      <c r="H16" s="346"/>
      <c r="I16" s="346">
        <v>3.12</v>
      </c>
      <c r="J16" s="346"/>
      <c r="L16">
        <v>3.05</v>
      </c>
      <c r="M16" s="346">
        <v>3.12</v>
      </c>
      <c r="N16" s="353"/>
      <c r="O16" s="357"/>
      <c r="P16" s="220"/>
      <c r="Q16" s="365"/>
    </row>
    <row r="17" spans="1:17" ht="23.25">
      <c r="A17" s="335" t="s">
        <v>115</v>
      </c>
      <c r="B17" s="336"/>
      <c r="C17" s="336"/>
      <c r="D17" s="336"/>
      <c r="E17" s="336"/>
      <c r="F17" s="337"/>
      <c r="G17" s="332">
        <v>1.55</v>
      </c>
      <c r="H17" s="333"/>
      <c r="I17" s="333">
        <v>1.55</v>
      </c>
      <c r="J17" s="333"/>
      <c r="K17" s="333">
        <v>1.55</v>
      </c>
      <c r="L17" s="333"/>
      <c r="M17" s="333">
        <v>1.55</v>
      </c>
      <c r="N17" s="334"/>
      <c r="O17" s="357"/>
      <c r="P17" s="220"/>
      <c r="Q17" s="365" t="s">
        <v>107</v>
      </c>
    </row>
    <row r="18" spans="1:17" ht="24" thickBot="1">
      <c r="A18" s="354"/>
      <c r="B18" s="355"/>
      <c r="C18" s="355"/>
      <c r="D18" s="355"/>
      <c r="E18" s="355"/>
      <c r="F18" s="356"/>
      <c r="G18" s="345">
        <v>1.55</v>
      </c>
      <c r="H18" s="346"/>
      <c r="I18" s="346">
        <v>1.55</v>
      </c>
      <c r="J18" s="346"/>
      <c r="K18" s="346">
        <v>1.55</v>
      </c>
      <c r="L18" s="346"/>
      <c r="M18" s="346">
        <v>1.55</v>
      </c>
      <c r="N18" s="353"/>
      <c r="O18" s="357"/>
      <c r="P18" s="220"/>
      <c r="Q18" s="365"/>
    </row>
    <row r="19" spans="1:17" ht="24" thickBot="1">
      <c r="A19" s="318" t="s">
        <v>116</v>
      </c>
      <c r="B19" s="319"/>
      <c r="C19" s="319"/>
      <c r="D19" s="319"/>
      <c r="E19" s="319"/>
      <c r="F19" s="320"/>
      <c r="G19" s="331">
        <v>47.7</v>
      </c>
      <c r="H19" s="323"/>
      <c r="I19" s="323"/>
      <c r="J19" s="323"/>
      <c r="K19" s="323"/>
      <c r="L19" s="323"/>
      <c r="M19" s="323"/>
      <c r="N19" s="324"/>
      <c r="O19" s="357"/>
      <c r="P19" s="220"/>
      <c r="Q19" s="12" t="s">
        <v>107</v>
      </c>
    </row>
    <row r="20" spans="1:17" ht="24" thickBot="1">
      <c r="A20" s="318" t="s">
        <v>117</v>
      </c>
      <c r="B20" s="319"/>
      <c r="C20" s="319"/>
      <c r="D20" s="319"/>
      <c r="E20" s="319"/>
      <c r="F20" s="320"/>
      <c r="G20" s="331">
        <v>6.01</v>
      </c>
      <c r="H20" s="323"/>
      <c r="I20" s="323"/>
      <c r="J20" s="323"/>
      <c r="K20" s="323"/>
      <c r="L20" s="323"/>
      <c r="M20" s="323"/>
      <c r="N20" s="324"/>
      <c r="O20" s="357"/>
      <c r="P20" s="220"/>
      <c r="Q20" s="12" t="s">
        <v>107</v>
      </c>
    </row>
    <row r="21" spans="1:17" ht="24" thickBot="1">
      <c r="A21" s="318" t="s">
        <v>118</v>
      </c>
      <c r="B21" s="319"/>
      <c r="C21" s="319"/>
      <c r="D21" s="319"/>
      <c r="E21" s="319"/>
      <c r="F21" s="320"/>
      <c r="G21" s="331">
        <v>29.72</v>
      </c>
      <c r="H21" s="323"/>
      <c r="I21" s="323"/>
      <c r="J21" s="323"/>
      <c r="K21" s="323"/>
      <c r="L21" s="323"/>
      <c r="M21" s="323"/>
      <c r="N21" s="324"/>
      <c r="O21" s="419"/>
      <c r="P21" s="420"/>
      <c r="Q21" s="13" t="s">
        <v>107</v>
      </c>
    </row>
    <row r="22" spans="1:17">
      <c r="A22" s="347" t="s">
        <v>119</v>
      </c>
      <c r="B22" s="348"/>
      <c r="C22" s="348"/>
      <c r="D22" s="348"/>
      <c r="E22" s="348"/>
      <c r="F22" s="348"/>
      <c r="G22" s="348"/>
      <c r="H22" s="348"/>
      <c r="I22" s="348"/>
      <c r="J22" s="348"/>
      <c r="K22" s="348"/>
      <c r="L22" s="348"/>
      <c r="M22" s="348"/>
      <c r="N22" s="349"/>
      <c r="O22" s="385"/>
      <c r="P22" s="386"/>
      <c r="Q22" s="387"/>
    </row>
    <row r="23" spans="1:17" ht="34.5" customHeight="1" thickBot="1">
      <c r="A23" s="350"/>
      <c r="B23" s="351"/>
      <c r="C23" s="351"/>
      <c r="D23" s="351"/>
      <c r="E23" s="351"/>
      <c r="F23" s="351"/>
      <c r="G23" s="351"/>
      <c r="H23" s="351"/>
      <c r="I23" s="351"/>
      <c r="J23" s="351"/>
      <c r="K23" s="351"/>
      <c r="L23" s="351"/>
      <c r="M23" s="351"/>
      <c r="N23" s="352"/>
      <c r="O23" s="388"/>
      <c r="P23" s="389"/>
      <c r="Q23" s="390"/>
    </row>
    <row r="24" spans="1:17" ht="21">
      <c r="A24" s="376"/>
      <c r="B24" s="377"/>
      <c r="C24" s="377"/>
      <c r="D24" s="377"/>
      <c r="E24" s="377"/>
      <c r="F24" s="377"/>
      <c r="G24" s="377"/>
      <c r="H24" s="377"/>
      <c r="I24" s="377"/>
      <c r="J24" s="377"/>
      <c r="K24" s="377"/>
      <c r="L24" s="377"/>
      <c r="M24" s="377"/>
      <c r="N24" s="377"/>
      <c r="O24" s="14" t="s">
        <v>120</v>
      </c>
      <c r="P24" s="9"/>
      <c r="Q24" s="15" t="s">
        <v>121</v>
      </c>
    </row>
    <row r="25" spans="1:17" ht="39" customHeight="1" thickBot="1">
      <c r="A25" s="378"/>
      <c r="B25" s="379"/>
      <c r="C25" s="379"/>
      <c r="D25" s="379"/>
      <c r="E25" s="379"/>
      <c r="F25" s="379"/>
      <c r="G25" s="379"/>
      <c r="H25" s="379"/>
      <c r="I25" s="379"/>
      <c r="J25" s="379"/>
      <c r="K25" s="379"/>
      <c r="L25" s="379"/>
      <c r="M25" s="379"/>
      <c r="N25" s="379"/>
      <c r="O25" s="16" t="s">
        <v>122</v>
      </c>
      <c r="P25" s="10"/>
      <c r="Q25" s="13" t="s">
        <v>107</v>
      </c>
    </row>
    <row r="26" spans="1:17">
      <c r="A26" s="370" t="s">
        <v>123</v>
      </c>
      <c r="B26" s="371"/>
      <c r="C26" s="371"/>
      <c r="D26" s="371"/>
      <c r="E26" s="371"/>
      <c r="F26" s="371"/>
      <c r="G26" s="371"/>
      <c r="H26" s="371"/>
      <c r="I26" s="371"/>
      <c r="J26" s="371"/>
      <c r="K26" s="371"/>
      <c r="L26" s="371"/>
      <c r="M26" s="371"/>
      <c r="N26" s="372"/>
      <c r="O26" s="385"/>
      <c r="P26" s="386"/>
      <c r="Q26" s="387"/>
    </row>
    <row r="27" spans="1:17" ht="33" customHeight="1" thickBot="1">
      <c r="A27" s="373"/>
      <c r="B27" s="374"/>
      <c r="C27" s="374"/>
      <c r="D27" s="374"/>
      <c r="E27" s="374"/>
      <c r="F27" s="374"/>
      <c r="G27" s="374"/>
      <c r="H27" s="374"/>
      <c r="I27" s="374"/>
      <c r="J27" s="374"/>
      <c r="K27" s="374"/>
      <c r="L27" s="374"/>
      <c r="M27" s="374"/>
      <c r="N27" s="375"/>
      <c r="O27" s="388"/>
      <c r="P27" s="389"/>
      <c r="Q27" s="390"/>
    </row>
    <row r="28" spans="1:17">
      <c r="A28" s="380" t="s">
        <v>124</v>
      </c>
      <c r="B28" s="381"/>
      <c r="C28" s="381"/>
      <c r="D28" s="381"/>
      <c r="E28" s="381"/>
      <c r="F28" s="381"/>
      <c r="G28" s="381"/>
      <c r="H28" s="381"/>
      <c r="I28" s="381"/>
      <c r="J28" s="381"/>
      <c r="K28" s="381"/>
      <c r="L28" s="381"/>
      <c r="M28" s="381"/>
      <c r="N28" s="381"/>
      <c r="O28" s="415" t="s">
        <v>125</v>
      </c>
      <c r="P28" s="368"/>
      <c r="Q28" s="364" t="s">
        <v>121</v>
      </c>
    </row>
    <row r="29" spans="1:17" ht="19.5" customHeight="1">
      <c r="A29" s="382"/>
      <c r="B29" s="381"/>
      <c r="C29" s="381"/>
      <c r="D29" s="381"/>
      <c r="E29" s="381"/>
      <c r="F29" s="381"/>
      <c r="G29" s="381"/>
      <c r="H29" s="381"/>
      <c r="I29" s="381"/>
      <c r="J29" s="381"/>
      <c r="K29" s="381"/>
      <c r="L29" s="381"/>
      <c r="M29" s="381"/>
      <c r="N29" s="381"/>
      <c r="O29" s="416"/>
      <c r="P29" s="220"/>
      <c r="Q29" s="365"/>
    </row>
    <row r="30" spans="1:17" ht="18.75">
      <c r="A30" s="382"/>
      <c r="B30" s="381"/>
      <c r="C30" s="381"/>
      <c r="D30" s="381"/>
      <c r="E30" s="381"/>
      <c r="F30" s="381"/>
      <c r="G30" s="381"/>
      <c r="H30" s="381"/>
      <c r="I30" s="381"/>
      <c r="J30" s="381"/>
      <c r="K30" s="381"/>
      <c r="L30" s="381"/>
      <c r="M30" s="381"/>
      <c r="N30" s="381"/>
      <c r="O30" s="17" t="s">
        <v>126</v>
      </c>
      <c r="P30" s="5"/>
      <c r="Q30" s="12" t="s">
        <v>107</v>
      </c>
    </row>
    <row r="31" spans="1:17" ht="18.75">
      <c r="A31" s="383"/>
      <c r="B31" s="384"/>
      <c r="C31" s="384"/>
      <c r="D31" s="384"/>
      <c r="E31" s="384"/>
      <c r="F31" s="384"/>
      <c r="G31" s="384"/>
      <c r="H31" s="384"/>
      <c r="I31" s="384"/>
      <c r="J31" s="384"/>
      <c r="K31" s="384"/>
      <c r="L31" s="384"/>
      <c r="M31" s="384"/>
      <c r="N31" s="384"/>
      <c r="O31" s="18" t="s">
        <v>127</v>
      </c>
      <c r="P31" s="10"/>
      <c r="Q31" s="13" t="s">
        <v>107</v>
      </c>
    </row>
    <row r="32" spans="1:17">
      <c r="A32" s="370" t="s">
        <v>128</v>
      </c>
      <c r="B32" s="371"/>
      <c r="C32" s="371"/>
      <c r="D32" s="371"/>
      <c r="E32" s="371"/>
      <c r="F32" s="371"/>
      <c r="G32" s="371"/>
      <c r="H32" s="371"/>
      <c r="I32" s="371"/>
      <c r="J32" s="371"/>
      <c r="K32" s="371"/>
      <c r="L32" s="371"/>
      <c r="M32" s="371"/>
      <c r="N32" s="372"/>
      <c r="O32" s="391"/>
      <c r="P32" s="392"/>
      <c r="Q32" s="393"/>
    </row>
    <row r="33" spans="1:17" ht="36" customHeight="1">
      <c r="A33" s="373"/>
      <c r="B33" s="374"/>
      <c r="C33" s="374"/>
      <c r="D33" s="374"/>
      <c r="E33" s="374"/>
      <c r="F33" s="374"/>
      <c r="G33" s="374"/>
      <c r="H33" s="374"/>
      <c r="I33" s="374"/>
      <c r="J33" s="374"/>
      <c r="K33" s="374"/>
      <c r="L33" s="374"/>
      <c r="M33" s="374"/>
      <c r="N33" s="375"/>
      <c r="O33" s="394"/>
      <c r="P33" s="395"/>
      <c r="Q33" s="396"/>
    </row>
    <row r="34" spans="1:17" ht="15" customHeight="1">
      <c r="A34" s="61"/>
      <c r="B34" s="56"/>
      <c r="C34" s="56"/>
      <c r="D34" s="56"/>
      <c r="E34" s="56"/>
      <c r="F34" s="56"/>
      <c r="G34" s="56"/>
      <c r="H34" s="56"/>
      <c r="I34" s="56"/>
      <c r="J34" s="56"/>
      <c r="K34" s="56"/>
      <c r="L34" s="56"/>
      <c r="M34" s="56"/>
      <c r="N34" s="56"/>
      <c r="O34" s="367"/>
      <c r="P34" s="368"/>
      <c r="Q34" s="364" t="s">
        <v>129</v>
      </c>
    </row>
    <row r="35" spans="1:17" ht="15" customHeight="1">
      <c r="A35" s="57"/>
      <c r="B35" s="58"/>
      <c r="C35" s="58"/>
      <c r="D35" s="58"/>
      <c r="E35" s="58"/>
      <c r="F35" s="58"/>
      <c r="G35" s="58"/>
      <c r="H35" s="58"/>
      <c r="I35" s="58"/>
      <c r="J35" s="58"/>
      <c r="K35" s="58"/>
      <c r="L35" s="58"/>
      <c r="M35" s="58"/>
      <c r="N35" s="58"/>
      <c r="O35" s="357"/>
      <c r="P35" s="220"/>
      <c r="Q35" s="365"/>
    </row>
    <row r="36" spans="1:17" ht="15" customHeight="1">
      <c r="A36" s="57"/>
      <c r="B36" s="58"/>
      <c r="C36" s="58"/>
      <c r="D36" s="58"/>
      <c r="E36" s="58"/>
      <c r="F36" s="58"/>
      <c r="G36" s="58"/>
      <c r="H36" s="58"/>
      <c r="I36" s="58"/>
      <c r="J36" s="58"/>
      <c r="K36" s="58"/>
      <c r="L36" s="58"/>
      <c r="M36" s="58"/>
      <c r="N36" s="58"/>
      <c r="O36" s="357"/>
      <c r="P36" s="220"/>
      <c r="Q36" s="365"/>
    </row>
    <row r="37" spans="1:17" ht="15.75" customHeight="1">
      <c r="A37" s="59"/>
      <c r="B37" s="60"/>
      <c r="C37" s="60"/>
      <c r="D37" s="60"/>
      <c r="E37" s="60"/>
      <c r="F37" s="60"/>
      <c r="G37" s="60"/>
      <c r="H37" s="60"/>
      <c r="I37" s="60"/>
      <c r="J37" s="60"/>
      <c r="K37" s="60"/>
      <c r="L37" s="60"/>
      <c r="M37" s="60"/>
      <c r="N37" s="60"/>
      <c r="O37" s="369"/>
      <c r="P37" s="221"/>
      <c r="Q37" s="366"/>
    </row>
    <row r="38" spans="1:17" ht="18.75">
      <c r="O38" s="6" t="s">
        <v>25</v>
      </c>
      <c r="P38" s="7">
        <f>O34+P31+P30+P28+P25+P24+SUM(O7:P21)</f>
        <v>0</v>
      </c>
      <c r="Q38" s="8" t="s">
        <v>130</v>
      </c>
    </row>
  </sheetData>
  <mergeCells count="91">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14:F14"/>
    <mergeCell ref="G14:N14"/>
    <mergeCell ref="A15:F16"/>
    <mergeCell ref="G15:H15"/>
    <mergeCell ref="I15:J15"/>
    <mergeCell ref="M15:N15"/>
    <mergeCell ref="M16:N16"/>
    <mergeCell ref="K15:L15"/>
    <mergeCell ref="I16:J16"/>
    <mergeCell ref="A22:N23"/>
    <mergeCell ref="M18:N18"/>
    <mergeCell ref="K18:L18"/>
    <mergeCell ref="I18:J18"/>
    <mergeCell ref="G18:H18"/>
    <mergeCell ref="A19:F19"/>
    <mergeCell ref="G19:N19"/>
    <mergeCell ref="A17:F18"/>
    <mergeCell ref="G17:H17"/>
    <mergeCell ref="I17:J17"/>
    <mergeCell ref="K17:L17"/>
    <mergeCell ref="M17:N17"/>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V30" sqref="V30"/>
    </sheetView>
  </sheetViews>
  <sheetFormatPr defaultColWidth="8.85546875" defaultRowHeight="15"/>
  <sheetData>
    <row r="1" spans="1:17">
      <c r="A1" s="176" t="s">
        <v>131</v>
      </c>
      <c r="B1" s="177"/>
      <c r="C1" s="177"/>
      <c r="D1" s="177"/>
      <c r="E1" s="177"/>
      <c r="F1" s="177"/>
      <c r="G1" s="177"/>
      <c r="H1" s="177"/>
      <c r="I1" s="177"/>
      <c r="J1" s="177"/>
      <c r="K1" s="177"/>
      <c r="L1" s="177"/>
      <c r="M1" s="177"/>
      <c r="N1" s="178"/>
    </row>
    <row r="2" spans="1:17">
      <c r="A2" s="179"/>
      <c r="B2" s="63"/>
      <c r="C2" s="63"/>
      <c r="D2" s="63"/>
      <c r="E2" s="63"/>
      <c r="F2" s="63"/>
      <c r="G2" s="63"/>
      <c r="H2" s="63"/>
      <c r="I2" s="63"/>
      <c r="J2" s="63"/>
      <c r="K2" s="63"/>
      <c r="L2" s="63"/>
      <c r="M2" s="63"/>
      <c r="N2" s="180"/>
    </row>
    <row r="3" spans="1:17" ht="15.7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409" t="s">
        <v>17</v>
      </c>
      <c r="P4" s="410"/>
      <c r="Q4" s="411"/>
    </row>
    <row r="5" spans="1:17" ht="24" thickBot="1">
      <c r="A5" s="187" t="s">
        <v>2</v>
      </c>
      <c r="B5" s="188"/>
      <c r="C5" s="188"/>
      <c r="D5" s="188"/>
      <c r="E5" s="188"/>
      <c r="F5" s="188"/>
      <c r="G5" s="188"/>
      <c r="H5" s="188"/>
      <c r="I5" s="188"/>
      <c r="J5" s="188"/>
      <c r="K5" s="188"/>
      <c r="L5" s="188"/>
      <c r="M5" s="188"/>
      <c r="N5" s="188"/>
      <c r="O5" s="430"/>
      <c r="P5" s="431"/>
      <c r="Q5" s="432"/>
    </row>
    <row r="6" spans="1:17">
      <c r="A6" s="440" t="s">
        <v>132</v>
      </c>
      <c r="B6" s="441"/>
      <c r="C6" s="441"/>
      <c r="D6" s="441"/>
      <c r="E6" s="441"/>
      <c r="F6" s="442"/>
      <c r="G6" s="443" t="s">
        <v>133</v>
      </c>
      <c r="H6" s="444"/>
      <c r="I6" s="444"/>
      <c r="J6" s="444"/>
      <c r="K6" s="444"/>
      <c r="L6" s="444"/>
      <c r="M6" s="444"/>
      <c r="N6" s="445"/>
      <c r="O6" s="417"/>
      <c r="P6" s="418"/>
      <c r="Q6" s="433" t="s">
        <v>134</v>
      </c>
    </row>
    <row r="7" spans="1:17">
      <c r="A7" s="434"/>
      <c r="B7" s="435"/>
      <c r="C7" s="435"/>
      <c r="D7" s="435"/>
      <c r="E7" s="435"/>
      <c r="F7" s="436"/>
      <c r="G7" s="437"/>
      <c r="H7" s="438"/>
      <c r="I7" s="438"/>
      <c r="J7" s="438"/>
      <c r="K7" s="438"/>
      <c r="L7" s="438"/>
      <c r="M7" s="438"/>
      <c r="N7" s="439"/>
      <c r="O7" s="357"/>
      <c r="P7" s="220"/>
      <c r="Q7" s="283"/>
    </row>
    <row r="8" spans="1:17">
      <c r="A8" s="434" t="s">
        <v>135</v>
      </c>
      <c r="B8" s="435"/>
      <c r="C8" s="435"/>
      <c r="D8" s="435"/>
      <c r="E8" s="435"/>
      <c r="F8" s="436"/>
      <c r="G8" s="437"/>
      <c r="H8" s="438"/>
      <c r="I8" s="438"/>
      <c r="J8" s="438"/>
      <c r="K8" s="438"/>
      <c r="L8" s="438"/>
      <c r="M8" s="438"/>
      <c r="N8" s="439"/>
      <c r="O8" s="357"/>
      <c r="P8" s="220"/>
      <c r="Q8" s="283" t="s">
        <v>39</v>
      </c>
    </row>
    <row r="9" spans="1:17">
      <c r="A9" s="434"/>
      <c r="B9" s="435"/>
      <c r="C9" s="435"/>
      <c r="D9" s="435"/>
      <c r="E9" s="435"/>
      <c r="F9" s="436"/>
      <c r="G9" s="437"/>
      <c r="H9" s="438"/>
      <c r="I9" s="438"/>
      <c r="J9" s="438"/>
      <c r="K9" s="438"/>
      <c r="L9" s="438"/>
      <c r="M9" s="438"/>
      <c r="N9" s="439"/>
      <c r="O9" s="357"/>
      <c r="P9" s="220"/>
      <c r="Q9" s="283"/>
    </row>
    <row r="10" spans="1:17">
      <c r="A10" s="434"/>
      <c r="B10" s="435"/>
      <c r="C10" s="435"/>
      <c r="D10" s="435"/>
      <c r="E10" s="435"/>
      <c r="F10" s="436"/>
      <c r="G10" s="437"/>
      <c r="H10" s="438"/>
      <c r="I10" s="438"/>
      <c r="J10" s="438"/>
      <c r="K10" s="438"/>
      <c r="L10" s="438"/>
      <c r="M10" s="438"/>
      <c r="N10" s="439"/>
      <c r="O10" s="357"/>
      <c r="P10" s="220"/>
      <c r="Q10" s="283"/>
    </row>
    <row r="11" spans="1:17">
      <c r="A11" s="434"/>
      <c r="B11" s="435"/>
      <c r="C11" s="435"/>
      <c r="D11" s="435"/>
      <c r="E11" s="435"/>
      <c r="F11" s="436"/>
      <c r="G11" s="437"/>
      <c r="H11" s="438"/>
      <c r="I11" s="438"/>
      <c r="J11" s="438"/>
      <c r="K11" s="438"/>
      <c r="L11" s="438"/>
      <c r="M11" s="438"/>
      <c r="N11" s="439"/>
      <c r="O11" s="357"/>
      <c r="P11" s="220"/>
      <c r="Q11" s="283"/>
    </row>
    <row r="12" spans="1:17">
      <c r="A12" s="434"/>
      <c r="B12" s="435"/>
      <c r="C12" s="435"/>
      <c r="D12" s="435"/>
      <c r="E12" s="435"/>
      <c r="F12" s="436"/>
      <c r="G12" s="437"/>
      <c r="H12" s="438"/>
      <c r="I12" s="438"/>
      <c r="J12" s="438"/>
      <c r="K12" s="438"/>
      <c r="L12" s="438"/>
      <c r="M12" s="438"/>
      <c r="N12" s="439"/>
      <c r="O12" s="357"/>
      <c r="P12" s="220"/>
      <c r="Q12" s="283"/>
    </row>
    <row r="13" spans="1:17">
      <c r="A13" s="434"/>
      <c r="B13" s="435"/>
      <c r="C13" s="435"/>
      <c r="D13" s="435"/>
      <c r="E13" s="435"/>
      <c r="F13" s="436"/>
      <c r="G13" s="437"/>
      <c r="H13" s="438"/>
      <c r="I13" s="438"/>
      <c r="J13" s="438"/>
      <c r="K13" s="438"/>
      <c r="L13" s="438"/>
      <c r="M13" s="438"/>
      <c r="N13" s="439"/>
      <c r="O13" s="357"/>
      <c r="P13" s="220"/>
      <c r="Q13" s="283"/>
    </row>
    <row r="14" spans="1:17">
      <c r="A14" s="434"/>
      <c r="B14" s="435"/>
      <c r="C14" s="435"/>
      <c r="D14" s="435"/>
      <c r="E14" s="435"/>
      <c r="F14" s="436"/>
      <c r="G14" s="437"/>
      <c r="H14" s="438"/>
      <c r="I14" s="438"/>
      <c r="J14" s="438"/>
      <c r="K14" s="438"/>
      <c r="L14" s="438"/>
      <c r="M14" s="438"/>
      <c r="N14" s="439"/>
      <c r="O14" s="357"/>
      <c r="P14" s="220"/>
      <c r="Q14" s="283"/>
    </row>
    <row r="15" spans="1:17">
      <c r="A15" s="434"/>
      <c r="B15" s="435"/>
      <c r="C15" s="435"/>
      <c r="D15" s="435"/>
      <c r="E15" s="435"/>
      <c r="F15" s="436"/>
      <c r="G15" s="437"/>
      <c r="H15" s="438"/>
      <c r="I15" s="438"/>
      <c r="J15" s="438"/>
      <c r="K15" s="438"/>
      <c r="L15" s="438"/>
      <c r="M15" s="438"/>
      <c r="N15" s="439"/>
      <c r="O15" s="357"/>
      <c r="P15" s="220"/>
      <c r="Q15" s="283"/>
    </row>
    <row r="16" spans="1:17">
      <c r="A16" s="421" t="s">
        <v>136</v>
      </c>
      <c r="B16" s="422"/>
      <c r="C16" s="422"/>
      <c r="D16" s="422"/>
      <c r="E16" s="422"/>
      <c r="F16" s="423"/>
      <c r="G16" s="427"/>
      <c r="H16" s="218"/>
      <c r="I16" s="218"/>
      <c r="J16" s="218"/>
      <c r="K16" s="218"/>
      <c r="L16" s="218"/>
      <c r="M16" s="218"/>
      <c r="N16" s="237"/>
      <c r="O16" s="357"/>
      <c r="P16" s="220"/>
      <c r="Q16" s="283" t="s">
        <v>34</v>
      </c>
    </row>
    <row r="17" spans="1:17">
      <c r="A17" s="421"/>
      <c r="B17" s="422"/>
      <c r="C17" s="422"/>
      <c r="D17" s="422"/>
      <c r="E17" s="422"/>
      <c r="F17" s="423"/>
      <c r="G17" s="427"/>
      <c r="H17" s="218"/>
      <c r="I17" s="218"/>
      <c r="J17" s="218"/>
      <c r="K17" s="218"/>
      <c r="L17" s="218"/>
      <c r="M17" s="218"/>
      <c r="N17" s="237"/>
      <c r="O17" s="357"/>
      <c r="P17" s="220"/>
      <c r="Q17" s="283"/>
    </row>
    <row r="18" spans="1:17">
      <c r="A18" s="434" t="s">
        <v>137</v>
      </c>
      <c r="B18" s="435"/>
      <c r="C18" s="435"/>
      <c r="D18" s="435"/>
      <c r="E18" s="435"/>
      <c r="F18" s="436"/>
      <c r="G18" s="427" t="s">
        <v>138</v>
      </c>
      <c r="H18" s="218"/>
      <c r="I18" s="218"/>
      <c r="J18" s="218"/>
      <c r="K18" s="218"/>
      <c r="L18" s="218"/>
      <c r="M18" s="218"/>
      <c r="N18" s="237"/>
      <c r="O18" s="357"/>
      <c r="P18" s="220"/>
      <c r="Q18" s="283" t="s">
        <v>34</v>
      </c>
    </row>
    <row r="19" spans="1:17">
      <c r="A19" s="434"/>
      <c r="B19" s="435"/>
      <c r="C19" s="435"/>
      <c r="D19" s="435"/>
      <c r="E19" s="435"/>
      <c r="F19" s="436"/>
      <c r="G19" s="427"/>
      <c r="H19" s="218"/>
      <c r="I19" s="218"/>
      <c r="J19" s="218"/>
      <c r="K19" s="218"/>
      <c r="L19" s="218"/>
      <c r="M19" s="218"/>
      <c r="N19" s="237"/>
      <c r="O19" s="357"/>
      <c r="P19" s="220"/>
      <c r="Q19" s="283"/>
    </row>
    <row r="20" spans="1:17">
      <c r="A20" s="421" t="s">
        <v>139</v>
      </c>
      <c r="B20" s="422"/>
      <c r="C20" s="422"/>
      <c r="D20" s="422"/>
      <c r="E20" s="422"/>
      <c r="F20" s="423"/>
      <c r="G20" s="427" t="s">
        <v>140</v>
      </c>
      <c r="H20" s="218"/>
      <c r="I20" s="218"/>
      <c r="J20" s="218"/>
      <c r="K20" s="218"/>
      <c r="L20" s="218"/>
      <c r="M20" s="218"/>
      <c r="N20" s="237"/>
      <c r="O20" s="357"/>
      <c r="P20" s="220"/>
      <c r="Q20" s="283" t="s">
        <v>134</v>
      </c>
    </row>
    <row r="21" spans="1:17" ht="15.75" thickBot="1">
      <c r="A21" s="424"/>
      <c r="B21" s="425"/>
      <c r="C21" s="425"/>
      <c r="D21" s="425"/>
      <c r="E21" s="425"/>
      <c r="F21" s="426"/>
      <c r="G21" s="428"/>
      <c r="H21" s="210"/>
      <c r="I21" s="210"/>
      <c r="J21" s="210"/>
      <c r="K21" s="210"/>
      <c r="L21" s="210"/>
      <c r="M21" s="210"/>
      <c r="N21" s="252"/>
      <c r="O21" s="369"/>
      <c r="P21" s="221"/>
      <c r="Q21" s="429"/>
    </row>
    <row r="22" spans="1:17" ht="15.75" thickBot="1">
      <c r="O22" s="20" t="s">
        <v>25</v>
      </c>
      <c r="P22" s="21">
        <f>SUM(O6:P21)</f>
        <v>0</v>
      </c>
      <c r="Q22" s="30" t="s">
        <v>141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abSelected="1" workbookViewId="0">
      <selection activeCell="G20" sqref="G20:N21"/>
    </sheetView>
  </sheetViews>
  <sheetFormatPr defaultColWidth="8.85546875" defaultRowHeight="15"/>
  <sheetData>
    <row r="1" spans="1:17">
      <c r="A1" s="176" t="s">
        <v>142</v>
      </c>
      <c r="B1" s="177"/>
      <c r="C1" s="177"/>
      <c r="D1" s="177"/>
      <c r="E1" s="177"/>
      <c r="F1" s="177"/>
      <c r="G1" s="177"/>
      <c r="H1" s="177"/>
      <c r="I1" s="177"/>
      <c r="J1" s="177"/>
      <c r="K1" s="177"/>
      <c r="L1" s="177"/>
      <c r="M1" s="177"/>
      <c r="N1" s="178"/>
    </row>
    <row r="2" spans="1:17">
      <c r="A2" s="179"/>
      <c r="B2" s="63"/>
      <c r="C2" s="63"/>
      <c r="D2" s="63"/>
      <c r="E2" s="63"/>
      <c r="F2" s="63"/>
      <c r="G2" s="63"/>
      <c r="H2" s="63"/>
      <c r="I2" s="63"/>
      <c r="J2" s="63"/>
      <c r="K2" s="63"/>
      <c r="L2" s="63"/>
      <c r="M2" s="63"/>
      <c r="N2" s="180"/>
    </row>
    <row r="3" spans="1:17" ht="15.7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409" t="s">
        <v>17</v>
      </c>
      <c r="P4" s="410"/>
      <c r="Q4" s="411"/>
    </row>
    <row r="5" spans="1:17" ht="24" thickBot="1">
      <c r="A5" s="311" t="s">
        <v>2</v>
      </c>
      <c r="B5" s="312"/>
      <c r="C5" s="312"/>
      <c r="D5" s="312"/>
      <c r="E5" s="312"/>
      <c r="F5" s="312"/>
      <c r="G5" s="312"/>
      <c r="H5" s="312"/>
      <c r="I5" s="312"/>
      <c r="J5" s="312"/>
      <c r="K5" s="312"/>
      <c r="L5" s="312"/>
      <c r="M5" s="312"/>
      <c r="N5" s="450"/>
      <c r="O5" s="430"/>
      <c r="P5" s="431"/>
      <c r="Q5" s="432"/>
    </row>
    <row r="6" spans="1:17" ht="14.85" customHeight="1">
      <c r="A6" s="440" t="s">
        <v>143</v>
      </c>
      <c r="B6" s="441"/>
      <c r="C6" s="441"/>
      <c r="D6" s="441"/>
      <c r="E6" s="441"/>
      <c r="F6" s="442"/>
      <c r="G6" s="446" t="s">
        <v>144</v>
      </c>
      <c r="H6" s="447"/>
      <c r="I6" s="447"/>
      <c r="J6" s="447"/>
      <c r="K6" s="447"/>
      <c r="L6" s="447"/>
      <c r="M6" s="447"/>
      <c r="N6" s="448"/>
      <c r="O6" s="417"/>
      <c r="P6" s="418"/>
      <c r="Q6" s="451" t="s">
        <v>107</v>
      </c>
    </row>
    <row r="7" spans="1:17">
      <c r="A7" s="434"/>
      <c r="B7" s="435"/>
      <c r="C7" s="435"/>
      <c r="D7" s="435"/>
      <c r="E7" s="435"/>
      <c r="F7" s="436"/>
      <c r="G7" s="437"/>
      <c r="H7" s="438"/>
      <c r="I7" s="438"/>
      <c r="J7" s="438"/>
      <c r="K7" s="438"/>
      <c r="L7" s="438"/>
      <c r="M7" s="438"/>
      <c r="N7" s="449"/>
      <c r="O7" s="357"/>
      <c r="P7" s="220"/>
      <c r="Q7" s="452"/>
    </row>
    <row r="8" spans="1:17">
      <c r="A8" s="434" t="s">
        <v>145</v>
      </c>
      <c r="B8" s="435"/>
      <c r="C8" s="435"/>
      <c r="D8" s="435"/>
      <c r="E8" s="435"/>
      <c r="F8" s="436"/>
      <c r="G8" s="437"/>
      <c r="H8" s="438"/>
      <c r="I8" s="438"/>
      <c r="J8" s="438"/>
      <c r="K8" s="438"/>
      <c r="L8" s="438"/>
      <c r="M8" s="438"/>
      <c r="N8" s="449"/>
      <c r="O8" s="453"/>
      <c r="P8" s="454"/>
      <c r="Q8" s="452" t="s">
        <v>146</v>
      </c>
    </row>
    <row r="9" spans="1:17">
      <c r="A9" s="434"/>
      <c r="B9" s="435"/>
      <c r="C9" s="435"/>
      <c r="D9" s="435"/>
      <c r="E9" s="435"/>
      <c r="F9" s="436"/>
      <c r="G9" s="437"/>
      <c r="H9" s="438"/>
      <c r="I9" s="438"/>
      <c r="J9" s="438"/>
      <c r="K9" s="438"/>
      <c r="L9" s="438"/>
      <c r="M9" s="438"/>
      <c r="N9" s="449"/>
      <c r="O9" s="453"/>
      <c r="P9" s="454"/>
      <c r="Q9" s="452"/>
    </row>
    <row r="10" spans="1:17">
      <c r="A10" s="434"/>
      <c r="B10" s="435"/>
      <c r="C10" s="435"/>
      <c r="D10" s="435"/>
      <c r="E10" s="435"/>
      <c r="F10" s="436"/>
      <c r="G10" s="437"/>
      <c r="H10" s="438"/>
      <c r="I10" s="438"/>
      <c r="J10" s="438"/>
      <c r="K10" s="438"/>
      <c r="L10" s="438"/>
      <c r="M10" s="438"/>
      <c r="N10" s="449"/>
      <c r="O10" s="453"/>
      <c r="P10" s="454"/>
      <c r="Q10" s="452"/>
    </row>
    <row r="11" spans="1:17">
      <c r="A11" s="434"/>
      <c r="B11" s="435"/>
      <c r="C11" s="435"/>
      <c r="D11" s="435"/>
      <c r="E11" s="435"/>
      <c r="F11" s="436"/>
      <c r="G11" s="437"/>
      <c r="H11" s="438"/>
      <c r="I11" s="438"/>
      <c r="J11" s="438"/>
      <c r="K11" s="438"/>
      <c r="L11" s="438"/>
      <c r="M11" s="438"/>
      <c r="N11" s="449"/>
      <c r="O11" s="453"/>
      <c r="P11" s="454"/>
      <c r="Q11" s="452"/>
    </row>
    <row r="12" spans="1:17">
      <c r="A12" s="434"/>
      <c r="B12" s="435"/>
      <c r="C12" s="435"/>
      <c r="D12" s="435"/>
      <c r="E12" s="435"/>
      <c r="F12" s="436"/>
      <c r="G12" s="437"/>
      <c r="H12" s="438"/>
      <c r="I12" s="438"/>
      <c r="J12" s="438"/>
      <c r="K12" s="438"/>
      <c r="L12" s="438"/>
      <c r="M12" s="438"/>
      <c r="N12" s="449"/>
      <c r="O12" s="453"/>
      <c r="P12" s="454"/>
      <c r="Q12" s="452"/>
    </row>
    <row r="13" spans="1:17">
      <c r="A13" s="434"/>
      <c r="B13" s="435"/>
      <c r="C13" s="435"/>
      <c r="D13" s="435"/>
      <c r="E13" s="435"/>
      <c r="F13" s="436"/>
      <c r="G13" s="437"/>
      <c r="H13" s="438"/>
      <c r="I13" s="438"/>
      <c r="J13" s="438"/>
      <c r="K13" s="438"/>
      <c r="L13" s="438"/>
      <c r="M13" s="438"/>
      <c r="N13" s="449"/>
      <c r="O13" s="453"/>
      <c r="P13" s="454"/>
      <c r="Q13" s="452"/>
    </row>
    <row r="14" spans="1:17">
      <c r="A14" s="434"/>
      <c r="B14" s="435"/>
      <c r="C14" s="435"/>
      <c r="D14" s="435"/>
      <c r="E14" s="435"/>
      <c r="F14" s="436"/>
      <c r="G14" s="437"/>
      <c r="H14" s="438"/>
      <c r="I14" s="438"/>
      <c r="J14" s="438"/>
      <c r="K14" s="438"/>
      <c r="L14" s="438"/>
      <c r="M14" s="438"/>
      <c r="N14" s="449"/>
      <c r="O14" s="453"/>
      <c r="P14" s="454"/>
      <c r="Q14" s="452"/>
    </row>
    <row r="15" spans="1:17">
      <c r="A15" s="434"/>
      <c r="B15" s="435"/>
      <c r="C15" s="435"/>
      <c r="D15" s="435"/>
      <c r="E15" s="435"/>
      <c r="F15" s="436"/>
      <c r="G15" s="437"/>
      <c r="H15" s="438"/>
      <c r="I15" s="438"/>
      <c r="J15" s="438"/>
      <c r="K15" s="438"/>
      <c r="L15" s="438"/>
      <c r="M15" s="438"/>
      <c r="N15" s="449"/>
      <c r="O15" s="453"/>
      <c r="P15" s="454"/>
      <c r="Q15" s="452"/>
    </row>
    <row r="16" spans="1:17">
      <c r="A16" s="434"/>
      <c r="B16" s="435"/>
      <c r="C16" s="435"/>
      <c r="D16" s="435"/>
      <c r="E16" s="435"/>
      <c r="F16" s="436"/>
      <c r="G16" s="437"/>
      <c r="H16" s="438"/>
      <c r="I16" s="438"/>
      <c r="J16" s="438"/>
      <c r="K16" s="438"/>
      <c r="L16" s="438"/>
      <c r="M16" s="438"/>
      <c r="N16" s="449"/>
      <c r="O16" s="453"/>
      <c r="P16" s="454"/>
      <c r="Q16" s="452"/>
    </row>
    <row r="17" spans="1:17">
      <c r="A17" s="434"/>
      <c r="B17" s="435"/>
      <c r="C17" s="435"/>
      <c r="D17" s="435"/>
      <c r="E17" s="435"/>
      <c r="F17" s="436"/>
      <c r="G17" s="437"/>
      <c r="H17" s="438"/>
      <c r="I17" s="438"/>
      <c r="J17" s="438"/>
      <c r="K17" s="438"/>
      <c r="L17" s="438"/>
      <c r="M17" s="438"/>
      <c r="N17" s="449"/>
      <c r="O17" s="453"/>
      <c r="P17" s="454"/>
      <c r="Q17" s="452"/>
    </row>
    <row r="18" spans="1:17">
      <c r="A18" s="434"/>
      <c r="B18" s="435"/>
      <c r="C18" s="435"/>
      <c r="D18" s="435"/>
      <c r="E18" s="435"/>
      <c r="F18" s="436"/>
      <c r="G18" s="437"/>
      <c r="H18" s="438"/>
      <c r="I18" s="438"/>
      <c r="J18" s="438"/>
      <c r="K18" s="438"/>
      <c r="L18" s="438"/>
      <c r="M18" s="438"/>
      <c r="N18" s="449"/>
      <c r="O18" s="453"/>
      <c r="P18" s="454"/>
      <c r="Q18" s="452"/>
    </row>
    <row r="19" spans="1:17">
      <c r="A19" s="434"/>
      <c r="B19" s="435"/>
      <c r="C19" s="435"/>
      <c r="D19" s="435"/>
      <c r="E19" s="435"/>
      <c r="F19" s="436"/>
      <c r="G19" s="437"/>
      <c r="H19" s="438"/>
      <c r="I19" s="438"/>
      <c r="J19" s="438"/>
      <c r="K19" s="438"/>
      <c r="L19" s="438"/>
      <c r="M19" s="438"/>
      <c r="N19" s="449"/>
      <c r="O19" s="453"/>
      <c r="P19" s="454"/>
      <c r="Q19" s="452"/>
    </row>
    <row r="20" spans="1:17">
      <c r="A20" s="434" t="s">
        <v>147</v>
      </c>
      <c r="B20" s="435"/>
      <c r="C20" s="435"/>
      <c r="D20" s="435"/>
      <c r="E20" s="435"/>
      <c r="F20" s="436"/>
      <c r="G20" s="427" t="s">
        <v>148</v>
      </c>
      <c r="H20" s="218"/>
      <c r="I20" s="218"/>
      <c r="J20" s="218"/>
      <c r="K20" s="218"/>
      <c r="L20" s="218"/>
      <c r="M20" s="218"/>
      <c r="N20" s="219"/>
      <c r="O20" s="357"/>
      <c r="P20" s="220"/>
      <c r="Q20" s="452" t="s">
        <v>107</v>
      </c>
    </row>
    <row r="21" spans="1:17">
      <c r="A21" s="434"/>
      <c r="B21" s="435"/>
      <c r="C21" s="435"/>
      <c r="D21" s="435"/>
      <c r="E21" s="435"/>
      <c r="F21" s="436"/>
      <c r="G21" s="427"/>
      <c r="H21" s="218"/>
      <c r="I21" s="218"/>
      <c r="J21" s="218"/>
      <c r="K21" s="218"/>
      <c r="L21" s="218"/>
      <c r="M21" s="218"/>
      <c r="N21" s="219"/>
      <c r="O21" s="357"/>
      <c r="P21" s="220"/>
      <c r="Q21" s="452"/>
    </row>
    <row r="22" spans="1:17">
      <c r="A22" s="434" t="s">
        <v>149</v>
      </c>
      <c r="B22" s="435"/>
      <c r="C22" s="435"/>
      <c r="D22" s="435"/>
      <c r="E22" s="435"/>
      <c r="F22" s="436"/>
      <c r="G22" s="427" t="s">
        <v>150</v>
      </c>
      <c r="H22" s="218"/>
      <c r="I22" s="218"/>
      <c r="J22" s="218"/>
      <c r="K22" s="218"/>
      <c r="L22" s="218"/>
      <c r="M22" s="218"/>
      <c r="N22" s="219"/>
      <c r="O22" s="357"/>
      <c r="P22" s="220"/>
      <c r="Q22" s="452" t="s">
        <v>121</v>
      </c>
    </row>
    <row r="23" spans="1:17" ht="15.75" thickBot="1">
      <c r="A23" s="456"/>
      <c r="B23" s="457"/>
      <c r="C23" s="457"/>
      <c r="D23" s="457"/>
      <c r="E23" s="457"/>
      <c r="F23" s="458"/>
      <c r="G23" s="428"/>
      <c r="H23" s="210"/>
      <c r="I23" s="210"/>
      <c r="J23" s="210"/>
      <c r="K23" s="210"/>
      <c r="L23" s="210"/>
      <c r="M23" s="210"/>
      <c r="N23" s="211"/>
      <c r="O23" s="369"/>
      <c r="P23" s="221"/>
      <c r="Q23" s="455"/>
    </row>
    <row r="24" spans="1:17" ht="15.75" thickBot="1">
      <c r="O24" s="20" t="s">
        <v>25</v>
      </c>
      <c r="P24" s="21">
        <f>SUM(O6:P23)</f>
        <v>0</v>
      </c>
      <c r="Q24" s="30" t="s">
        <v>151</v>
      </c>
    </row>
    <row r="31" spans="1:17">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4" zoomScale="76" zoomScaleNormal="76" workbookViewId="0">
      <selection activeCell="L40" sqref="L40"/>
    </sheetView>
  </sheetViews>
  <sheetFormatPr defaultColWidth="8.85546875" defaultRowHeight="15"/>
  <cols>
    <col min="17" max="17" width="14.140625" customWidth="1"/>
  </cols>
  <sheetData>
    <row r="1" spans="1:18" ht="15.6" customHeight="1">
      <c r="A1" s="62" t="s">
        <v>152</v>
      </c>
      <c r="B1" s="63"/>
      <c r="C1" s="63"/>
      <c r="D1" s="63"/>
      <c r="E1" s="63"/>
      <c r="F1" s="63"/>
      <c r="G1" s="63"/>
      <c r="H1" s="63"/>
      <c r="I1" s="63"/>
      <c r="J1" s="63"/>
      <c r="K1" s="63"/>
      <c r="L1" s="63"/>
      <c r="M1" s="63"/>
      <c r="N1" s="63"/>
      <c r="O1" s="63"/>
      <c r="P1" s="63"/>
    </row>
    <row r="2" spans="1:18" ht="15.6" customHeight="1">
      <c r="A2" s="62"/>
      <c r="B2" s="63"/>
      <c r="C2" s="63"/>
      <c r="D2" s="63"/>
      <c r="E2" s="63"/>
      <c r="F2" s="63"/>
      <c r="G2" s="63"/>
      <c r="H2" s="63"/>
      <c r="I2" s="63"/>
      <c r="J2" s="63"/>
      <c r="K2" s="63"/>
      <c r="L2" s="63"/>
      <c r="M2" s="63"/>
      <c r="N2" s="63"/>
      <c r="O2" s="63"/>
      <c r="P2" s="63"/>
    </row>
    <row r="3" spans="1:18" ht="14.85" customHeight="1" thickBot="1">
      <c r="A3" s="62"/>
      <c r="B3" s="63"/>
      <c r="C3" s="63"/>
      <c r="D3" s="63"/>
      <c r="E3" s="63"/>
      <c r="F3" s="63"/>
      <c r="G3" s="63"/>
      <c r="H3" s="63"/>
      <c r="I3" s="63"/>
      <c r="J3" s="63"/>
      <c r="K3" s="63"/>
      <c r="L3" s="63"/>
      <c r="M3" s="63"/>
      <c r="N3" s="63"/>
      <c r="O3" s="63"/>
      <c r="P3" s="63"/>
    </row>
    <row r="4" spans="1:18" ht="24" thickBot="1">
      <c r="A4" s="184" t="s">
        <v>1</v>
      </c>
      <c r="B4" s="185"/>
      <c r="C4" s="185"/>
      <c r="D4" s="185"/>
      <c r="E4" s="185"/>
      <c r="F4" s="185"/>
      <c r="G4" s="185"/>
      <c r="H4" s="185"/>
      <c r="I4" s="185"/>
      <c r="J4" s="185"/>
      <c r="K4" s="185"/>
      <c r="L4" s="185"/>
      <c r="M4" s="185"/>
      <c r="N4" s="185"/>
      <c r="O4" s="185"/>
      <c r="P4" s="186"/>
    </row>
    <row r="5" spans="1:18" ht="24" thickBot="1">
      <c r="A5" s="102" t="s">
        <v>2</v>
      </c>
      <c r="B5" s="103"/>
      <c r="C5" s="103"/>
      <c r="D5" s="103"/>
      <c r="E5" s="103"/>
      <c r="F5" s="103"/>
      <c r="G5" s="103"/>
      <c r="H5" s="103"/>
      <c r="I5" s="103"/>
      <c r="J5" s="103"/>
      <c r="K5" s="103"/>
      <c r="L5" s="103"/>
      <c r="M5" s="103"/>
      <c r="N5" s="103"/>
      <c r="O5" s="103"/>
      <c r="P5" s="104"/>
    </row>
    <row r="6" spans="1:18" ht="16.5" thickTop="1" thickBot="1">
      <c r="A6" s="474" t="s">
        <v>153</v>
      </c>
      <c r="B6" s="475"/>
      <c r="C6" s="475"/>
      <c r="D6" s="475"/>
      <c r="E6" s="475"/>
      <c r="F6" s="475"/>
      <c r="G6" s="475"/>
      <c r="H6" s="475"/>
      <c r="I6" s="475"/>
      <c r="J6" s="475"/>
      <c r="K6" s="475"/>
      <c r="L6" s="475"/>
      <c r="M6" s="475"/>
      <c r="N6" s="475"/>
      <c r="O6" s="475"/>
      <c r="P6" s="475"/>
      <c r="Q6" s="409" t="s">
        <v>17</v>
      </c>
      <c r="R6" s="411"/>
    </row>
    <row r="7" spans="1:18" ht="16.5" thickTop="1" thickBot="1">
      <c r="A7" s="474"/>
      <c r="B7" s="475"/>
      <c r="C7" s="475"/>
      <c r="D7" s="475"/>
      <c r="E7" s="475"/>
      <c r="F7" s="475"/>
      <c r="G7" s="475"/>
      <c r="H7" s="475"/>
      <c r="I7" s="475"/>
      <c r="J7" s="475"/>
      <c r="K7" s="475"/>
      <c r="L7" s="475"/>
      <c r="M7" s="475"/>
      <c r="N7" s="475"/>
      <c r="O7" s="475"/>
      <c r="P7" s="475"/>
      <c r="Q7" s="412"/>
      <c r="R7" s="414"/>
    </row>
    <row r="8" spans="1:18" ht="16.5" thickTop="1" thickBot="1">
      <c r="A8" s="77"/>
      <c r="B8" s="78"/>
      <c r="C8" s="78"/>
      <c r="D8" s="78"/>
      <c r="E8" s="78"/>
      <c r="F8" s="78"/>
      <c r="G8" s="78"/>
      <c r="H8" s="78"/>
      <c r="I8" s="78"/>
      <c r="J8" s="78"/>
      <c r="K8" s="78"/>
      <c r="L8" s="78"/>
      <c r="M8" s="78"/>
      <c r="N8" s="78"/>
      <c r="O8" s="78"/>
      <c r="P8" s="78"/>
      <c r="Q8" s="417"/>
      <c r="R8" s="463" t="s">
        <v>154</v>
      </c>
    </row>
    <row r="9" spans="1:18" ht="16.5" thickTop="1" thickBot="1">
      <c r="A9" s="77"/>
      <c r="B9" s="78"/>
      <c r="C9" s="78"/>
      <c r="D9" s="78"/>
      <c r="E9" s="78"/>
      <c r="F9" s="78"/>
      <c r="G9" s="78"/>
      <c r="H9" s="78"/>
      <c r="I9" s="78"/>
      <c r="J9" s="78"/>
      <c r="K9" s="78"/>
      <c r="L9" s="78"/>
      <c r="M9" s="78"/>
      <c r="N9" s="78"/>
      <c r="O9" s="78"/>
      <c r="P9" s="78"/>
      <c r="Q9" s="357"/>
      <c r="R9" s="464"/>
    </row>
    <row r="10" spans="1:18" ht="16.5" thickTop="1" thickBot="1">
      <c r="A10" s="77"/>
      <c r="B10" s="78"/>
      <c r="C10" s="78"/>
      <c r="D10" s="78"/>
      <c r="E10" s="78"/>
      <c r="F10" s="78"/>
      <c r="G10" s="78"/>
      <c r="H10" s="78"/>
      <c r="I10" s="78"/>
      <c r="J10" s="78"/>
      <c r="K10" s="78"/>
      <c r="L10" s="78"/>
      <c r="M10" s="78"/>
      <c r="N10" s="78"/>
      <c r="O10" s="78"/>
      <c r="P10" s="78"/>
      <c r="Q10" s="357"/>
      <c r="R10" s="464"/>
    </row>
    <row r="11" spans="1:18" ht="16.5" thickTop="1" thickBot="1">
      <c r="A11" s="77"/>
      <c r="B11" s="78"/>
      <c r="C11" s="78"/>
      <c r="D11" s="78"/>
      <c r="E11" s="78"/>
      <c r="F11" s="78"/>
      <c r="G11" s="78"/>
      <c r="H11" s="78"/>
      <c r="I11" s="78"/>
      <c r="J11" s="78"/>
      <c r="K11" s="78"/>
      <c r="L11" s="78"/>
      <c r="M11" s="78"/>
      <c r="N11" s="78"/>
      <c r="O11" s="78"/>
      <c r="P11" s="78"/>
      <c r="Q11" s="357"/>
      <c r="R11" s="464"/>
    </row>
    <row r="12" spans="1:18" ht="16.5" thickTop="1" thickBot="1">
      <c r="A12" s="77"/>
      <c r="B12" s="78"/>
      <c r="C12" s="78"/>
      <c r="D12" s="78"/>
      <c r="E12" s="78"/>
      <c r="F12" s="78"/>
      <c r="G12" s="78"/>
      <c r="H12" s="78"/>
      <c r="I12" s="78"/>
      <c r="J12" s="78"/>
      <c r="K12" s="78"/>
      <c r="L12" s="78"/>
      <c r="M12" s="78"/>
      <c r="N12" s="78"/>
      <c r="O12" s="78"/>
      <c r="P12" s="78"/>
      <c r="Q12" s="357"/>
      <c r="R12" s="464"/>
    </row>
    <row r="13" spans="1:18" ht="16.5" thickTop="1" thickBot="1">
      <c r="A13" s="77"/>
      <c r="B13" s="78"/>
      <c r="C13" s="78"/>
      <c r="D13" s="78"/>
      <c r="E13" s="78"/>
      <c r="F13" s="78"/>
      <c r="G13" s="78"/>
      <c r="H13" s="78"/>
      <c r="I13" s="78"/>
      <c r="J13" s="78"/>
      <c r="K13" s="78"/>
      <c r="L13" s="78"/>
      <c r="M13" s="78"/>
      <c r="N13" s="78"/>
      <c r="O13" s="78"/>
      <c r="P13" s="78"/>
      <c r="Q13" s="357"/>
      <c r="R13" s="464"/>
    </row>
    <row r="14" spans="1:18" ht="16.5" thickTop="1" thickBot="1">
      <c r="A14" s="77"/>
      <c r="B14" s="78"/>
      <c r="C14" s="78"/>
      <c r="D14" s="78"/>
      <c r="E14" s="78"/>
      <c r="F14" s="78"/>
      <c r="G14" s="78"/>
      <c r="H14" s="78"/>
      <c r="I14" s="78"/>
      <c r="J14" s="78"/>
      <c r="K14" s="78"/>
      <c r="L14" s="78"/>
      <c r="M14" s="78"/>
      <c r="N14" s="78"/>
      <c r="O14" s="78"/>
      <c r="P14" s="78"/>
      <c r="Q14" s="357"/>
      <c r="R14" s="464"/>
    </row>
    <row r="15" spans="1:18" ht="16.5" thickTop="1" thickBot="1">
      <c r="A15" s="77"/>
      <c r="B15" s="78"/>
      <c r="C15" s="78"/>
      <c r="D15" s="78"/>
      <c r="E15" s="78"/>
      <c r="F15" s="78"/>
      <c r="G15" s="78"/>
      <c r="H15" s="78"/>
      <c r="I15" s="78"/>
      <c r="J15" s="78"/>
      <c r="K15" s="78"/>
      <c r="L15" s="78"/>
      <c r="M15" s="78"/>
      <c r="N15" s="78"/>
      <c r="O15" s="78"/>
      <c r="P15" s="78"/>
      <c r="Q15" s="357"/>
      <c r="R15" s="464"/>
    </row>
    <row r="16" spans="1:18" ht="16.5" thickTop="1" thickBot="1">
      <c r="A16" s="77"/>
      <c r="B16" s="78"/>
      <c r="C16" s="78"/>
      <c r="D16" s="78"/>
      <c r="E16" s="78"/>
      <c r="F16" s="78"/>
      <c r="G16" s="78"/>
      <c r="H16" s="78"/>
      <c r="I16" s="78"/>
      <c r="J16" s="78"/>
      <c r="K16" s="78"/>
      <c r="L16" s="78"/>
      <c r="M16" s="78"/>
      <c r="N16" s="78"/>
      <c r="O16" s="78"/>
      <c r="P16" s="78"/>
      <c r="Q16" s="357"/>
      <c r="R16" s="464"/>
    </row>
    <row r="17" spans="1:18" ht="16.5" thickTop="1" thickBot="1">
      <c r="A17" s="77"/>
      <c r="B17" s="78"/>
      <c r="C17" s="78"/>
      <c r="D17" s="78"/>
      <c r="E17" s="78"/>
      <c r="F17" s="78"/>
      <c r="G17" s="78"/>
      <c r="H17" s="78"/>
      <c r="I17" s="78"/>
      <c r="J17" s="78"/>
      <c r="K17" s="78"/>
      <c r="L17" s="78"/>
      <c r="M17" s="78"/>
      <c r="N17" s="78"/>
      <c r="O17" s="78"/>
      <c r="P17" s="78"/>
      <c r="Q17" s="369"/>
      <c r="R17" s="465"/>
    </row>
    <row r="18" spans="1:18" ht="18" customHeight="1" thickTop="1" thickBot="1">
      <c r="A18" s="467" t="s">
        <v>155</v>
      </c>
      <c r="B18" s="468"/>
      <c r="C18" s="468"/>
      <c r="D18" s="468"/>
      <c r="E18" s="468"/>
      <c r="F18" s="468"/>
      <c r="G18" s="468"/>
      <c r="H18" s="468"/>
      <c r="I18" s="468"/>
      <c r="J18" s="468"/>
      <c r="K18" s="468"/>
      <c r="L18" s="468"/>
      <c r="M18" s="468"/>
      <c r="N18" s="468"/>
      <c r="O18" s="468"/>
      <c r="P18" s="468"/>
      <c r="Q18" s="459"/>
      <c r="R18" s="460"/>
    </row>
    <row r="19" spans="1:18" ht="18.75" customHeight="1" thickTop="1" thickBot="1">
      <c r="A19" s="467"/>
      <c r="B19" s="468"/>
      <c r="C19" s="468"/>
      <c r="D19" s="468"/>
      <c r="E19" s="468"/>
      <c r="F19" s="468"/>
      <c r="G19" s="468"/>
      <c r="H19" s="468"/>
      <c r="I19" s="468"/>
      <c r="J19" s="468"/>
      <c r="K19" s="468"/>
      <c r="L19" s="468"/>
      <c r="M19" s="468"/>
      <c r="N19" s="468"/>
      <c r="O19" s="468"/>
      <c r="P19" s="468"/>
      <c r="Q19" s="461"/>
      <c r="R19" s="462"/>
    </row>
    <row r="20" spans="1:18" ht="15.75" thickTop="1">
      <c r="A20" s="79"/>
      <c r="B20" s="80"/>
      <c r="C20" s="80"/>
      <c r="D20" s="80"/>
      <c r="E20" s="80"/>
      <c r="F20" s="80"/>
      <c r="G20" s="80"/>
      <c r="H20" s="80"/>
      <c r="I20" s="80"/>
      <c r="J20" s="80"/>
      <c r="K20" s="80"/>
      <c r="L20" s="80"/>
      <c r="M20" s="80"/>
      <c r="N20" s="80"/>
      <c r="O20" s="80"/>
      <c r="P20" s="469"/>
      <c r="Q20" s="417"/>
      <c r="R20" s="463" t="s">
        <v>34</v>
      </c>
    </row>
    <row r="21" spans="1:18">
      <c r="A21" s="470"/>
      <c r="B21" s="85"/>
      <c r="C21" s="85"/>
      <c r="D21" s="85"/>
      <c r="E21" s="85"/>
      <c r="F21" s="85"/>
      <c r="G21" s="85"/>
      <c r="H21" s="85"/>
      <c r="I21" s="85"/>
      <c r="J21" s="85"/>
      <c r="K21" s="85"/>
      <c r="L21" s="85"/>
      <c r="M21" s="85"/>
      <c r="N21" s="85"/>
      <c r="O21" s="85"/>
      <c r="P21" s="86"/>
      <c r="Q21" s="357"/>
      <c r="R21" s="464"/>
    </row>
    <row r="22" spans="1:18">
      <c r="A22" s="470"/>
      <c r="B22" s="85"/>
      <c r="C22" s="85"/>
      <c r="D22" s="85"/>
      <c r="E22" s="85"/>
      <c r="F22" s="85"/>
      <c r="G22" s="85"/>
      <c r="H22" s="85"/>
      <c r="I22" s="85"/>
      <c r="J22" s="85"/>
      <c r="K22" s="85"/>
      <c r="L22" s="85"/>
      <c r="M22" s="85"/>
      <c r="N22" s="85"/>
      <c r="O22" s="85"/>
      <c r="P22" s="86"/>
      <c r="Q22" s="357"/>
      <c r="R22" s="464"/>
    </row>
    <row r="23" spans="1:18">
      <c r="A23" s="470"/>
      <c r="B23" s="85"/>
      <c r="C23" s="85"/>
      <c r="D23" s="85"/>
      <c r="E23" s="85"/>
      <c r="F23" s="85"/>
      <c r="G23" s="85"/>
      <c r="H23" s="85"/>
      <c r="I23" s="85"/>
      <c r="J23" s="85"/>
      <c r="K23" s="85"/>
      <c r="L23" s="85"/>
      <c r="M23" s="85"/>
      <c r="N23" s="85"/>
      <c r="O23" s="85"/>
      <c r="P23" s="86"/>
      <c r="Q23" s="357"/>
      <c r="R23" s="464"/>
    </row>
    <row r="24" spans="1:18">
      <c r="A24" s="470"/>
      <c r="B24" s="85"/>
      <c r="C24" s="85"/>
      <c r="D24" s="85"/>
      <c r="E24" s="85"/>
      <c r="F24" s="85"/>
      <c r="G24" s="85"/>
      <c r="H24" s="85"/>
      <c r="I24" s="85"/>
      <c r="J24" s="85"/>
      <c r="K24" s="85"/>
      <c r="L24" s="85"/>
      <c r="M24" s="85"/>
      <c r="N24" s="85"/>
      <c r="O24" s="85"/>
      <c r="P24" s="86"/>
      <c r="Q24" s="357"/>
      <c r="R24" s="464"/>
    </row>
    <row r="25" spans="1:18">
      <c r="A25" s="470"/>
      <c r="B25" s="85"/>
      <c r="C25" s="85"/>
      <c r="D25" s="85"/>
      <c r="E25" s="85"/>
      <c r="F25" s="85"/>
      <c r="G25" s="85"/>
      <c r="H25" s="85"/>
      <c r="I25" s="85"/>
      <c r="J25" s="85"/>
      <c r="K25" s="85"/>
      <c r="L25" s="85"/>
      <c r="M25" s="85"/>
      <c r="N25" s="85"/>
      <c r="O25" s="85"/>
      <c r="P25" s="86"/>
      <c r="Q25" s="357"/>
      <c r="R25" s="464"/>
    </row>
    <row r="26" spans="1:18" ht="15.75" thickBot="1">
      <c r="A26" s="471"/>
      <c r="B26" s="472"/>
      <c r="C26" s="472"/>
      <c r="D26" s="472"/>
      <c r="E26" s="472"/>
      <c r="F26" s="472"/>
      <c r="G26" s="472"/>
      <c r="H26" s="472"/>
      <c r="I26" s="472"/>
      <c r="J26" s="472"/>
      <c r="K26" s="472"/>
      <c r="L26" s="472"/>
      <c r="M26" s="472"/>
      <c r="N26" s="472"/>
      <c r="O26" s="472"/>
      <c r="P26" s="473"/>
      <c r="Q26" s="369"/>
      <c r="R26" s="465"/>
    </row>
    <row r="27" spans="1:18" ht="16.5" thickTop="1" thickBot="1">
      <c r="A27" s="474" t="s">
        <v>156</v>
      </c>
      <c r="B27" s="475"/>
      <c r="C27" s="475"/>
      <c r="D27" s="475"/>
      <c r="E27" s="475"/>
      <c r="F27" s="475"/>
      <c r="G27" s="475"/>
      <c r="H27" s="475"/>
      <c r="I27" s="475"/>
      <c r="J27" s="475"/>
      <c r="K27" s="475"/>
      <c r="L27" s="475"/>
      <c r="M27" s="475"/>
      <c r="N27" s="475"/>
      <c r="O27" s="475"/>
      <c r="P27" s="475"/>
      <c r="Q27" s="459"/>
      <c r="R27" s="460"/>
    </row>
    <row r="28" spans="1:18" ht="16.5" thickTop="1" thickBot="1">
      <c r="A28" s="476"/>
      <c r="B28" s="477"/>
      <c r="C28" s="477"/>
      <c r="D28" s="477"/>
      <c r="E28" s="477"/>
      <c r="F28" s="477"/>
      <c r="G28" s="477"/>
      <c r="H28" s="477"/>
      <c r="I28" s="477"/>
      <c r="J28" s="477"/>
      <c r="K28" s="477"/>
      <c r="L28" s="477"/>
      <c r="M28" s="477"/>
      <c r="N28" s="477"/>
      <c r="O28" s="477"/>
      <c r="P28" s="477"/>
      <c r="Q28" s="461"/>
      <c r="R28" s="462"/>
    </row>
    <row r="29" spans="1:18" ht="15.75" thickBot="1">
      <c r="A29" s="479"/>
      <c r="B29" s="480"/>
      <c r="C29" s="480"/>
      <c r="D29" s="480"/>
      <c r="E29" s="480"/>
      <c r="F29" s="480"/>
      <c r="G29" s="480"/>
      <c r="H29" s="480"/>
      <c r="I29" s="480"/>
      <c r="J29" s="480"/>
      <c r="K29" s="480"/>
      <c r="L29" s="480"/>
      <c r="M29" s="480"/>
      <c r="N29" s="480"/>
      <c r="O29" s="480"/>
      <c r="P29" s="480"/>
      <c r="Q29" s="417"/>
      <c r="R29" s="463" t="s">
        <v>134</v>
      </c>
    </row>
    <row r="30" spans="1:18" ht="16.5" thickTop="1" thickBot="1">
      <c r="A30" s="481"/>
      <c r="B30" s="78"/>
      <c r="C30" s="78"/>
      <c r="D30" s="78"/>
      <c r="E30" s="78"/>
      <c r="F30" s="78"/>
      <c r="G30" s="78"/>
      <c r="H30" s="78"/>
      <c r="I30" s="78"/>
      <c r="J30" s="78"/>
      <c r="K30" s="78"/>
      <c r="L30" s="78"/>
      <c r="M30" s="78"/>
      <c r="N30" s="78"/>
      <c r="O30" s="78"/>
      <c r="P30" s="78"/>
      <c r="Q30" s="357"/>
      <c r="R30" s="464"/>
    </row>
    <row r="31" spans="1:18" ht="16.5" thickTop="1" thickBot="1">
      <c r="A31" s="481"/>
      <c r="B31" s="78"/>
      <c r="C31" s="78"/>
      <c r="D31" s="78"/>
      <c r="E31" s="78"/>
      <c r="F31" s="78"/>
      <c r="G31" s="78"/>
      <c r="H31" s="78"/>
      <c r="I31" s="78"/>
      <c r="J31" s="78"/>
      <c r="K31" s="78"/>
      <c r="L31" s="78"/>
      <c r="M31" s="78"/>
      <c r="N31" s="78"/>
      <c r="O31" s="78"/>
      <c r="P31" s="78"/>
      <c r="Q31" s="357"/>
      <c r="R31" s="464"/>
    </row>
    <row r="32" spans="1:18" ht="16.5" thickTop="1" thickBot="1">
      <c r="A32" s="481"/>
      <c r="B32" s="78"/>
      <c r="C32" s="78"/>
      <c r="D32" s="78"/>
      <c r="E32" s="78"/>
      <c r="F32" s="78"/>
      <c r="G32" s="78"/>
      <c r="H32" s="78"/>
      <c r="I32" s="78"/>
      <c r="J32" s="78"/>
      <c r="K32" s="78"/>
      <c r="L32" s="78"/>
      <c r="M32" s="78"/>
      <c r="N32" s="78"/>
      <c r="O32" s="78"/>
      <c r="P32" s="78"/>
      <c r="Q32" s="357"/>
      <c r="R32" s="464"/>
    </row>
    <row r="33" spans="1:20" ht="20.25" thickTop="1" thickBot="1">
      <c r="A33" s="481"/>
      <c r="B33" s="78"/>
      <c r="C33" s="78"/>
      <c r="D33" s="78"/>
      <c r="E33" s="78"/>
      <c r="F33" s="78"/>
      <c r="G33" s="78"/>
      <c r="H33" s="78"/>
      <c r="I33" s="78"/>
      <c r="J33" s="78"/>
      <c r="K33" s="78"/>
      <c r="L33" s="78"/>
      <c r="M33" s="78"/>
      <c r="N33" s="78"/>
      <c r="O33" s="78"/>
      <c r="P33" s="78"/>
      <c r="Q33" s="357"/>
      <c r="R33" s="464"/>
      <c r="T33" s="1"/>
    </row>
    <row r="34" spans="1:20" ht="16.5" thickTop="1" thickBot="1">
      <c r="A34" s="481"/>
      <c r="B34" s="78"/>
      <c r="C34" s="78"/>
      <c r="D34" s="78"/>
      <c r="E34" s="78"/>
      <c r="F34" s="78"/>
      <c r="G34" s="78"/>
      <c r="H34" s="78"/>
      <c r="I34" s="78"/>
      <c r="J34" s="78"/>
      <c r="K34" s="78"/>
      <c r="L34" s="78"/>
      <c r="M34" s="78"/>
      <c r="N34" s="78"/>
      <c r="O34" s="78"/>
      <c r="P34" s="78"/>
      <c r="Q34" s="357"/>
      <c r="R34" s="464"/>
    </row>
    <row r="35" spans="1:20" ht="16.5" thickTop="1" thickBot="1">
      <c r="A35" s="481"/>
      <c r="B35" s="78"/>
      <c r="C35" s="78"/>
      <c r="D35" s="78"/>
      <c r="E35" s="78"/>
      <c r="F35" s="78"/>
      <c r="G35" s="78"/>
      <c r="H35" s="78"/>
      <c r="I35" s="78"/>
      <c r="J35" s="78"/>
      <c r="K35" s="78"/>
      <c r="L35" s="78"/>
      <c r="M35" s="78"/>
      <c r="N35" s="78"/>
      <c r="O35" s="78"/>
      <c r="P35" s="78"/>
      <c r="Q35" s="357"/>
      <c r="R35" s="464"/>
    </row>
    <row r="36" spans="1:20" ht="16.5" thickTop="1" thickBot="1">
      <c r="A36" s="481"/>
      <c r="B36" s="78"/>
      <c r="C36" s="78"/>
      <c r="D36" s="78"/>
      <c r="E36" s="78"/>
      <c r="F36" s="78"/>
      <c r="G36" s="78"/>
      <c r="H36" s="78"/>
      <c r="I36" s="78"/>
      <c r="J36" s="78"/>
      <c r="K36" s="78"/>
      <c r="L36" s="78"/>
      <c r="M36" s="78"/>
      <c r="N36" s="78"/>
      <c r="O36" s="78"/>
      <c r="P36" s="78"/>
      <c r="Q36" s="357"/>
      <c r="R36" s="464"/>
    </row>
    <row r="37" spans="1:20" ht="16.5" thickTop="1" thickBot="1">
      <c r="A37" s="482"/>
      <c r="B37" s="483"/>
      <c r="C37" s="483"/>
      <c r="D37" s="483"/>
      <c r="E37" s="483"/>
      <c r="F37" s="483"/>
      <c r="G37" s="483"/>
      <c r="H37" s="483"/>
      <c r="I37" s="483"/>
      <c r="J37" s="483"/>
      <c r="K37" s="483"/>
      <c r="L37" s="483"/>
      <c r="M37" s="483"/>
      <c r="N37" s="483"/>
      <c r="O37" s="483"/>
      <c r="P37" s="483"/>
      <c r="Q37" s="369"/>
      <c r="R37" s="465"/>
    </row>
    <row r="38" spans="1:20" ht="19.5" thickBot="1">
      <c r="A38" s="478"/>
      <c r="B38" s="478"/>
      <c r="C38" s="478"/>
      <c r="D38" s="478"/>
      <c r="E38" s="478"/>
      <c r="F38" s="1"/>
      <c r="G38" s="1"/>
      <c r="H38" s="1"/>
      <c r="I38" s="1"/>
      <c r="J38" s="1"/>
      <c r="K38" s="1"/>
      <c r="L38" s="1"/>
      <c r="M38" s="1"/>
      <c r="N38" s="286" t="s">
        <v>25</v>
      </c>
      <c r="O38" s="287"/>
      <c r="P38" s="287"/>
      <c r="Q38" s="37">
        <f>SUM(Q29+Q20+Q8)</f>
        <v>0</v>
      </c>
      <c r="R38" s="36" t="s">
        <v>129</v>
      </c>
    </row>
    <row r="39" spans="1:20">
      <c r="A39" s="466"/>
      <c r="B39" s="466"/>
      <c r="C39" s="466"/>
      <c r="E39" s="33"/>
    </row>
    <row r="40" spans="1:20">
      <c r="A40" s="466"/>
      <c r="B40" s="466"/>
      <c r="C40" s="466"/>
      <c r="E40" s="33"/>
      <c r="J40" s="2"/>
      <c r="K40" s="2"/>
      <c r="L40" s="2"/>
      <c r="M40" s="2"/>
      <c r="N40" s="2"/>
      <c r="O40" s="2"/>
      <c r="P40" s="2"/>
    </row>
    <row r="41" spans="1:20">
      <c r="A41" s="466"/>
      <c r="B41" s="466"/>
      <c r="C41" s="466"/>
      <c r="E41" s="33"/>
    </row>
    <row r="42" spans="1:20">
      <c r="A42" s="466"/>
      <c r="B42" s="466"/>
      <c r="C42" s="466"/>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P14" sqref="P14"/>
    </sheetView>
  </sheetViews>
  <sheetFormatPr defaultColWidth="8.85546875" defaultRowHeight="15"/>
  <sheetData>
    <row r="2" spans="2:6" ht="15.75" thickBot="1">
      <c r="B2" s="484" t="s">
        <v>157</v>
      </c>
      <c r="C2" s="484"/>
      <c r="D2" s="484"/>
      <c r="E2" s="38" t="s">
        <v>158</v>
      </c>
      <c r="F2" s="38" t="s">
        <v>159</v>
      </c>
    </row>
    <row r="3" spans="2:6">
      <c r="B3" s="497" t="s">
        <v>160</v>
      </c>
      <c r="C3" s="498"/>
      <c r="D3" s="499"/>
      <c r="E3" s="31">
        <f>'H&amp;S Overview'!G49</f>
        <v>0</v>
      </c>
      <c r="F3" s="5">
        <v>10</v>
      </c>
    </row>
    <row r="4" spans="2:6">
      <c r="B4" s="281" t="s">
        <v>161</v>
      </c>
      <c r="C4" s="282"/>
      <c r="D4" s="500"/>
      <c r="E4" s="31">
        <f>'Machine Shop'!N44</f>
        <v>0</v>
      </c>
      <c r="F4" s="5">
        <v>26</v>
      </c>
    </row>
    <row r="5" spans="2:6">
      <c r="B5" s="281" t="s">
        <v>162</v>
      </c>
      <c r="C5" s="282"/>
      <c r="D5" s="500"/>
      <c r="E5" s="31">
        <f>'Engine Strip'!P38</f>
        <v>0</v>
      </c>
      <c r="F5" s="5">
        <v>25</v>
      </c>
    </row>
    <row r="6" spans="2:6">
      <c r="B6" s="281" t="s">
        <v>163</v>
      </c>
      <c r="C6" s="282"/>
      <c r="D6" s="500"/>
      <c r="E6" s="31">
        <f>Suspension!O23</f>
        <v>0</v>
      </c>
      <c r="F6" s="5">
        <v>15</v>
      </c>
    </row>
    <row r="7" spans="2:6">
      <c r="B7" s="281" t="s">
        <v>164</v>
      </c>
      <c r="C7" s="282"/>
      <c r="D7" s="500"/>
      <c r="E7" s="31">
        <f>Composites!P24</f>
        <v>0</v>
      </c>
      <c r="F7" s="5">
        <v>10</v>
      </c>
    </row>
    <row r="8" spans="2:6">
      <c r="B8" s="281" t="s">
        <v>165</v>
      </c>
      <c r="C8" s="282"/>
      <c r="D8" s="500"/>
      <c r="E8" s="31">
        <f>Composites!P24</f>
        <v>0</v>
      </c>
      <c r="F8" s="5">
        <v>8</v>
      </c>
    </row>
    <row r="9" spans="2:6" ht="15.75" thickBot="1">
      <c r="B9" s="491" t="s">
        <v>166</v>
      </c>
      <c r="C9" s="492"/>
      <c r="D9" s="493"/>
      <c r="E9" s="43" cm="1">
        <f t="array" ref="E9">CPD!Q38:Q38</f>
        <v>0</v>
      </c>
      <c r="F9" s="10">
        <v>6</v>
      </c>
    </row>
    <row r="10" spans="2:6" ht="15.75" thickBot="1">
      <c r="B10" s="494" t="s">
        <v>167</v>
      </c>
      <c r="C10" s="495"/>
      <c r="D10" s="496"/>
      <c r="E10" s="44">
        <f>SUM(E3:E9)</f>
        <v>0</v>
      </c>
      <c r="F10" s="40">
        <f>SUM(F3:F9)</f>
        <v>100</v>
      </c>
    </row>
    <row r="11" spans="2:6" ht="15.75" thickBot="1">
      <c r="B11" s="485" t="s">
        <v>168</v>
      </c>
      <c r="C11" s="486"/>
      <c r="D11" s="487"/>
      <c r="E11" s="45"/>
      <c r="F11" s="39"/>
    </row>
    <row r="12" spans="2:6" ht="15.75" thickBot="1"/>
    <row r="13" spans="2:6" ht="15.75" thickBot="1">
      <c r="B13" s="488" t="s">
        <v>169</v>
      </c>
      <c r="C13" s="489"/>
      <c r="D13" s="490"/>
      <c r="E13" s="41">
        <f>(E10*0.75)+(E11*0.25)</f>
        <v>0</v>
      </c>
      <c r="F13" s="42" t="s">
        <v>170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file>

<file path=customXml/itemProps2.xml><?xml version="1.0" encoding="utf-8"?>
<ds:datastoreItem xmlns:ds="http://schemas.openxmlformats.org/officeDocument/2006/customXml" ds:itemID="{858339DD-C717-4C4E-9BD3-19AC7867830C}"/>
</file>

<file path=customXml/itemProps3.xml><?xml version="1.0" encoding="utf-8"?>
<ds:datastoreItem xmlns:ds="http://schemas.openxmlformats.org/officeDocument/2006/customXml" ds:itemID="{AD028B89-F047-4C47-8773-3E7ED26DD3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2025-04-27T13:27:41Z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