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1" l="1"/>
  <c r="E19" i="1"/>
  <c r="E52" i="1"/>
  <c r="E55" i="1"/>
  <c r="F49" i="1"/>
  <c r="F16" i="1"/>
  <c r="F19" i="1"/>
  <c r="F52" i="1"/>
  <c r="F55" i="1"/>
  <c r="G49" i="1"/>
  <c r="G16" i="1"/>
  <c r="G19" i="1"/>
  <c r="G52" i="1"/>
  <c r="G55" i="1"/>
  <c r="H49" i="1"/>
  <c r="H16" i="1"/>
  <c r="H19" i="1"/>
  <c r="H52" i="1"/>
  <c r="H55" i="1"/>
  <c r="I49" i="1"/>
  <c r="I16" i="1"/>
  <c r="I19" i="1"/>
  <c r="I52" i="1"/>
  <c r="I55" i="1"/>
  <c r="J49" i="1"/>
  <c r="J16" i="1"/>
  <c r="J19" i="1"/>
  <c r="J52" i="1"/>
  <c r="J55" i="1"/>
  <c r="K49" i="1"/>
  <c r="K16" i="1"/>
  <c r="K19" i="1"/>
  <c r="K52" i="1"/>
  <c r="K55" i="1"/>
  <c r="L49" i="1"/>
  <c r="L16" i="1"/>
  <c r="L19" i="1"/>
  <c r="L52" i="1"/>
  <c r="L55" i="1"/>
  <c r="M49" i="1"/>
  <c r="M16" i="1"/>
  <c r="M19" i="1"/>
  <c r="M52" i="1"/>
  <c r="M55" i="1"/>
  <c r="N49" i="1"/>
  <c r="N16" i="1"/>
  <c r="N19" i="1"/>
  <c r="N52" i="1"/>
  <c r="N55" i="1"/>
  <c r="O49" i="1"/>
  <c r="O16" i="1"/>
  <c r="D16" i="1"/>
  <c r="D19" i="1"/>
  <c r="D52" i="1"/>
  <c r="D55" i="1"/>
  <c r="E49" i="1"/>
  <c r="O19" i="1"/>
  <c r="O52" i="1"/>
  <c r="O55" i="1"/>
  <c r="P16" i="1"/>
  <c r="P19" i="1"/>
  <c r="E45" i="1"/>
  <c r="F45" i="1"/>
  <c r="G45" i="1"/>
  <c r="H45" i="1"/>
  <c r="I45" i="1"/>
  <c r="J45" i="1"/>
  <c r="K45" i="1"/>
  <c r="L45" i="1"/>
  <c r="M45" i="1"/>
  <c r="N45" i="1"/>
  <c r="O45" i="1"/>
  <c r="D45" i="1"/>
  <c r="E32" i="1"/>
  <c r="F32" i="1"/>
  <c r="G32" i="1"/>
  <c r="H32" i="1"/>
  <c r="I32" i="1"/>
  <c r="J32" i="1"/>
  <c r="K32" i="1"/>
  <c r="L32" i="1"/>
  <c r="M32" i="1"/>
  <c r="N32" i="1"/>
  <c r="O32" i="1"/>
  <c r="D32" i="1"/>
  <c r="P14" i="1"/>
  <c r="P15" i="1"/>
  <c r="P31" i="1"/>
  <c r="P36" i="1"/>
  <c r="P37" i="1"/>
  <c r="P38" i="1"/>
  <c r="P35" i="1"/>
  <c r="P32" i="1"/>
  <c r="P26" i="1"/>
  <c r="P27" i="1"/>
  <c r="P28" i="1"/>
  <c r="P29" i="1"/>
  <c r="P30" i="1"/>
  <c r="P33" i="1"/>
  <c r="P34" i="1"/>
  <c r="P39" i="1"/>
  <c r="P40" i="1"/>
  <c r="P42" i="1"/>
  <c r="P43" i="1"/>
  <c r="P25" i="1"/>
</calcChain>
</file>

<file path=xl/sharedStrings.xml><?xml version="1.0" encoding="utf-8"?>
<sst xmlns="http://schemas.openxmlformats.org/spreadsheetml/2006/main" count="206" uniqueCount="76">
  <si>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</si>
  <si>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</si>
  <si>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</si>
  <si>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</si>
  <si>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</si>
  <si>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</si>
  <si>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</si>
  <si>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</si>
  <si>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</si>
  <si>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</si>
  <si>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</si>
  <si>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</si>
  <si>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</si>
  <si>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</si>
  <si>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</si>
  <si>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</si>
  <si>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</si>
  <si>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</si>
  <si>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</si>
  <si>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</si>
  <si>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</si>
  <si>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</si>
  <si>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</si>
  <si>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</si>
  <si>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</si>
  <si>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</si>
  <si>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</si>
  <si>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</si>
  <si>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</si>
  <si>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</si>
  <si>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</si>
  <si>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</si>
  <si>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</si>
  <si>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</si>
  <si>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</si>
  <si>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</si>
  <si>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</si>
  <si>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</si>
  <si>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</si>
  <si>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</si>
  <si>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</si>
  <si>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</si>
  <si>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</si>
  <si>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</si>
  <si>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</si>
  <si>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</si>
  <si>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</si>
  <si>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</si>
  <si>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</si>
  <si>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</si>
  <si>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</si>
  <si>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</si>
  <si>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</si>
  <si>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</si>
  <si>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</si>
  <si>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</si>
  <si>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</si>
  <si>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</si>
  <si>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</si>
  <si>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</si>
  <si>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</si>
  <si>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</si>
  <si>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</si>
  <si>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</si>
  <si>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</si>
  <si>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</si>
  <si>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</si>
  <si>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</si>
  <si>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Sky Subscription</t>
  </si>
  <si>
    <t>Premier League License</t>
  </si>
  <si>
    <t>Suppliers</t>
  </si>
  <si>
    <t>Mini-bar</t>
  </si>
  <si>
    <t>Salaries</t>
  </si>
  <si>
    <t>Building Insurance</t>
  </si>
  <si>
    <t>In room beveridges</t>
  </si>
  <si>
    <t>The Condor Budget 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</si>
</sst>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3"/>
  <sheetViews>
    <sheetView tabSelected="1" workbookViewId="0">
      <selection activeCell="A2" sqref="A2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9.140625" bestFit="1" customWidth="1"/>
  </cols>
  <sheetData>
    <row r="1" spans="1:17" ht="20.25" x14ac:dyDescent="0.3">
      <c r="A1" s="1" t="s">
        <v>8</v>
      </c>
    </row>
    <row r="2" spans="1:17" ht="20.25" x14ac:dyDescent="0.3">
      <c r="A2" s="1" t="s">
        <v>75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165450</v>
      </c>
      <c r="E14" s="2">
        <v>146600</v>
      </c>
      <c r="F14" s="2">
        <v>175400</v>
      </c>
      <c r="G14" s="2">
        <v>130500</v>
      </c>
      <c r="H14" s="2">
        <v>132200</v>
      </c>
      <c r="I14" s="2">
        <v>139300</v>
      </c>
      <c r="J14" s="2">
        <v>146400</v>
      </c>
      <c r="K14" s="2">
        <v>146800</v>
      </c>
      <c r="L14" s="2">
        <v>154300</v>
      </c>
      <c r="M14" s="2">
        <v>139200</v>
      </c>
      <c r="N14" s="2">
        <v>140600</v>
      </c>
      <c r="O14" s="2">
        <v>140700</v>
      </c>
      <c r="P14">
        <f>D14+E14+F14+G14+H14+I14+J14+K14+L14+M14+N14+O14</f>
        <v>1757450</v>
      </c>
    </row>
    <row r="15" spans="1:17" x14ac:dyDescent="0.2">
      <c r="A15" s="23" t="s">
        <v>71</v>
      </c>
      <c r="B15" s="24"/>
      <c r="C15" s="25"/>
      <c r="D15" s="2">
        <v>10000</v>
      </c>
      <c r="E15" s="2">
        <v>10000</v>
      </c>
      <c r="F15" s="2">
        <v>10000</v>
      </c>
      <c r="G15" s="2">
        <v>10000</v>
      </c>
      <c r="H15" s="2">
        <v>10000</v>
      </c>
      <c r="I15" s="2">
        <v>10000</v>
      </c>
      <c r="J15" s="2">
        <v>10000</v>
      </c>
      <c r="K15" s="2">
        <v>10000</v>
      </c>
      <c r="L15" s="2">
        <v>10000</v>
      </c>
      <c r="M15" s="2">
        <v>10000</v>
      </c>
      <c r="N15" s="2">
        <v>10000</v>
      </c>
      <c r="O15" s="2">
        <v>10000</v>
      </c>
      <c r="P15">
        <f>D15+E15+F15+G15+H15+I15+J15+K15+L15+M15+N15+O15</f>
        <v>120000</v>
      </c>
      <c r="Q15" t="s">
        <v>8</v>
      </c>
    </row>
    <row r="16" spans="1:17" x14ac:dyDescent="0.2">
      <c r="A16" s="23" t="s">
        <v>45</v>
      </c>
      <c r="B16" s="24"/>
      <c r="C16" s="25"/>
      <c r="D16" s="2">
        <f>D49*0.028</f>
        <v>1092</v>
      </c>
      <c r="E16" s="2">
        <f t="shared" ref="E16:O16" si="0">E49*0.028</f>
        <v>4708.5360000000001</v>
      </c>
      <c r="F16" s="2">
        <f t="shared" si="0"/>
        <v>8038.5350079999989</v>
      </c>
      <c r="G16" s="2">
        <f t="shared" si="0"/>
        <v>11969.973988223999</v>
      </c>
      <c r="H16" s="2">
        <f t="shared" si="0"/>
        <v>14765.493259894269</v>
      </c>
      <c r="I16" s="2">
        <f t="shared" si="0"/>
        <v>17761.087071171307</v>
      </c>
      <c r="J16" s="2">
        <f t="shared" si="0"/>
        <v>21037.957509164102</v>
      </c>
      <c r="K16" s="2">
        <f t="shared" si="0"/>
        <v>24794.380319420696</v>
      </c>
      <c r="L16" s="2">
        <f t="shared" si="0"/>
        <v>28692.382968364476</v>
      </c>
      <c r="M16" s="2">
        <f t="shared" si="0"/>
        <v>32888.529691478681</v>
      </c>
      <c r="N16" s="2">
        <f t="shared" si="0"/>
        <v>36800.368522840086</v>
      </c>
      <c r="O16" s="2">
        <f t="shared" si="0"/>
        <v>40835.738841479608</v>
      </c>
      <c r="P16">
        <f>D16+E16+F16+G16+H16+I16+J16+K16+L16+M16+N16+O16</f>
        <v>243384.98318003723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 t="s">
        <v>8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 t="s">
        <v>8</v>
      </c>
    </row>
    <row r="19" spans="1:16" ht="13.5" thickBot="1" x14ac:dyDescent="0.25">
      <c r="A19" s="33" t="s">
        <v>9</v>
      </c>
      <c r="B19" s="34"/>
      <c r="C19" s="35"/>
      <c r="D19" s="19">
        <f>D14+D15+D16</f>
        <v>176542</v>
      </c>
      <c r="E19" s="19">
        <f t="shared" ref="E19:P19" si="1">E14+E15+E16</f>
        <v>161308.53599999999</v>
      </c>
      <c r="F19" s="19">
        <f t="shared" si="1"/>
        <v>193438.53500800001</v>
      </c>
      <c r="G19" s="19">
        <f t="shared" si="1"/>
        <v>152469.973988224</v>
      </c>
      <c r="H19" s="19">
        <f t="shared" si="1"/>
        <v>156965.49325989425</v>
      </c>
      <c r="I19" s="19">
        <f t="shared" si="1"/>
        <v>167061.08707117132</v>
      </c>
      <c r="J19" s="19">
        <f t="shared" si="1"/>
        <v>177437.95750916412</v>
      </c>
      <c r="K19" s="19">
        <f t="shared" si="1"/>
        <v>181594.38031942068</v>
      </c>
      <c r="L19" s="19">
        <f t="shared" si="1"/>
        <v>192992.38296836449</v>
      </c>
      <c r="M19" s="19">
        <f t="shared" si="1"/>
        <v>182088.52969147867</v>
      </c>
      <c r="N19" s="19">
        <f t="shared" si="1"/>
        <v>187400.36852284009</v>
      </c>
      <c r="O19" s="19">
        <f t="shared" si="1"/>
        <v>191535.73884147962</v>
      </c>
      <c r="P19" s="19">
        <f t="shared" si="1"/>
        <v>2120834.9831800372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69</v>
      </c>
      <c r="B25" s="24"/>
      <c r="C25" s="25"/>
      <c r="D25" s="2">
        <v>0</v>
      </c>
      <c r="E25" s="2">
        <v>0</v>
      </c>
      <c r="F25" s="2">
        <v>0</v>
      </c>
      <c r="G25" s="2">
        <v>3000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>
        <f>D25+E25+F25+G25+H25+I25+J25+K25+L25+M25+N25+O25</f>
        <v>3000</v>
      </c>
    </row>
    <row r="26" spans="1:16" x14ac:dyDescent="0.2">
      <c r="A26" s="23" t="s">
        <v>68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2">D26+E26+F26+G26+H26+I26+J26+K26+L26+M26+N26+O26</f>
        <v>3000</v>
      </c>
    </row>
    <row r="27" spans="1:16" x14ac:dyDescent="0.2">
      <c r="A27" s="23" t="s">
        <v>61</v>
      </c>
      <c r="B27" s="24"/>
      <c r="C27" s="25"/>
      <c r="D27" s="2">
        <v>1700</v>
      </c>
      <c r="E27" s="2">
        <v>1700</v>
      </c>
      <c r="F27" s="2">
        <v>1700</v>
      </c>
      <c r="G27" s="2">
        <v>1700</v>
      </c>
      <c r="H27" s="2">
        <v>1700</v>
      </c>
      <c r="I27" s="2">
        <v>1700</v>
      </c>
      <c r="J27" s="2">
        <v>1700</v>
      </c>
      <c r="K27" s="2">
        <v>1700</v>
      </c>
      <c r="L27" s="2">
        <v>1700</v>
      </c>
      <c r="M27" s="2">
        <v>1700</v>
      </c>
      <c r="N27" s="2">
        <v>1700</v>
      </c>
      <c r="O27" s="2">
        <v>1700</v>
      </c>
      <c r="P27">
        <f t="shared" si="2"/>
        <v>20400</v>
      </c>
    </row>
    <row r="28" spans="1:16" x14ac:dyDescent="0.2">
      <c r="A28" s="23" t="s">
        <v>65</v>
      </c>
      <c r="B28" s="24"/>
      <c r="C28" s="25"/>
      <c r="D28" s="2">
        <v>600</v>
      </c>
      <c r="E28" s="2">
        <v>600</v>
      </c>
      <c r="F28" s="2">
        <v>600</v>
      </c>
      <c r="G28" s="2">
        <v>600</v>
      </c>
      <c r="H28" s="2">
        <v>600</v>
      </c>
      <c r="I28" s="2">
        <v>600</v>
      </c>
      <c r="J28" s="2">
        <v>600</v>
      </c>
      <c r="K28" s="2">
        <v>600</v>
      </c>
      <c r="L28" s="2">
        <v>600</v>
      </c>
      <c r="M28" s="2">
        <v>600</v>
      </c>
      <c r="N28" s="2">
        <v>600</v>
      </c>
      <c r="O28" s="2">
        <v>600</v>
      </c>
      <c r="P28">
        <f t="shared" si="2"/>
        <v>7200</v>
      </c>
    </row>
    <row r="29" spans="1:16" x14ac:dyDescent="0.2">
      <c r="A29" s="23" t="s">
        <v>62</v>
      </c>
      <c r="B29" s="24"/>
      <c r="C29" s="25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400</v>
      </c>
      <c r="J29" s="2">
        <v>0</v>
      </c>
      <c r="K29" s="2">
        <v>0</v>
      </c>
      <c r="L29" s="2">
        <v>400</v>
      </c>
      <c r="M29" s="2">
        <v>0</v>
      </c>
      <c r="N29" s="2">
        <v>0</v>
      </c>
      <c r="O29" s="2">
        <v>400</v>
      </c>
      <c r="P29">
        <f t="shared" si="2"/>
        <v>1200</v>
      </c>
    </row>
    <row r="30" spans="1:16" x14ac:dyDescent="0.2">
      <c r="A30" s="23" t="s">
        <v>72</v>
      </c>
      <c r="B30" s="24"/>
      <c r="C30" s="25"/>
      <c r="D30" s="2">
        <v>20000</v>
      </c>
      <c r="E30" s="2">
        <v>20000</v>
      </c>
      <c r="F30" s="2">
        <v>20000</v>
      </c>
      <c r="G30" s="2">
        <v>20000</v>
      </c>
      <c r="H30" s="2">
        <v>20000</v>
      </c>
      <c r="I30" s="2">
        <v>20000</v>
      </c>
      <c r="J30" s="2">
        <v>20000</v>
      </c>
      <c r="K30" s="2">
        <v>20000</v>
      </c>
      <c r="L30" s="2">
        <v>20000</v>
      </c>
      <c r="M30" s="2">
        <v>20000</v>
      </c>
      <c r="N30" s="2">
        <v>20000</v>
      </c>
      <c r="O30" s="2">
        <v>20000</v>
      </c>
      <c r="P30">
        <f t="shared" si="2"/>
        <v>240000</v>
      </c>
    </row>
    <row r="31" spans="1:16" x14ac:dyDescent="0.2">
      <c r="A31" s="23" t="s">
        <v>74</v>
      </c>
      <c r="B31" s="24"/>
      <c r="C31" s="25"/>
      <c r="D31" s="2">
        <v>6500</v>
      </c>
      <c r="E31" s="2">
        <v>6500</v>
      </c>
      <c r="F31" s="2">
        <v>6500</v>
      </c>
      <c r="G31" s="2">
        <v>6500</v>
      </c>
      <c r="H31" s="2">
        <v>6500</v>
      </c>
      <c r="I31" s="2">
        <v>6500</v>
      </c>
      <c r="J31" s="2">
        <v>6500</v>
      </c>
      <c r="K31" s="2">
        <v>6500</v>
      </c>
      <c r="L31" s="2">
        <v>6500</v>
      </c>
      <c r="M31" s="2">
        <v>6500</v>
      </c>
      <c r="N31" s="2">
        <v>6500</v>
      </c>
      <c r="O31" s="2">
        <v>6500</v>
      </c>
      <c r="P31">
        <f t="shared" si="2"/>
        <v>78000</v>
      </c>
    </row>
    <row r="32" spans="1:16" x14ac:dyDescent="0.2">
      <c r="A32" s="23" t="s">
        <v>11</v>
      </c>
      <c r="B32" s="24"/>
      <c r="C32" s="25"/>
      <c r="D32" s="2">
        <f>4*3000</f>
        <v>12000</v>
      </c>
      <c r="E32" s="2">
        <f t="shared" ref="E32:O32" si="3">4*3000</f>
        <v>12000</v>
      </c>
      <c r="F32" s="2">
        <f t="shared" si="3"/>
        <v>12000</v>
      </c>
      <c r="G32" s="2">
        <f t="shared" si="3"/>
        <v>12000</v>
      </c>
      <c r="H32" s="2">
        <f t="shared" si="3"/>
        <v>12000</v>
      </c>
      <c r="I32" s="2">
        <f t="shared" si="3"/>
        <v>12000</v>
      </c>
      <c r="J32" s="2">
        <f t="shared" si="3"/>
        <v>12000</v>
      </c>
      <c r="K32" s="2">
        <f t="shared" si="3"/>
        <v>12000</v>
      </c>
      <c r="L32" s="2">
        <f t="shared" si="3"/>
        <v>12000</v>
      </c>
      <c r="M32" s="2">
        <f t="shared" si="3"/>
        <v>12000</v>
      </c>
      <c r="N32" s="2">
        <f t="shared" si="3"/>
        <v>12000</v>
      </c>
      <c r="O32" s="2">
        <f t="shared" si="3"/>
        <v>12000</v>
      </c>
      <c r="P32">
        <f t="shared" si="2"/>
        <v>144000</v>
      </c>
    </row>
    <row r="33" spans="1:16" x14ac:dyDescent="0.2">
      <c r="A33" s="23" t="s">
        <v>70</v>
      </c>
      <c r="B33" s="24"/>
      <c r="C33" s="25"/>
      <c r="D33" s="2">
        <v>900</v>
      </c>
      <c r="E33" s="2">
        <v>0</v>
      </c>
      <c r="F33" s="2">
        <v>900</v>
      </c>
      <c r="G33" s="2">
        <v>0</v>
      </c>
      <c r="H33" s="2">
        <v>900</v>
      </c>
      <c r="I33" s="2">
        <v>0</v>
      </c>
      <c r="J33" s="2">
        <v>900</v>
      </c>
      <c r="K33" s="2">
        <v>0</v>
      </c>
      <c r="L33" s="2">
        <v>900</v>
      </c>
      <c r="M33" s="2">
        <v>0</v>
      </c>
      <c r="N33" s="2">
        <v>900</v>
      </c>
      <c r="O33" s="2">
        <v>0</v>
      </c>
      <c r="P33">
        <f t="shared" si="2"/>
        <v>5400</v>
      </c>
    </row>
    <row r="34" spans="1:16" x14ac:dyDescent="0.2">
      <c r="A34" s="23" t="s">
        <v>63</v>
      </c>
      <c r="B34" s="24"/>
      <c r="C34" s="25"/>
      <c r="D34" s="2">
        <v>280</v>
      </c>
      <c r="E34" s="2">
        <v>280</v>
      </c>
      <c r="F34" s="2">
        <v>280</v>
      </c>
      <c r="G34" s="2">
        <v>280</v>
      </c>
      <c r="H34" s="2">
        <v>280</v>
      </c>
      <c r="I34" s="2">
        <v>280</v>
      </c>
      <c r="J34" s="2">
        <v>280</v>
      </c>
      <c r="K34" s="2">
        <v>280</v>
      </c>
      <c r="L34" s="2">
        <v>280</v>
      </c>
      <c r="M34" s="2">
        <v>280</v>
      </c>
      <c r="N34" s="2">
        <v>280</v>
      </c>
      <c r="O34" s="2">
        <v>280</v>
      </c>
      <c r="P34">
        <f t="shared" si="2"/>
        <v>3360</v>
      </c>
    </row>
    <row r="35" spans="1:16" x14ac:dyDescent="0.2">
      <c r="A35" s="23" t="s">
        <v>73</v>
      </c>
      <c r="B35" s="24"/>
      <c r="C35" s="25"/>
      <c r="D35" s="2"/>
      <c r="E35" s="2"/>
      <c r="F35" s="2">
        <v>2500</v>
      </c>
      <c r="G35" s="2"/>
      <c r="H35" s="2"/>
      <c r="I35" s="2"/>
      <c r="J35" s="2"/>
      <c r="K35" s="2"/>
      <c r="L35" s="2"/>
      <c r="M35" s="2"/>
      <c r="N35" s="2"/>
      <c r="O35" s="2"/>
      <c r="P35">
        <f t="shared" si="2"/>
        <v>2500</v>
      </c>
    </row>
    <row r="36" spans="1:16" x14ac:dyDescent="0.2">
      <c r="A36" s="23" t="s">
        <v>66</v>
      </c>
      <c r="B36" s="24"/>
      <c r="C36" s="25"/>
      <c r="D36" s="2">
        <v>4100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>
        <f t="shared" si="2"/>
        <v>4100</v>
      </c>
    </row>
    <row r="37" spans="1:16" x14ac:dyDescent="0.2">
      <c r="A37" s="23" t="s">
        <v>64</v>
      </c>
      <c r="B37" s="24"/>
      <c r="C37" s="25"/>
      <c r="D37" s="2">
        <v>0</v>
      </c>
      <c r="E37" s="2">
        <v>0</v>
      </c>
      <c r="F37" s="2">
        <v>7250</v>
      </c>
      <c r="G37" s="2">
        <v>7250</v>
      </c>
      <c r="H37" s="2">
        <v>7250</v>
      </c>
      <c r="I37" s="2">
        <v>7250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>
        <f t="shared" si="2"/>
        <v>29000</v>
      </c>
    </row>
    <row r="38" spans="1:16" x14ac:dyDescent="0.2">
      <c r="A38" s="23" t="s">
        <v>46</v>
      </c>
      <c r="B38" s="24"/>
      <c r="C38" s="25"/>
      <c r="D38" s="2">
        <v>400</v>
      </c>
      <c r="E38" s="2">
        <v>400</v>
      </c>
      <c r="F38" s="2">
        <v>400</v>
      </c>
      <c r="G38" s="2">
        <v>400</v>
      </c>
      <c r="H38" s="2">
        <v>400</v>
      </c>
      <c r="I38" s="2">
        <v>400</v>
      </c>
      <c r="J38" s="2">
        <v>400</v>
      </c>
      <c r="K38" s="2">
        <v>400</v>
      </c>
      <c r="L38" s="2">
        <v>400</v>
      </c>
      <c r="M38" s="2">
        <v>400</v>
      </c>
      <c r="N38" s="2">
        <v>400</v>
      </c>
      <c r="O38" s="2">
        <v>400</v>
      </c>
      <c r="P38">
        <f t="shared" si="2"/>
        <v>4800</v>
      </c>
    </row>
    <row r="39" spans="1:16" x14ac:dyDescent="0.2">
      <c r="A39" s="23" t="s">
        <v>44</v>
      </c>
      <c r="B39" s="24"/>
      <c r="C39" s="25"/>
      <c r="D39" s="2">
        <v>550</v>
      </c>
      <c r="E39" s="2">
        <v>550</v>
      </c>
      <c r="F39" s="2">
        <v>550</v>
      </c>
      <c r="G39" s="2">
        <v>550</v>
      </c>
      <c r="H39" s="2">
        <v>0</v>
      </c>
      <c r="I39" s="2">
        <v>550</v>
      </c>
      <c r="J39" s="2">
        <v>550</v>
      </c>
      <c r="K39" s="2">
        <v>550</v>
      </c>
      <c r="L39" s="2">
        <v>0</v>
      </c>
      <c r="M39" s="2">
        <v>550</v>
      </c>
      <c r="N39" s="2">
        <v>550</v>
      </c>
      <c r="O39" s="2">
        <v>550</v>
      </c>
      <c r="P39">
        <f t="shared" si="2"/>
        <v>5500</v>
      </c>
    </row>
    <row r="40" spans="1:16" x14ac:dyDescent="0.2">
      <c r="A40" s="23" t="s">
        <v>67</v>
      </c>
      <c r="B40" s="24"/>
      <c r="C40" s="25"/>
      <c r="D40" s="2">
        <v>100</v>
      </c>
      <c r="E40" s="2">
        <v>100</v>
      </c>
      <c r="F40" s="2">
        <v>100</v>
      </c>
      <c r="G40" s="2">
        <v>100</v>
      </c>
      <c r="H40" s="2">
        <v>100</v>
      </c>
      <c r="I40" s="2">
        <v>100</v>
      </c>
      <c r="J40" s="2">
        <v>100</v>
      </c>
      <c r="K40" s="2">
        <v>100</v>
      </c>
      <c r="L40" s="2">
        <v>100</v>
      </c>
      <c r="M40" s="2">
        <v>100</v>
      </c>
      <c r="N40" s="2">
        <v>100</v>
      </c>
      <c r="O40" s="2">
        <v>100</v>
      </c>
      <c r="P40">
        <f t="shared" si="2"/>
        <v>1200</v>
      </c>
    </row>
    <row r="41" spans="1:16" x14ac:dyDescent="0.2">
      <c r="A41" s="23"/>
      <c r="B41" s="24"/>
      <c r="C41" s="25"/>
      <c r="D41" s="2" t="s">
        <v>8</v>
      </c>
      <c r="E41" s="2" t="s">
        <v>8</v>
      </c>
      <c r="F41" s="2" t="s">
        <v>8</v>
      </c>
      <c r="G41" s="52" t="s">
        <v>8</v>
      </c>
      <c r="H41" s="52" t="s">
        <v>8</v>
      </c>
      <c r="I41" s="52" t="s">
        <v>8</v>
      </c>
      <c r="J41" s="52" t="s">
        <v>8</v>
      </c>
      <c r="K41" s="52" t="s">
        <v>8</v>
      </c>
      <c r="L41" s="52" t="s">
        <v>8</v>
      </c>
      <c r="M41" s="52" t="s">
        <v>8</v>
      </c>
      <c r="N41" s="52" t="s">
        <v>8</v>
      </c>
      <c r="O41" s="52" t="s">
        <v>8</v>
      </c>
      <c r="P41" t="s">
        <v>8</v>
      </c>
    </row>
    <row r="42" spans="1:16" x14ac:dyDescent="0.2">
      <c r="A42" s="23" t="s">
        <v>12</v>
      </c>
      <c r="B42" s="24"/>
      <c r="C42" s="25"/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>
        <f t="shared" si="2"/>
        <v>0</v>
      </c>
    </row>
    <row r="43" spans="1:16" x14ac:dyDescent="0.2">
      <c r="A43" s="23" t="s">
        <v>13</v>
      </c>
      <c r="B43" s="24"/>
      <c r="C43" s="25"/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>
        <f t="shared" si="2"/>
        <v>0</v>
      </c>
    </row>
    <row r="44" spans="1:16" x14ac:dyDescent="0.2">
      <c r="A44" s="23"/>
      <c r="B44" s="24"/>
      <c r="C44" s="25"/>
      <c r="D44" s="3"/>
      <c r="E44" s="3" t="s">
        <v>8</v>
      </c>
      <c r="F44" s="3" t="s">
        <v>8</v>
      </c>
      <c r="G44" s="3" t="s">
        <v>8</v>
      </c>
      <c r="H44" s="3"/>
      <c r="I44" s="3"/>
      <c r="L44" t="s">
        <v>8</v>
      </c>
      <c r="P44" t="s">
        <v>8</v>
      </c>
    </row>
    <row r="45" spans="1:16" ht="13.5" thickBot="1" x14ac:dyDescent="0.25">
      <c r="A45" s="33" t="s">
        <v>14</v>
      </c>
      <c r="B45" s="34"/>
      <c r="C45" s="35"/>
      <c r="D45" s="19">
        <f>D25+D26+D27+D28+D29+D30+D31+D32+D33+D34+D36+D35+D37+D38+D39+D40+D42+D43</f>
        <v>47380</v>
      </c>
      <c r="E45" s="19">
        <f t="shared" ref="E45:O45" si="4">E25+E26+E27+E28+E29+E30+E31+E32+E33+E34+E36+E35+E37+E38+E39+E40+E42+E43</f>
        <v>42380</v>
      </c>
      <c r="F45" s="19">
        <f t="shared" si="4"/>
        <v>53030</v>
      </c>
      <c r="G45" s="19">
        <f t="shared" si="4"/>
        <v>52630</v>
      </c>
      <c r="H45" s="19">
        <f t="shared" si="4"/>
        <v>49980</v>
      </c>
      <c r="I45" s="19">
        <f t="shared" si="4"/>
        <v>50030</v>
      </c>
      <c r="J45" s="19">
        <f t="shared" si="4"/>
        <v>43280</v>
      </c>
      <c r="K45" s="19">
        <f t="shared" si="4"/>
        <v>42380</v>
      </c>
      <c r="L45" s="19">
        <f t="shared" si="4"/>
        <v>43130</v>
      </c>
      <c r="M45" s="19">
        <f t="shared" si="4"/>
        <v>42380</v>
      </c>
      <c r="N45" s="19">
        <f t="shared" si="4"/>
        <v>43280</v>
      </c>
      <c r="O45" s="19">
        <f t="shared" si="4"/>
        <v>42780</v>
      </c>
      <c r="P45" s="19" t="s">
        <v>8</v>
      </c>
    </row>
    <row r="46" spans="1:16" x14ac:dyDescent="0.2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">
      <c r="A47" s="23"/>
      <c r="B47" s="24"/>
      <c r="C47" s="25"/>
      <c r="D47" s="4"/>
      <c r="E47" s="4"/>
      <c r="F47" s="4"/>
      <c r="G47" s="4"/>
      <c r="H47" s="4"/>
      <c r="I47" s="4"/>
    </row>
    <row r="48" spans="1:16" x14ac:dyDescent="0.2">
      <c r="A48" s="23"/>
      <c r="B48" s="24"/>
      <c r="C48" s="25"/>
      <c r="D48" s="3"/>
      <c r="E48" s="3"/>
      <c r="F48" s="3"/>
      <c r="G48" s="3"/>
      <c r="H48" s="3"/>
      <c r="I48" s="3"/>
    </row>
    <row r="49" spans="1:16" x14ac:dyDescent="0.2">
      <c r="A49" s="36" t="s">
        <v>15</v>
      </c>
      <c r="B49" s="37"/>
      <c r="C49" s="38"/>
      <c r="D49" s="3">
        <v>39000</v>
      </c>
      <c r="E49" s="3">
        <f>D55</f>
        <v>168162</v>
      </c>
      <c r="F49" s="3">
        <f t="shared" ref="F49:O49" si="5">E55</f>
        <v>287090.53599999996</v>
      </c>
      <c r="G49" s="3">
        <f t="shared" si="5"/>
        <v>427499.07100799994</v>
      </c>
      <c r="H49" s="3">
        <f t="shared" si="5"/>
        <v>527339.04499622388</v>
      </c>
      <c r="I49" s="3">
        <f t="shared" si="5"/>
        <v>634324.53825611807</v>
      </c>
      <c r="J49" s="3">
        <f t="shared" si="5"/>
        <v>751355.62532728934</v>
      </c>
      <c r="K49" s="3">
        <f t="shared" si="5"/>
        <v>885513.58283645345</v>
      </c>
      <c r="L49" s="3">
        <f t="shared" si="5"/>
        <v>1024727.9631558742</v>
      </c>
      <c r="M49" s="3">
        <f t="shared" si="5"/>
        <v>1174590.3461242386</v>
      </c>
      <c r="N49" s="3">
        <f t="shared" si="5"/>
        <v>1314298.8758157173</v>
      </c>
      <c r="O49" s="3">
        <f t="shared" si="5"/>
        <v>1458419.2443385574</v>
      </c>
      <c r="P49" t="s">
        <v>48</v>
      </c>
    </row>
    <row r="50" spans="1:16" x14ac:dyDescent="0.2">
      <c r="A50" s="39"/>
      <c r="B50" s="40"/>
      <c r="C50" s="41"/>
      <c r="D50" s="3"/>
      <c r="E50" s="3"/>
      <c r="F50" s="3"/>
      <c r="G50" s="3"/>
      <c r="H50" s="3"/>
      <c r="I50" s="3"/>
      <c r="P50" t="s">
        <v>8</v>
      </c>
    </row>
    <row r="51" spans="1:16" x14ac:dyDescent="0.2">
      <c r="A51" s="36"/>
      <c r="B51" s="37"/>
      <c r="C51" s="38"/>
      <c r="D51" s="3"/>
      <c r="E51" s="3"/>
      <c r="F51" s="3"/>
      <c r="G51" s="3"/>
      <c r="H51" s="3"/>
      <c r="I51" s="3"/>
      <c r="P51" t="s">
        <v>8</v>
      </c>
    </row>
    <row r="52" spans="1:16" x14ac:dyDescent="0.2">
      <c r="A52" s="42" t="s">
        <v>16</v>
      </c>
      <c r="B52" s="43"/>
      <c r="C52" s="44"/>
      <c r="D52" s="3">
        <f>D19-D45</f>
        <v>129162</v>
      </c>
      <c r="E52" s="3">
        <f t="shared" ref="E52:O52" si="6">E19-E45</f>
        <v>118928.53599999999</v>
      </c>
      <c r="F52" s="3">
        <f t="shared" si="6"/>
        <v>140408.53500800001</v>
      </c>
      <c r="G52" s="3">
        <f t="shared" si="6"/>
        <v>99839.973988223996</v>
      </c>
      <c r="H52" s="3">
        <f t="shared" si="6"/>
        <v>106985.49325989425</v>
      </c>
      <c r="I52" s="3">
        <f t="shared" si="6"/>
        <v>117031.08707117132</v>
      </c>
      <c r="J52" s="3">
        <f t="shared" si="6"/>
        <v>134157.95750916412</v>
      </c>
      <c r="K52" s="3">
        <f t="shared" si="6"/>
        <v>139214.38031942068</v>
      </c>
      <c r="L52" s="3">
        <f t="shared" si="6"/>
        <v>149862.38296836449</v>
      </c>
      <c r="M52" s="3">
        <f t="shared" si="6"/>
        <v>139708.52969147867</v>
      </c>
      <c r="N52" s="3">
        <f t="shared" si="6"/>
        <v>144120.36852284009</v>
      </c>
      <c r="O52" s="3">
        <f t="shared" si="6"/>
        <v>148755.73884147962</v>
      </c>
      <c r="P52" s="3" t="s">
        <v>8</v>
      </c>
    </row>
    <row r="53" spans="1:16" x14ac:dyDescent="0.2">
      <c r="A53" s="39"/>
      <c r="B53" s="40"/>
      <c r="C53" s="41"/>
      <c r="D53" s="3"/>
      <c r="E53" s="3"/>
      <c r="F53" s="3"/>
      <c r="G53" s="3"/>
      <c r="H53" s="3"/>
      <c r="I53" s="3"/>
    </row>
    <row r="54" spans="1:16" x14ac:dyDescent="0.2">
      <c r="A54" s="26"/>
      <c r="B54" s="27"/>
      <c r="C54" s="28"/>
      <c r="D54" s="3"/>
      <c r="E54" s="3"/>
      <c r="F54" s="3"/>
      <c r="G54" s="3"/>
      <c r="H54" s="3"/>
      <c r="I54" s="3"/>
    </row>
    <row r="55" spans="1:16" ht="13.5" thickBot="1" x14ac:dyDescent="0.25">
      <c r="A55" s="45" t="s">
        <v>17</v>
      </c>
      <c r="B55" s="46"/>
      <c r="C55" s="47"/>
      <c r="D55" s="19">
        <f>D49+D52</f>
        <v>168162</v>
      </c>
      <c r="E55" s="19">
        <f t="shared" ref="E55:O55" si="7">E49+E52</f>
        <v>287090.53599999996</v>
      </c>
      <c r="F55" s="19">
        <f t="shared" si="7"/>
        <v>427499.07100799994</v>
      </c>
      <c r="G55" s="19">
        <f t="shared" si="7"/>
        <v>527339.04499622388</v>
      </c>
      <c r="H55" s="19">
        <f t="shared" si="7"/>
        <v>634324.53825611807</v>
      </c>
      <c r="I55" s="19">
        <f t="shared" si="7"/>
        <v>751355.62532728934</v>
      </c>
      <c r="J55" s="19">
        <f t="shared" si="7"/>
        <v>885513.58283645345</v>
      </c>
      <c r="K55" s="19">
        <f t="shared" si="7"/>
        <v>1024727.9631558742</v>
      </c>
      <c r="L55" s="19">
        <f t="shared" si="7"/>
        <v>1174590.3461242386</v>
      </c>
      <c r="M55" s="19">
        <f t="shared" si="7"/>
        <v>1314298.8758157173</v>
      </c>
      <c r="N55" s="19">
        <f t="shared" si="7"/>
        <v>1458419.2443385574</v>
      </c>
      <c r="O55" s="19">
        <f t="shared" si="7"/>
        <v>1607174.983180037</v>
      </c>
      <c r="P55" s="19" t="s">
        <v>8</v>
      </c>
    </row>
    <row r="56" spans="1:16" x14ac:dyDescent="0.2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scale="95" orientation="landscape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2016-08-19T14:08:18Z</cp:lastPrinted>
  <dcterms:created xsi:type="dcterms:W3CDTF">2011-01-20T13:47:40Z</dcterms:created>
  <dcterms:modified xsi:type="dcterms:W3CDTF">2019-05-31T07:15:47Z</dcterms:modified>
</cp:coreProperties>
</file>