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davi\OneDrive\Documents\Work\SGEE5000\"/>
    </mc:Choice>
  </mc:AlternateContent>
  <xr:revisionPtr revIDLastSave="0" documentId="13_ncr:1_{0D8DED6D-1C3B-40F0-B8FB-D0C88A85C861}" xr6:coauthVersionLast="45" xr6:coauthVersionMax="45" xr10:uidLastSave="{00000000-0000-0000-0000-000000000000}"/>
  <bookViews>
    <workbookView xWindow="1900" yWindow="1790" windowWidth="15080" windowHeight="901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Sheet1!$A$1:$T$35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7" i="1" l="1"/>
  <c r="E17" i="1" s="1"/>
  <c r="C22" i="1" l="1"/>
  <c r="B22" i="1"/>
  <c r="C21" i="1" l="1"/>
  <c r="B21" i="1"/>
  <c r="D7" i="1"/>
  <c r="E7" i="1" s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8" i="1"/>
  <c r="E18" i="1" s="1"/>
  <c r="D19" i="1"/>
  <c r="E19" i="1" s="1"/>
  <c r="D20" i="1"/>
  <c r="E20" i="1" s="1"/>
  <c r="D6" i="1"/>
  <c r="E6" i="1" s="1"/>
  <c r="E22" i="1" l="1"/>
  <c r="E21" i="1"/>
  <c r="D22" i="1"/>
  <c r="D21" i="1"/>
</calcChain>
</file>

<file path=xl/sharedStrings.xml><?xml version="1.0" encoding="utf-8"?>
<sst xmlns="http://schemas.openxmlformats.org/spreadsheetml/2006/main" count="53" uniqueCount="38">
  <si>
    <t>Module Code</t>
  </si>
  <si>
    <t>Credits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</si>
  <si>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</si>
  <si>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</si>
  <si>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</si>
  <si>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</si>
  <si>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</si>
  <si>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</si>
  <si>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</si>
  <si>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</si>
  <si>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</si>
  <si>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</si>
  <si>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</si>
  <si>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Mark</t>
  </si>
  <si>
    <t>Grade</t>
  </si>
  <si>
    <t xml:space="preserve">Light Blue </t>
  </si>
  <si>
    <t>Late submission (capped at 40%)</t>
  </si>
  <si>
    <t>SGEE5000</t>
  </si>
  <si>
    <t>D</t>
  </si>
  <si>
    <t>M</t>
  </si>
  <si>
    <t>P</t>
  </si>
  <si>
    <t>NDM</t>
  </si>
  <si>
    <t>1809797 - Louren Brits</t>
  </si>
  <si>
    <t>1809800 - Iwan CostelloDowns</t>
  </si>
  <si>
    <t>1809811 - Gari Davies</t>
  </si>
  <si>
    <t>1809809 - Rhys Davies</t>
  </si>
  <si>
    <t>1809813 - Alun Gealy</t>
  </si>
  <si>
    <t>1809812 - Liam George</t>
  </si>
  <si>
    <t>1809799 - Thomas Grennan</t>
  </si>
  <si>
    <t>1809806 - Richard Harrison</t>
  </si>
  <si>
    <t>1809808 - Daniel Mateo</t>
  </si>
  <si>
    <t>1809802 - Mason Morgan</t>
  </si>
  <si>
    <t>1809796 - Michael Morgan</t>
  </si>
  <si>
    <t>1809803 - Jonathan Pulman</t>
  </si>
  <si>
    <t>1809810 - David Thomas</t>
  </si>
  <si>
    <t>1809804 - Gareth Wilkins</t>
  </si>
  <si>
    <t>1809801 - Kieran Williams</t>
  </si>
  <si>
    <t>Module Results and Analysis Sheet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</si>
</sst>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3" fillId="0" borderId="0" xfId="0" applyFont="1"/>
    <xf numFmtId="0" fontId="0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164" fontId="6" fillId="3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7"/>
  <sheetViews>
    <sheetView tabSelected="1" zoomScale="70" zoomScaleNormal="70" workbookViewId="0">
      <selection activeCell="I12" sqref="I12"/>
    </sheetView>
  </sheetViews>
  <sheetFormatPr defaultRowHeight="14.5" x14ac:dyDescent="0.35"/>
  <cols>
    <col min="1" max="1" width="36.81640625" customWidth="1"/>
    <col min="2" max="2" width="9.7265625" customWidth="1"/>
    <col min="3" max="3" width="9.81640625" customWidth="1"/>
    <col min="7" max="7" width="17" customWidth="1"/>
  </cols>
  <sheetData>
    <row r="1" spans="1:9" ht="26" x14ac:dyDescent="0.6">
      <c r="A1" s="19" t="s">
        <v>37</v>
      </c>
    </row>
    <row r="2" spans="1:9" s="2" customFormat="1" ht="18.5" x14ac:dyDescent="0.45"/>
    <row r="3" spans="1:9" s="2" customFormat="1" ht="18.5" x14ac:dyDescent="0.45">
      <c r="A3" s="16" t="s">
        <v>0</v>
      </c>
      <c r="B3" s="30" t="s">
        <v>17</v>
      </c>
      <c r="C3" s="30"/>
      <c r="D3" s="30"/>
      <c r="E3" s="30"/>
      <c r="F3" s="30"/>
      <c r="G3" s="22"/>
    </row>
    <row r="4" spans="1:9" s="2" customFormat="1" ht="18.5" x14ac:dyDescent="0.45">
      <c r="A4" s="16" t="s">
        <v>1</v>
      </c>
      <c r="B4" s="30">
        <v>20</v>
      </c>
      <c r="C4" s="30"/>
      <c r="D4" s="30"/>
      <c r="E4" s="30"/>
      <c r="F4" s="30"/>
      <c r="G4" s="22"/>
    </row>
    <row r="5" spans="1:9" s="2" customFormat="1" ht="19" thickBot="1" x14ac:dyDescent="0.5">
      <c r="A5" s="10"/>
      <c r="B5" s="11">
        <v>50</v>
      </c>
      <c r="C5" s="11">
        <v>50</v>
      </c>
      <c r="D5" s="23" t="s">
        <v>13</v>
      </c>
      <c r="E5" s="23" t="s">
        <v>21</v>
      </c>
      <c r="F5" s="23" t="s">
        <v>14</v>
      </c>
      <c r="H5" s="17"/>
      <c r="I5" s="17"/>
    </row>
    <row r="6" spans="1:9" s="2" customFormat="1" ht="18.5" x14ac:dyDescent="0.45">
      <c r="A6" s="26" t="s">
        <v>22</v>
      </c>
      <c r="B6" s="20">
        <v>84</v>
      </c>
      <c r="C6" s="21">
        <v>89</v>
      </c>
      <c r="D6" s="24">
        <f>(B6+C6)/2</f>
        <v>86.5</v>
      </c>
      <c r="E6" s="29">
        <f t="shared" ref="E6:E20" si="0">IF(C6&gt;=40,MAX(B6,D6),D6)</f>
        <v>86.5</v>
      </c>
      <c r="F6" s="25" t="s">
        <v>18</v>
      </c>
      <c r="H6" s="17"/>
      <c r="I6" s="17"/>
    </row>
    <row r="7" spans="1:9" s="2" customFormat="1" ht="18.5" x14ac:dyDescent="0.45">
      <c r="A7" s="27" t="s">
        <v>23</v>
      </c>
      <c r="B7" s="21">
        <v>50</v>
      </c>
      <c r="C7" s="20">
        <v>37</v>
      </c>
      <c r="D7" s="24">
        <f t="shared" ref="D7:D20" si="1">(B7+C7)/2</f>
        <v>43.5</v>
      </c>
      <c r="E7" s="29">
        <f t="shared" si="0"/>
        <v>43.5</v>
      </c>
      <c r="F7" s="25" t="s">
        <v>20</v>
      </c>
      <c r="H7" s="17"/>
      <c r="I7" s="17"/>
    </row>
    <row r="8" spans="1:9" s="2" customFormat="1" ht="18.5" x14ac:dyDescent="0.45">
      <c r="A8" s="27" t="s">
        <v>24</v>
      </c>
      <c r="B8" s="21">
        <v>70</v>
      </c>
      <c r="C8" s="20">
        <v>74</v>
      </c>
      <c r="D8" s="24">
        <f t="shared" si="1"/>
        <v>72</v>
      </c>
      <c r="E8" s="29">
        <f t="shared" si="0"/>
        <v>72</v>
      </c>
      <c r="F8" s="25" t="s">
        <v>18</v>
      </c>
      <c r="H8" s="17"/>
      <c r="I8" s="17"/>
    </row>
    <row r="9" spans="1:9" s="2" customFormat="1" ht="18.5" x14ac:dyDescent="0.45">
      <c r="A9" s="27" t="s">
        <v>25</v>
      </c>
      <c r="B9" s="21">
        <v>91</v>
      </c>
      <c r="C9" s="20">
        <v>92</v>
      </c>
      <c r="D9" s="24">
        <f t="shared" si="1"/>
        <v>91.5</v>
      </c>
      <c r="E9" s="29">
        <f t="shared" si="0"/>
        <v>91.5</v>
      </c>
      <c r="F9" s="25" t="s">
        <v>18</v>
      </c>
      <c r="H9" s="17"/>
      <c r="I9" s="17"/>
    </row>
    <row r="10" spans="1:9" s="2" customFormat="1" ht="18.5" x14ac:dyDescent="0.45">
      <c r="A10" s="27" t="s">
        <v>26</v>
      </c>
      <c r="B10" s="21">
        <v>66</v>
      </c>
      <c r="C10" s="20">
        <v>64</v>
      </c>
      <c r="D10" s="24">
        <f t="shared" si="1"/>
        <v>65</v>
      </c>
      <c r="E10" s="29">
        <f t="shared" si="0"/>
        <v>66</v>
      </c>
      <c r="F10" s="25" t="s">
        <v>19</v>
      </c>
      <c r="H10" s="17"/>
      <c r="I10" s="17"/>
    </row>
    <row r="11" spans="1:9" s="2" customFormat="1" ht="18.5" x14ac:dyDescent="0.45">
      <c r="A11" s="27" t="s">
        <v>27</v>
      </c>
      <c r="B11" s="20">
        <v>70</v>
      </c>
      <c r="C11" s="20">
        <v>60</v>
      </c>
      <c r="D11" s="24">
        <f t="shared" si="1"/>
        <v>65</v>
      </c>
      <c r="E11" s="29">
        <f t="shared" si="0"/>
        <v>70</v>
      </c>
      <c r="F11" s="25" t="s">
        <v>18</v>
      </c>
      <c r="H11" s="17"/>
      <c r="I11" s="17"/>
    </row>
    <row r="12" spans="1:9" s="2" customFormat="1" ht="18.5" x14ac:dyDescent="0.45">
      <c r="A12" s="27" t="s">
        <v>28</v>
      </c>
      <c r="B12" s="21">
        <v>85</v>
      </c>
      <c r="C12" s="20">
        <v>91</v>
      </c>
      <c r="D12" s="24">
        <f t="shared" si="1"/>
        <v>88</v>
      </c>
      <c r="E12" s="29">
        <f t="shared" si="0"/>
        <v>88</v>
      </c>
      <c r="F12" s="25" t="s">
        <v>18</v>
      </c>
      <c r="H12" s="17"/>
      <c r="I12" s="17"/>
    </row>
    <row r="13" spans="1:9" s="2" customFormat="1" ht="18.5" x14ac:dyDescent="0.45">
      <c r="A13" s="27" t="s">
        <v>29</v>
      </c>
      <c r="B13" s="20">
        <v>60</v>
      </c>
      <c r="C13" s="31">
        <v>55</v>
      </c>
      <c r="D13" s="24">
        <f t="shared" si="1"/>
        <v>57.5</v>
      </c>
      <c r="E13" s="29">
        <f t="shared" si="0"/>
        <v>60</v>
      </c>
      <c r="F13" s="25" t="s">
        <v>19</v>
      </c>
      <c r="H13" s="17"/>
      <c r="I13" s="17"/>
    </row>
    <row r="14" spans="1:9" s="2" customFormat="1" ht="18.5" x14ac:dyDescent="0.45">
      <c r="A14" s="27" t="s">
        <v>30</v>
      </c>
      <c r="B14" s="20">
        <v>74</v>
      </c>
      <c r="C14" s="20">
        <v>67</v>
      </c>
      <c r="D14" s="24">
        <f t="shared" si="1"/>
        <v>70.5</v>
      </c>
      <c r="E14" s="29">
        <f t="shared" si="0"/>
        <v>74</v>
      </c>
      <c r="F14" s="25" t="s">
        <v>18</v>
      </c>
      <c r="H14" s="17"/>
      <c r="I14" s="17"/>
    </row>
    <row r="15" spans="1:9" s="2" customFormat="1" ht="18.5" x14ac:dyDescent="0.45">
      <c r="A15" s="27" t="s">
        <v>31</v>
      </c>
      <c r="B15" s="20">
        <v>52</v>
      </c>
      <c r="C15" s="21">
        <v>33</v>
      </c>
      <c r="D15" s="24">
        <f t="shared" si="1"/>
        <v>42.5</v>
      </c>
      <c r="E15" s="29">
        <f t="shared" si="0"/>
        <v>42.5</v>
      </c>
      <c r="F15" s="25" t="s">
        <v>20</v>
      </c>
      <c r="H15" s="17"/>
      <c r="I15" s="17"/>
    </row>
    <row r="16" spans="1:9" s="2" customFormat="1" ht="18.5" x14ac:dyDescent="0.45">
      <c r="A16" s="27" t="s">
        <v>32</v>
      </c>
      <c r="B16" s="20">
        <v>79</v>
      </c>
      <c r="C16" s="21">
        <v>64</v>
      </c>
      <c r="D16" s="24">
        <f t="shared" si="1"/>
        <v>71.5</v>
      </c>
      <c r="E16" s="29">
        <f t="shared" si="0"/>
        <v>79</v>
      </c>
      <c r="F16" s="25" t="s">
        <v>18</v>
      </c>
      <c r="H16" s="17"/>
      <c r="I16" s="17"/>
    </row>
    <row r="17" spans="1:9" s="2" customFormat="1" ht="18.5" x14ac:dyDescent="0.45">
      <c r="A17" s="27" t="s">
        <v>33</v>
      </c>
      <c r="B17" s="20">
        <v>52</v>
      </c>
      <c r="C17" s="20">
        <v>33</v>
      </c>
      <c r="D17" s="24">
        <f t="shared" si="1"/>
        <v>42.5</v>
      </c>
      <c r="E17" s="29">
        <f t="shared" si="0"/>
        <v>42.5</v>
      </c>
      <c r="F17" s="25" t="s">
        <v>20</v>
      </c>
      <c r="H17" s="17"/>
      <c r="I17" s="17"/>
    </row>
    <row r="18" spans="1:9" s="2" customFormat="1" ht="18.5" x14ac:dyDescent="0.45">
      <c r="A18" s="27" t="s">
        <v>34</v>
      </c>
      <c r="B18" s="20">
        <v>91</v>
      </c>
      <c r="C18" s="21">
        <v>83</v>
      </c>
      <c r="D18" s="24">
        <f t="shared" si="1"/>
        <v>87</v>
      </c>
      <c r="E18" s="29">
        <f t="shared" si="0"/>
        <v>91</v>
      </c>
      <c r="F18" s="25" t="s">
        <v>18</v>
      </c>
      <c r="H18" s="17"/>
      <c r="I18" s="17"/>
    </row>
    <row r="19" spans="1:9" s="2" customFormat="1" ht="18.5" x14ac:dyDescent="0.45">
      <c r="A19" s="27" t="s">
        <v>35</v>
      </c>
      <c r="B19" s="20">
        <v>78</v>
      </c>
      <c r="C19" s="21">
        <v>78</v>
      </c>
      <c r="D19" s="24">
        <f t="shared" si="1"/>
        <v>78</v>
      </c>
      <c r="E19" s="29">
        <f t="shared" si="0"/>
        <v>78</v>
      </c>
      <c r="F19" s="25" t="s">
        <v>18</v>
      </c>
      <c r="H19" s="17"/>
      <c r="I19" s="17"/>
    </row>
    <row r="20" spans="1:9" s="2" customFormat="1" ht="19" thickBot="1" x14ac:dyDescent="0.5">
      <c r="A20" s="28" t="s">
        <v>36</v>
      </c>
      <c r="B20" s="21">
        <v>78</v>
      </c>
      <c r="C20" s="20">
        <v>81</v>
      </c>
      <c r="D20" s="24">
        <f t="shared" si="1"/>
        <v>79.5</v>
      </c>
      <c r="E20" s="29">
        <f t="shared" si="0"/>
        <v>79.5</v>
      </c>
      <c r="F20" s="25" t="s">
        <v>18</v>
      </c>
      <c r="H20" s="17"/>
      <c r="I20" s="17"/>
    </row>
    <row r="21" spans="1:9" s="2" customFormat="1" ht="18.5" x14ac:dyDescent="0.45">
      <c r="A21" s="9" t="s">
        <v>2</v>
      </c>
      <c r="B21" s="12">
        <f>AVERAGE(B6:B20)</f>
        <v>72</v>
      </c>
      <c r="C21" s="12">
        <f>AVERAGE(C6:C20)</f>
        <v>66.733333333333334</v>
      </c>
      <c r="D21" s="12">
        <f>AVERAGE(D6:D20)</f>
        <v>69.36666666666666</v>
      </c>
      <c r="E21" s="12">
        <f>AVERAGE(E6:E20)</f>
        <v>70.933333333333337</v>
      </c>
      <c r="F21" s="13"/>
    </row>
    <row r="22" spans="1:9" s="2" customFormat="1" ht="18.5" x14ac:dyDescent="0.45">
      <c r="A22" s="9" t="s">
        <v>3</v>
      </c>
      <c r="B22" s="14">
        <f>STDEV(B6:B20)</f>
        <v>13.711309200802088</v>
      </c>
      <c r="C22" s="14">
        <f>STDEV(C6:C20)</f>
        <v>20.228927895702331</v>
      </c>
      <c r="D22" s="14">
        <f>STDEV(D6:D20)</f>
        <v>16.740100130553362</v>
      </c>
      <c r="E22" s="14">
        <f>STDEV(E6:E20)</f>
        <v>17.055441807179765</v>
      </c>
      <c r="F22" s="15"/>
    </row>
    <row r="23" spans="1:9" s="2" customFormat="1" ht="18.5" x14ac:dyDescent="0.45">
      <c r="A23" s="9" t="s">
        <v>4</v>
      </c>
      <c r="B23" s="1" t="s">
        <v>5</v>
      </c>
      <c r="C23" s="1" t="s">
        <v>5</v>
      </c>
      <c r="D23" s="3"/>
      <c r="E23" s="3"/>
      <c r="F23" s="3"/>
    </row>
    <row r="24" spans="1:9" s="2" customFormat="1" ht="18.5" x14ac:dyDescent="0.45">
      <c r="A24" s="9" t="s">
        <v>6</v>
      </c>
      <c r="B24" s="1" t="s">
        <v>5</v>
      </c>
      <c r="C24" s="1" t="s">
        <v>5</v>
      </c>
      <c r="D24" s="3"/>
      <c r="E24" s="3"/>
      <c r="F24" s="3"/>
    </row>
    <row r="25" spans="1:9" s="2" customFormat="1" ht="18.5" x14ac:dyDescent="0.45"/>
    <row r="27" spans="1:9" x14ac:dyDescent="0.35">
      <c r="A27" s="4" t="s">
        <v>7</v>
      </c>
    </row>
    <row r="28" spans="1:9" x14ac:dyDescent="0.35">
      <c r="A28" s="5" t="s">
        <v>8</v>
      </c>
      <c r="B28" t="s">
        <v>9</v>
      </c>
    </row>
    <row r="29" spans="1:9" x14ac:dyDescent="0.35">
      <c r="A29" s="6" t="s">
        <v>10</v>
      </c>
      <c r="B29" t="s">
        <v>11</v>
      </c>
    </row>
    <row r="30" spans="1:9" x14ac:dyDescent="0.35">
      <c r="A30" s="18" t="s">
        <v>15</v>
      </c>
      <c r="B30" t="s">
        <v>16</v>
      </c>
    </row>
    <row r="32" spans="1:9" x14ac:dyDescent="0.35">
      <c r="A32" s="7" t="s">
        <v>12</v>
      </c>
    </row>
    <row r="33" spans="1:8" x14ac:dyDescent="0.35">
      <c r="A33" s="8"/>
      <c r="D33" s="8"/>
      <c r="E33" s="8"/>
    </row>
    <row r="34" spans="1:8" x14ac:dyDescent="0.35">
      <c r="A34" s="8"/>
    </row>
    <row r="35" spans="1:8" x14ac:dyDescent="0.35">
      <c r="A35" s="8"/>
      <c r="B35" s="8"/>
      <c r="C35" s="8"/>
      <c r="D35" s="8"/>
      <c r="E35" s="8"/>
      <c r="F35" s="8"/>
      <c r="G35" s="8"/>
      <c r="H35" s="8"/>
    </row>
    <row r="36" spans="1:8" x14ac:dyDescent="0.35">
      <c r="A36" s="8"/>
      <c r="B36" s="8"/>
    </row>
    <row r="37" spans="1:8" x14ac:dyDescent="0.35">
      <c r="A37" s="8"/>
      <c r="B37" s="8"/>
    </row>
  </sheetData>
  <mergeCells count="2">
    <mergeCell ref="B3:F3"/>
    <mergeCell ref="B4:F4"/>
  </mergeCells>
  <pageMargins left="0.7" right="0.7" top="0.75" bottom="0.75" header="0.3" footer="0.3"/>
  <pageSetup paperSize="9" scale="65" orientation="landscape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cp:lastPrinted>2020-05-20T06:44:57Z</cp:lastPrinted>
  <dcterms:created xsi:type="dcterms:W3CDTF">2015-05-19T16:03:29Z</dcterms:created>
  <dcterms:modified xsi:type="dcterms:W3CDTF">2020-06-04T11:27:09Z</dcterms:modified>
</cp:coreProperties>
</file>