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lton.brown\Documents\Uni BSc\Intregated Project\"/>
    </mc:Choice>
  </mc:AlternateContent>
  <xr:revisionPtr revIDLastSave="0" documentId="13_ncr:1_{AB9C89DE-A54F-449C-B286-0D80DE925BB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ORKS " sheetId="1" r:id="rId1"/>
    <sheet name="FE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2" l="1"/>
  <c r="G8" i="2"/>
  <c r="G3" i="2"/>
  <c r="G9" i="2" s="1"/>
  <c r="H9" i="1" l="1"/>
  <c r="H4" i="1"/>
  <c r="H5" i="1"/>
  <c r="H6" i="1"/>
  <c r="H7" i="1"/>
  <c r="H8" i="1"/>
  <c r="H10" i="1"/>
  <c r="H11" i="1"/>
  <c r="H12" i="1"/>
  <c r="H13" i="1"/>
  <c r="H15" i="1"/>
  <c r="H3" i="1"/>
  <c r="H16" i="1" l="1"/>
</calcChain>
</file>

<file path=xl/sharedStrings.xml><?xml version="1.0" encoding="utf-8"?>
<sst xmlns="http://schemas.openxmlformats.org/spreadsheetml/2006/main" count="72" uniqueCount="41">
  <si>
    <t>2 Storeys</t>
  </si>
  <si>
    <t>3 Storeys</t>
  </si>
  <si>
    <t>4 Storeys</t>
  </si>
  <si>
    <t>Cultural Quarter Port Talbot Master Plan</t>
  </si>
  <si>
    <t>Storeys</t>
  </si>
  <si>
    <t>GIFA</t>
  </si>
  <si>
    <t>Cost /m²</t>
  </si>
  <si>
    <t>Total Cost</t>
  </si>
  <si>
    <t>Total:</t>
  </si>
  <si>
    <t>m²</t>
  </si>
  <si>
    <t xml:space="preserve">Health and Well being Centre </t>
  </si>
  <si>
    <t xml:space="preserve">Cycling Centre </t>
  </si>
  <si>
    <t>Underbuilding Bike Rack</t>
  </si>
  <si>
    <t>1 Storey</t>
  </si>
  <si>
    <t>Café with Outdoor Seating</t>
  </si>
  <si>
    <t>Student Accomadtion Building</t>
  </si>
  <si>
    <t xml:space="preserve">Bar and Restaurant </t>
  </si>
  <si>
    <t xml:space="preserve">Youth Club Space </t>
  </si>
  <si>
    <t xml:space="preserve">Hostel Lounge and Reception Area </t>
  </si>
  <si>
    <t>Aparthotel Hostel for Short Term Stays</t>
  </si>
  <si>
    <t xml:space="preserve">1 Storey </t>
  </si>
  <si>
    <t>/</t>
  </si>
  <si>
    <t xml:space="preserve">Produce Market with Outdoor Community allotment Space </t>
  </si>
  <si>
    <t>Community Allotment Space</t>
  </si>
  <si>
    <t>Cycle Bridge</t>
  </si>
  <si>
    <t xml:space="preserve">Outdoor Market Stall Space </t>
  </si>
  <si>
    <t>Fees</t>
  </si>
  <si>
    <t>Cost</t>
  </si>
  <si>
    <t>nr</t>
  </si>
  <si>
    <t>Site Investigation Survey</t>
  </si>
  <si>
    <t>Geotechical Survey with bore hole data</t>
  </si>
  <si>
    <t>Contaminated Ground Tests</t>
  </si>
  <si>
    <t xml:space="preserve">Contaminated Ground Removal </t>
  </si>
  <si>
    <t>Gas testing and Protection Measures</t>
  </si>
  <si>
    <t xml:space="preserve">Asbestos Testing </t>
  </si>
  <si>
    <t>NR</t>
  </si>
  <si>
    <t>Surveys</t>
  </si>
  <si>
    <t>Hard and Soft Landscaping Works to Phase 1</t>
  </si>
  <si>
    <t>Column2</t>
  </si>
  <si>
    <t xml:space="preserve">Landscaping </t>
  </si>
  <si>
    <t>Quantity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</si>
</sst>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£&quot;#,##0.00;[Red]\-&quot;£&quot;#,##0.00"/>
    <numFmt numFmtId="164" formatCode="&quot;£&quot;#,##0.00"/>
    <numFmt numFmtId="165" formatCode="0.0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u/>
      <sz val="14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u/>
      <sz val="10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/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11" xfId="0" applyFont="1" applyBorder="1"/>
    <xf numFmtId="164" fontId="2" fillId="0" borderId="15" xfId="0" applyNumberFormat="1" applyFont="1" applyBorder="1"/>
    <xf numFmtId="164" fontId="1" fillId="0" borderId="19" xfId="0" applyNumberFormat="1" applyFont="1" applyBorder="1"/>
    <xf numFmtId="0" fontId="2" fillId="0" borderId="0" xfId="0" applyFont="1"/>
    <xf numFmtId="0" fontId="2" fillId="0" borderId="7" xfId="0" applyFont="1" applyBorder="1" applyAlignment="1">
      <alignment horizontal="center"/>
    </xf>
    <xf numFmtId="0" fontId="2" fillId="0" borderId="1" xfId="0" applyFont="1" applyBorder="1"/>
    <xf numFmtId="0" fontId="2" fillId="0" borderId="12" xfId="0" applyFont="1" applyBorder="1"/>
    <xf numFmtId="164" fontId="2" fillId="0" borderId="16" xfId="0" applyNumberFormat="1" applyFont="1" applyBorder="1"/>
    <xf numFmtId="164" fontId="1" fillId="0" borderId="20" xfId="0" applyNumberFormat="1" applyFont="1" applyBorder="1"/>
    <xf numFmtId="0" fontId="2" fillId="0" borderId="8" xfId="0" applyFont="1" applyBorder="1" applyAlignment="1">
      <alignment horizontal="center"/>
    </xf>
    <xf numFmtId="0" fontId="2" fillId="0" borderId="9" xfId="0" applyFont="1" applyBorder="1"/>
    <xf numFmtId="0" fontId="2" fillId="0" borderId="13" xfId="0" applyFont="1" applyBorder="1"/>
    <xf numFmtId="164" fontId="2" fillId="0" borderId="17" xfId="0" applyNumberFormat="1" applyFont="1" applyBorder="1"/>
    <xf numFmtId="164" fontId="1" fillId="0" borderId="21" xfId="0" applyNumberFormat="1" applyFont="1" applyBorder="1"/>
    <xf numFmtId="0" fontId="2" fillId="0" borderId="0" xfId="0" applyFont="1" applyAlignment="1">
      <alignment horizontal="center"/>
    </xf>
    <xf numFmtId="0" fontId="3" fillId="0" borderId="18" xfId="0" applyFont="1" applyBorder="1" applyAlignment="1">
      <alignment horizontal="right"/>
    </xf>
    <xf numFmtId="164" fontId="3" fillId="0" borderId="22" xfId="0" applyNumberFormat="1" applyFont="1" applyBorder="1"/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165" fontId="5" fillId="0" borderId="6" xfId="0" applyNumberFormat="1" applyFont="1" applyBorder="1" applyAlignment="1">
      <alignment vertical="center"/>
    </xf>
    <xf numFmtId="0" fontId="5" fillId="0" borderId="11" xfId="0" applyFont="1" applyBorder="1"/>
    <xf numFmtId="164" fontId="5" fillId="0" borderId="15" xfId="0" applyNumberFormat="1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65" fontId="5" fillId="0" borderId="1" xfId="0" applyNumberFormat="1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164" fontId="5" fillId="0" borderId="16" xfId="0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18" xfId="0" applyFont="1" applyBorder="1" applyAlignment="1">
      <alignment horizontal="right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vertical="center" wrapText="1"/>
    </xf>
    <xf numFmtId="165" fontId="5" fillId="0" borderId="24" xfId="0" applyNumberFormat="1" applyFont="1" applyBorder="1" applyAlignment="1">
      <alignment vertical="center"/>
    </xf>
    <xf numFmtId="0" fontId="5" fillId="0" borderId="25" xfId="0" applyFont="1" applyBorder="1"/>
    <xf numFmtId="164" fontId="5" fillId="0" borderId="26" xfId="0" applyNumberFormat="1" applyFont="1" applyBorder="1" applyAlignment="1">
      <alignment vertical="center"/>
    </xf>
    <xf numFmtId="164" fontId="4" fillId="0" borderId="15" xfId="0" applyNumberFormat="1" applyFont="1" applyBorder="1" applyAlignment="1">
      <alignment vertical="center"/>
    </xf>
    <xf numFmtId="164" fontId="4" fillId="0" borderId="26" xfId="0" applyNumberFormat="1" applyFont="1" applyBorder="1" applyAlignment="1">
      <alignment vertical="center"/>
    </xf>
    <xf numFmtId="164" fontId="4" fillId="0" borderId="16" xfId="0" applyNumberFormat="1" applyFont="1" applyBorder="1" applyAlignment="1">
      <alignment vertical="center"/>
    </xf>
    <xf numFmtId="164" fontId="6" fillId="0" borderId="18" xfId="0" applyNumberFormat="1" applyFont="1" applyBorder="1"/>
    <xf numFmtId="0" fontId="4" fillId="0" borderId="18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0" xfId="0" applyFont="1" applyAlignment="1">
      <alignment vertical="center"/>
    </xf>
    <xf numFmtId="8" fontId="0" fillId="0" borderId="0" xfId="0" applyNumberForma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</cellXfs>
  <cellStyles count="1">
    <cellStyle name="Normal" xfId="0" builtinId="0"/>
  </cellStyles>
  <dxfs count="3">
    <dxf>
      <border outline="0"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2" formatCode="&quot;£&quot;#,##0.00;[Red]\-&quot;£&quot;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A012719-6662-4348-8323-CE30B5ED236C}" name="Table2" displayName="Table2" ref="D21:H23" totalsRowShown="0">
  <autoFilter ref="D21:H23" xr:uid="{4A012719-6662-4348-8323-CE30B5ED236C}"/>
  <tableColumns count="5">
    <tableColumn id="1" xr3:uid="{9BDD14E5-B1FA-43E3-A07D-2344FAAD0CE5}" name="Landscaping "/>
    <tableColumn id="2" xr3:uid="{917101CB-52FC-4757-9AF4-494300ED607C}" name="Quantity"/>
    <tableColumn id="3" xr3:uid="{BDADF39F-4160-4A81-95F0-97D21BF79C8C}" name="Column2"/>
    <tableColumn id="4" xr3:uid="{77286B1A-E30C-4598-8B07-DC04547A4E93}" name="Cost /m²"/>
    <tableColumn id="5" xr3:uid="{C57E08DD-8A9D-4F8A-BBF8-FFBB4705974A}" name="Total Cost" dataDxfId="2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B219B54-6B16-42A3-8AED-C7E3ECA7CC6D}" name="Table1" displayName="Table1" ref="B2:G9" totalsRowShown="0" headerRowBorderDxfId="1" tableBorderDxfId="0">
  <autoFilter ref="B2:G9" xr:uid="{AB219B54-6B16-42A3-8AED-C7E3ECA7CC6D}"/>
  <tableColumns count="6">
    <tableColumn id="1" xr3:uid="{864805E2-73EB-492B-909B-2BF83B62DE16}" name="Fees"/>
    <tableColumn id="2" xr3:uid="{20B4DA9C-D256-4FE3-8982-D8008DF7D69A}" name="Surveys"/>
    <tableColumn id="3" xr3:uid="{05423E66-D250-4244-9A1B-407B4AB97981}" name="GIFA"/>
    <tableColumn id="4" xr3:uid="{4756F100-E780-409E-BD71-3333A18B96F3}" name="NR"/>
    <tableColumn id="5" xr3:uid="{5B37A711-F5E9-45E2-ADAE-85700D649013}" name="Cost"/>
    <tableColumn id="6" xr3:uid="{F3EC7CAA-5F11-4C48-B481-41A9CF5A73C9}" name="Total Cost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23"/>
  <sheetViews>
    <sheetView tabSelected="1" zoomScale="80" zoomScaleNormal="80" workbookViewId="0">
      <selection activeCell="B3" sqref="B3:H6"/>
    </sheetView>
  </sheetViews>
  <sheetFormatPr defaultRowHeight="14.4" x14ac:dyDescent="0.3"/>
  <cols>
    <col min="2" max="2" width="4.6640625" style="1" customWidth="1"/>
    <col min="3" max="3" width="83.77734375" bestFit="1" customWidth="1"/>
    <col min="4" max="4" width="39.21875" bestFit="1" customWidth="1"/>
    <col min="5" max="5" width="11.5546875" customWidth="1"/>
    <col min="6" max="6" width="10.5546875" customWidth="1"/>
    <col min="7" max="7" width="24.5546875" customWidth="1"/>
    <col min="8" max="8" width="26.6640625" customWidth="1"/>
  </cols>
  <sheetData>
    <row r="1" spans="2:8" ht="15" thickBot="1" x14ac:dyDescent="0.35"/>
    <row r="2" spans="2:8" s="5" customFormat="1" ht="18" thickBot="1" x14ac:dyDescent="0.35">
      <c r="B2" s="53" t="s">
        <v>3</v>
      </c>
      <c r="C2" s="54"/>
      <c r="D2" s="2" t="s">
        <v>4</v>
      </c>
      <c r="E2" s="54" t="s">
        <v>5</v>
      </c>
      <c r="F2" s="55"/>
      <c r="G2" s="3" t="s">
        <v>6</v>
      </c>
      <c r="H2" s="4" t="s">
        <v>7</v>
      </c>
    </row>
    <row r="3" spans="2:8" s="11" customFormat="1" ht="22.8" customHeight="1" x14ac:dyDescent="0.3">
      <c r="B3" s="6">
        <v>1</v>
      </c>
      <c r="C3" s="7" t="s">
        <v>10</v>
      </c>
      <c r="D3" s="7" t="s">
        <v>0</v>
      </c>
      <c r="E3" s="7">
        <v>630</v>
      </c>
      <c r="F3" s="8" t="s">
        <v>9</v>
      </c>
      <c r="G3" s="9">
        <v>4450</v>
      </c>
      <c r="H3" s="10">
        <f>E3*G3</f>
        <v>2803500</v>
      </c>
    </row>
    <row r="4" spans="2:8" s="11" customFormat="1" ht="21.6" customHeight="1" x14ac:dyDescent="0.3">
      <c r="B4" s="12">
        <v>2</v>
      </c>
      <c r="C4" s="13" t="s">
        <v>11</v>
      </c>
      <c r="D4" s="13" t="s">
        <v>0</v>
      </c>
      <c r="E4" s="13">
        <v>700</v>
      </c>
      <c r="F4" s="14" t="s">
        <v>9</v>
      </c>
      <c r="G4" s="15">
        <v>2130</v>
      </c>
      <c r="H4" s="16">
        <f t="shared" ref="H4:H15" si="0">E4*G4</f>
        <v>1491000</v>
      </c>
    </row>
    <row r="5" spans="2:8" s="11" customFormat="1" ht="21" customHeight="1" x14ac:dyDescent="0.3">
      <c r="B5" s="12">
        <v>3</v>
      </c>
      <c r="C5" s="13" t="s">
        <v>12</v>
      </c>
      <c r="D5" s="13" t="s">
        <v>13</v>
      </c>
      <c r="E5" s="13">
        <v>150</v>
      </c>
      <c r="F5" s="14" t="s">
        <v>9</v>
      </c>
      <c r="G5" s="15">
        <v>6000</v>
      </c>
      <c r="H5" s="16">
        <f t="shared" si="0"/>
        <v>900000</v>
      </c>
    </row>
    <row r="6" spans="2:8" s="11" customFormat="1" ht="21" customHeight="1" x14ac:dyDescent="0.3">
      <c r="B6" s="12">
        <v>4</v>
      </c>
      <c r="C6" s="13" t="s">
        <v>14</v>
      </c>
      <c r="D6" s="13" t="s">
        <v>0</v>
      </c>
      <c r="E6" s="13">
        <v>150</v>
      </c>
      <c r="F6" s="14" t="s">
        <v>9</v>
      </c>
      <c r="G6" s="15">
        <v>1500</v>
      </c>
      <c r="H6" s="16">
        <f t="shared" si="0"/>
        <v>225000</v>
      </c>
    </row>
    <row r="7" spans="2:8" s="11" customFormat="1" ht="22.2" customHeight="1" x14ac:dyDescent="0.3">
      <c r="B7" s="12">
        <v>5</v>
      </c>
      <c r="C7" s="13" t="s">
        <v>15</v>
      </c>
      <c r="D7" s="13" t="s">
        <v>2</v>
      </c>
      <c r="E7" s="13">
        <v>375</v>
      </c>
      <c r="F7" s="14" t="s">
        <v>9</v>
      </c>
      <c r="G7" s="15">
        <v>3150</v>
      </c>
      <c r="H7" s="16">
        <f t="shared" si="0"/>
        <v>1181250</v>
      </c>
    </row>
    <row r="8" spans="2:8" s="11" customFormat="1" ht="23.4" customHeight="1" x14ac:dyDescent="0.3">
      <c r="B8" s="12">
        <v>6</v>
      </c>
      <c r="C8" s="13" t="s">
        <v>16</v>
      </c>
      <c r="D8" s="13" t="s">
        <v>1</v>
      </c>
      <c r="E8" s="13">
        <v>210</v>
      </c>
      <c r="F8" s="14" t="s">
        <v>9</v>
      </c>
      <c r="G8" s="15">
        <v>4200</v>
      </c>
      <c r="H8" s="16">
        <f t="shared" si="0"/>
        <v>882000</v>
      </c>
    </row>
    <row r="9" spans="2:8" s="11" customFormat="1" ht="21.6" customHeight="1" x14ac:dyDescent="0.3">
      <c r="B9" s="12">
        <v>7</v>
      </c>
      <c r="C9" s="13" t="s">
        <v>17</v>
      </c>
      <c r="D9" s="13" t="s">
        <v>0</v>
      </c>
      <c r="E9" s="13">
        <v>110</v>
      </c>
      <c r="F9" s="14" t="s">
        <v>9</v>
      </c>
      <c r="G9" s="15">
        <v>2600</v>
      </c>
      <c r="H9" s="16">
        <f t="shared" si="0"/>
        <v>286000</v>
      </c>
    </row>
    <row r="10" spans="2:8" s="11" customFormat="1" ht="24" customHeight="1" x14ac:dyDescent="0.3">
      <c r="B10" s="12">
        <v>8</v>
      </c>
      <c r="C10" s="13" t="s">
        <v>18</v>
      </c>
      <c r="D10" s="13" t="s">
        <v>0</v>
      </c>
      <c r="E10" s="13">
        <v>125</v>
      </c>
      <c r="F10" s="14" t="s">
        <v>9</v>
      </c>
      <c r="G10" s="15">
        <v>1925</v>
      </c>
      <c r="H10" s="16">
        <f t="shared" si="0"/>
        <v>240625</v>
      </c>
    </row>
    <row r="11" spans="2:8" s="11" customFormat="1" ht="23.4" customHeight="1" x14ac:dyDescent="0.3">
      <c r="B11" s="12">
        <v>9</v>
      </c>
      <c r="C11" s="13" t="s">
        <v>19</v>
      </c>
      <c r="D11" s="13" t="s">
        <v>2</v>
      </c>
      <c r="E11" s="13">
        <v>160</v>
      </c>
      <c r="F11" s="14" t="s">
        <v>9</v>
      </c>
      <c r="G11" s="15">
        <v>5000</v>
      </c>
      <c r="H11" s="16">
        <f t="shared" si="0"/>
        <v>800000</v>
      </c>
    </row>
    <row r="12" spans="2:8" s="11" customFormat="1" ht="23.4" customHeight="1" x14ac:dyDescent="0.3">
      <c r="B12" s="12">
        <v>10</v>
      </c>
      <c r="C12" s="13" t="s">
        <v>22</v>
      </c>
      <c r="D12" s="13" t="s">
        <v>20</v>
      </c>
      <c r="E12" s="13">
        <v>290</v>
      </c>
      <c r="F12" s="14" t="s">
        <v>9</v>
      </c>
      <c r="G12" s="15"/>
      <c r="H12" s="16">
        <f t="shared" si="0"/>
        <v>0</v>
      </c>
    </row>
    <row r="13" spans="2:8" s="11" customFormat="1" ht="21" customHeight="1" x14ac:dyDescent="0.3">
      <c r="B13" s="12">
        <v>11</v>
      </c>
      <c r="C13" s="13" t="s">
        <v>23</v>
      </c>
      <c r="D13" s="13" t="s">
        <v>13</v>
      </c>
      <c r="E13" s="13">
        <v>250</v>
      </c>
      <c r="F13" s="14" t="s">
        <v>9</v>
      </c>
      <c r="G13" s="15"/>
      <c r="H13" s="16">
        <f t="shared" si="0"/>
        <v>0</v>
      </c>
    </row>
    <row r="14" spans="2:8" s="11" customFormat="1" ht="22.2" customHeight="1" x14ac:dyDescent="0.3">
      <c r="B14" s="12">
        <v>12</v>
      </c>
      <c r="C14" s="13" t="s">
        <v>24</v>
      </c>
      <c r="D14" s="13" t="s">
        <v>21</v>
      </c>
      <c r="E14" s="13">
        <v>0</v>
      </c>
      <c r="F14" s="14" t="s">
        <v>9</v>
      </c>
      <c r="G14" s="15">
        <v>40950</v>
      </c>
      <c r="H14" s="16">
        <v>40950</v>
      </c>
    </row>
    <row r="15" spans="2:8" s="11" customFormat="1" ht="24" customHeight="1" thickBot="1" x14ac:dyDescent="0.35">
      <c r="B15" s="17">
        <v>13</v>
      </c>
      <c r="C15" s="18" t="s">
        <v>25</v>
      </c>
      <c r="D15" s="18" t="s">
        <v>13</v>
      </c>
      <c r="E15" s="18">
        <v>180</v>
      </c>
      <c r="F15" s="19" t="s">
        <v>9</v>
      </c>
      <c r="G15" s="20">
        <v>2500</v>
      </c>
      <c r="H15" s="21">
        <f t="shared" si="0"/>
        <v>450000</v>
      </c>
    </row>
    <row r="16" spans="2:8" s="11" customFormat="1" ht="18" thickBot="1" x14ac:dyDescent="0.35">
      <c r="B16" s="22"/>
      <c r="G16" s="23" t="s">
        <v>8</v>
      </c>
      <c r="H16" s="24">
        <f>SUM(H3:H15)</f>
        <v>9300325</v>
      </c>
    </row>
    <row r="19" spans="3:8" ht="15" x14ac:dyDescent="0.3">
      <c r="C19" s="51"/>
    </row>
    <row r="21" spans="3:8" x14ac:dyDescent="0.3">
      <c r="D21" t="s">
        <v>39</v>
      </c>
      <c r="E21" t="s">
        <v>40</v>
      </c>
      <c r="F21" t="s">
        <v>38</v>
      </c>
      <c r="G21" t="s">
        <v>6</v>
      </c>
      <c r="H21" t="s">
        <v>7</v>
      </c>
    </row>
    <row r="22" spans="3:8" x14ac:dyDescent="0.3">
      <c r="D22" t="s">
        <v>37</v>
      </c>
      <c r="E22" s="1">
        <v>2665</v>
      </c>
      <c r="F22" s="1" t="s">
        <v>9</v>
      </c>
      <c r="G22" s="52">
        <v>300</v>
      </c>
      <c r="H22" s="52">
        <v>799500</v>
      </c>
    </row>
    <row r="23" spans="3:8" x14ac:dyDescent="0.3">
      <c r="G23" t="s">
        <v>8</v>
      </c>
      <c r="H23" s="52">
        <v>799500</v>
      </c>
    </row>
  </sheetData>
  <mergeCells count="2">
    <mergeCell ref="B2:C2"/>
    <mergeCell ref="E2:F2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08BA0-7316-44E8-8057-F5FA1F15EA93}">
  <dimension ref="B2:G9"/>
  <sheetViews>
    <sheetView workbookViewId="0">
      <selection activeCell="C18" sqref="C18"/>
    </sheetView>
  </sheetViews>
  <sheetFormatPr defaultRowHeight="14.4" x14ac:dyDescent="0.3"/>
  <cols>
    <col min="3" max="3" width="33.33203125" customWidth="1"/>
    <col min="5" max="5" width="11.21875" customWidth="1"/>
    <col min="6" max="6" width="10.109375" bestFit="1" customWidth="1"/>
    <col min="7" max="7" width="17.33203125" customWidth="1"/>
  </cols>
  <sheetData>
    <row r="2" spans="2:7" ht="15" thickBot="1" x14ac:dyDescent="0.35">
      <c r="B2" s="47" t="s">
        <v>26</v>
      </c>
      <c r="C2" s="48" t="s">
        <v>36</v>
      </c>
      <c r="D2" s="49" t="s">
        <v>5</v>
      </c>
      <c r="E2" s="50" t="s">
        <v>35</v>
      </c>
      <c r="F2" s="47" t="s">
        <v>27</v>
      </c>
      <c r="G2" s="47" t="s">
        <v>7</v>
      </c>
    </row>
    <row r="3" spans="2:7" x14ac:dyDescent="0.3">
      <c r="B3" s="25"/>
      <c r="C3" s="26" t="s">
        <v>29</v>
      </c>
      <c r="D3" s="27">
        <v>1</v>
      </c>
      <c r="E3" s="28" t="s">
        <v>28</v>
      </c>
      <c r="F3" s="29">
        <v>15000</v>
      </c>
      <c r="G3" s="43">
        <f>D3*F3</f>
        <v>15000</v>
      </c>
    </row>
    <row r="4" spans="2:7" x14ac:dyDescent="0.3">
      <c r="B4" s="38"/>
      <c r="C4" s="39" t="s">
        <v>30</v>
      </c>
      <c r="D4" s="40">
        <v>1</v>
      </c>
      <c r="E4" s="41" t="s">
        <v>28</v>
      </c>
      <c r="F4" s="42">
        <v>18500</v>
      </c>
      <c r="G4" s="44">
        <v>18500</v>
      </c>
    </row>
    <row r="5" spans="2:7" x14ac:dyDescent="0.3">
      <c r="B5" s="38"/>
      <c r="C5" s="39" t="s">
        <v>31</v>
      </c>
      <c r="D5" s="40">
        <v>1</v>
      </c>
      <c r="E5" s="41" t="s">
        <v>28</v>
      </c>
      <c r="F5" s="42">
        <v>2000</v>
      </c>
      <c r="G5" s="44">
        <v>2000</v>
      </c>
    </row>
    <row r="6" spans="2:7" x14ac:dyDescent="0.3">
      <c r="B6" s="38"/>
      <c r="C6" s="39" t="s">
        <v>32</v>
      </c>
      <c r="D6" s="40">
        <v>1</v>
      </c>
      <c r="E6" s="41" t="s">
        <v>28</v>
      </c>
      <c r="F6" s="42">
        <v>2100</v>
      </c>
      <c r="G6" s="44">
        <v>2100</v>
      </c>
    </row>
    <row r="7" spans="2:7" x14ac:dyDescent="0.3">
      <c r="B7" s="30"/>
      <c r="C7" s="31" t="s">
        <v>33</v>
      </c>
      <c r="D7" s="32">
        <v>1</v>
      </c>
      <c r="E7" s="33" t="s">
        <v>28</v>
      </c>
      <c r="F7" s="34">
        <v>2400</v>
      </c>
      <c r="G7" s="45">
        <f t="shared" ref="G7:G8" si="0">D7*F7</f>
        <v>2400</v>
      </c>
    </row>
    <row r="8" spans="2:7" x14ac:dyDescent="0.3">
      <c r="B8" s="30"/>
      <c r="C8" s="31" t="s">
        <v>34</v>
      </c>
      <c r="D8" s="32">
        <v>1</v>
      </c>
      <c r="E8" s="33" t="s">
        <v>28</v>
      </c>
      <c r="F8" s="34">
        <v>700</v>
      </c>
      <c r="G8" s="45">
        <f t="shared" si="0"/>
        <v>700</v>
      </c>
    </row>
    <row r="9" spans="2:7" ht="15" thickBot="1" x14ac:dyDescent="0.35">
      <c r="B9" s="35"/>
      <c r="C9" s="36"/>
      <c r="D9" s="36"/>
      <c r="E9" s="36"/>
      <c r="F9" s="37" t="s">
        <v>8</v>
      </c>
      <c r="G9" s="46">
        <f>SUM(G3:G8)</f>
        <v>40700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 </vt:lpstr>
      <vt:lpstr>FEES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Lloyd</dc:creator>
  <cp:lastModifiedBy>Dalton Brown</cp:lastModifiedBy>
  <dcterms:created xsi:type="dcterms:W3CDTF">2023-12-20T10:25:45Z</dcterms:created>
  <dcterms:modified xsi:type="dcterms:W3CDTF">2024-01-16T22:03:37Z</dcterms:modified>
</cp:coreProperties>
</file>