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gc911\OneDrive\Documents\UWTSD BEng Hons Mot Eng\Kerry\"/>
    </mc:Choice>
  </mc:AlternateContent>
  <xr:revisionPtr revIDLastSave="0" documentId="13_ncr:1_{D12493F6-8873-4FF3-9DBE-0B9564CAE627}" xr6:coauthVersionLast="47" xr6:coauthVersionMax="47" xr10:uidLastSave="{00000000-0000-0000-0000-000000000000}"/>
  <bookViews>
    <workbookView xWindow="-110" yWindow="-110" windowWidth="25820" windowHeight="15500" tabRatio="84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Q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<sst xmlns="http://schemas.openxmlformats.org/spreadsheetml/2006/main" count="357" uniqueCount="241">
  <si>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</si>
  <si>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</si>
  <si>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</si>
  <si>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</si>
  <si>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</si>
  <si>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</si>
  <si>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</si>
  <si>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</si>
  <si>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</si>
  <si>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</si>
  <si>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</si>
  <si>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</si>
  <si>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</si>
  <si>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</si>
  <si>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</si>
  <si>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</si>
  <si>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</si>
  <si>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</si>
  <si>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</si>
  <si>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</si>
  <si>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</si>
  <si>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</si>
  <si>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</si>
  <si>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</si>
  <si>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</si>
  <si>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</si>
  <si>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</si>
  <si>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</si>
  <si>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</si>
  <si>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</si>
  <si>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</si>
  <si>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</si>
  <si>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</si>
  <si>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</si>
  <si>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</si>
  <si>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</si>
  <si>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</si>
  <si>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</si>
  <si>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</si>
  <si>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</si>
  <si>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</si>
  <si>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</si>
  <si>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</si>
  <si>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</si>
  <si>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</si>
  <si>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</si>
  <si>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</si>
  <si>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</si>
  <si>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</si>
  <si>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</si>
  <si>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</si>
  <si>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</si>
  <si>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</si>
  <si>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</si>
  <si>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</si>
  <si>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</si>
  <si>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</si>
  <si>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</si>
  <si>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</si>
  <si>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</si>
  <si>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</si>
  <si>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</si>
  <si>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</si>
  <si>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</si>
  <si>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</si>
  <si>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</si>
  <si>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</si>
  <si>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</si>
  <si>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</si>
  <si>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</si>
  <si>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</si>
  <si>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</si>
  <si>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</si>
  <si>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</si>
  <si>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</si>
  <si>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</si>
  <si>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</si>
  <si>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</si>
  <si>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</si>
  <si>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</si>
  <si>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</si>
  <si>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</si>
  <si>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</si>
  <si>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</si>
  <si>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y value</t>
  </si>
  <si>
    <t>0,0</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</si>
  <si>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</si>
  <si>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</si>
  <si>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</si>
  <si>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</si>
  <si>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</si>
  <si>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</si>
  <si>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</si>
  <si>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</si>
  <si>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</si>
  <si>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</si>
  <si>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</si>
  <si>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</si>
  <si>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</si>
  <si>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</si>
  <si>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</si>
  <si>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</si>
  <si>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</si>
  <si>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</si>
  <si>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</si>
  <si>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</si>
  <si>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</si>
  <si>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</si>
  <si>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</si>
  <si>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</si>
  <si>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</si>
  <si>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</si>
  <si>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</si>
  <si>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</si>
  <si>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</si>
  <si>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</si>
  <si>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</si>
  <si>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</si>
  <si>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</si>
  <si>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</si>
  <si>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</si>
  <si>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</si>
  <si>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</si>
  <si>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</si>
  <si>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</si>
  <si>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</si>
  <si>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</si>
  <si>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</si>
  <si>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</si>
  <si>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</si>
  <si>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</si>
  <si>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</si>
  <si>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</si>
  <si>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</si>
  <si>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</si>
  <si>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</si>
  <si>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</si>
  <si>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</si>
  <si>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</si>
  <si>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</si>
  <si>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</si>
  <si>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</si>
  <si>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1.4 litre</t>
  </si>
  <si>
    <t>Average = 1.93</t>
  </si>
  <si>
    <t>Cyl1 = 75.95</t>
  </si>
  <si>
    <t>(78.19)(77.73) Average = 77.96</t>
  </si>
  <si>
    <t>Cyl4 = 75.90</t>
  </si>
  <si>
    <t>Cyl2 = 75.90</t>
  </si>
  <si>
    <t xml:space="preserve">Cyl3 = 75.95 </t>
  </si>
  <si>
    <t xml:space="preserve">Complete degree having done an internship, and get a job as a CAD engineer in motorsport, or take up a role at an engineering firm in classic motoring and racing.  </t>
  </si>
  <si>
    <t>Secure an internship at Xtrac</t>
  </si>
  <si>
    <t>Send occasional update emails and maintain ties</t>
  </si>
  <si>
    <t>Being offered the internship</t>
  </si>
  <si>
    <t>George Campling</t>
  </si>
  <si>
    <t>David Cooper + Adrian Dix</t>
  </si>
  <si>
    <t>IQ 021A</t>
  </si>
  <si>
    <t>30 mm</t>
  </si>
  <si>
    <t>0.2 mm</t>
  </si>
  <si>
    <t>105 mm</t>
  </si>
  <si>
    <t>29.99 mm</t>
  </si>
  <si>
    <t>104.98 mm</t>
  </si>
  <si>
    <t>36 mm</t>
  </si>
  <si>
    <t>0.05 mm</t>
  </si>
  <si>
    <t>35.96 mm</t>
  </si>
  <si>
    <t>Tues 4th Nov 2025, Tues 11th Nov 2025, Tues 25th Nov 2025, Tues 2nd Dec 2025, Tues 9th Dec 2025</t>
  </si>
  <si>
    <t>115 mm</t>
  </si>
  <si>
    <t>115.00 mm</t>
  </si>
  <si>
    <t>60 mm</t>
  </si>
  <si>
    <t>60.06 mm</t>
  </si>
  <si>
    <t>90 mm</t>
  </si>
  <si>
    <t>90.08 mm</t>
  </si>
  <si>
    <t>x value</t>
  </si>
  <si>
    <t xml:space="preserve">When using a tap to create a thread, within a component, make sure to place a small amount of oil on the desired area, and after making a clockwise turn (cutting the thread) make sure to make a short anticlockwise turn. These techniques help to mitigate the chances of snapping the tap inside your component. When marking out cutting lines for edges that have to be made to a tolerance, a height gauge can be used as marking tool by locking it at the desired dimension, and dragging the tip along the face, creating a precise scratch mark. While marking out a point onto which one wants to drill a hole, using a centre punch is the best way to create an indent in the workpiece. This helps to prevent the drill bit from wandering, whilst making the cut.   </t>
  </si>
  <si>
    <t>When on a lathe proactively checking dimensions using a micrometer whenever possible is highly advisable. Before beginning the machining process, checking the gearing of the lathe is key as different speeds produce different cut surface finishes on different materials. The way the work piece is held in the chuck is also an important consideration, as too much overhang can cause issues, but you also don't want to hold any already machined faces as that can risk damaging the faces, and putting components out of tolerance. Similarly to the lathe, when using the milling machine cutting speed are an impotent consideration along side the quality of the cutting tool. If the tool is damaged, blunt or poor quality these factors can jeopardise the quality of the work piece. Making sure the work bed is perfectly flat is all key as the slightest misalignment can dramatically effect dimensions.</t>
  </si>
  <si>
    <t>Student to complete all white boxes in electronic log books. Student to complete all yellow boxes on hard copy provided in session, this then needs to be handed to technician.</t>
  </si>
  <si>
    <t>Steel toecap shoes / Safety Glasses / Dust Coat</t>
  </si>
  <si>
    <t>A PDP is important for an engineer because it allows said person to map out their personal career objectives, and it may also help to serve as a form of time management, a well as being a motivation source to achieve these goals as well.</t>
  </si>
  <si>
    <t>Actively putting time and effort into the team whenever possible</t>
  </si>
  <si>
    <t>Being offered a Lead role</t>
  </si>
  <si>
    <t xml:space="preserve">end of first year </t>
  </si>
  <si>
    <t>Getting a summer job in a classic car workshop</t>
  </si>
  <si>
    <t>Emails of CEO and Apprentice manager (already secured)</t>
  </si>
  <si>
    <t>Complete negotiations within 26/27 academic year</t>
  </si>
  <si>
    <t>Become involved further in the MCR team.</t>
  </si>
  <si>
    <t xml:space="preserve">Potentially take up a lead role in a section of the team during second year </t>
  </si>
  <si>
    <t>Current maths ability (09/11/25 at time of writing), potential poor time management, and allowing myself to become stressed from work loads. Motivation however is not lacking.</t>
  </si>
  <si>
    <t>Adopt a higher position (team leader, etc…) in whatever job I may have at that moment in time, and consider potential different job roles in different motorsport applications.</t>
  </si>
  <si>
    <t>Research companies within the Bicester Motion site</t>
  </si>
  <si>
    <t>Access contacts within Bicester Motion and send round my CV</t>
  </si>
  <si>
    <t>Being offered a job for any period of time</t>
  </si>
  <si>
    <t>In Time for summer break</t>
  </si>
  <si>
    <t>Booking a course at Castle Coumbe</t>
  </si>
  <si>
    <t>Earn my National B racing licence (ARDS course)</t>
  </si>
  <si>
    <t>Gaining National B Licence</t>
  </si>
  <si>
    <t>Within 2026/27</t>
  </si>
  <si>
    <t>Medical letter stating fit to race, and passing any written and on track tests</t>
  </si>
  <si>
    <t>There are a number of engine components that should be torqued, sparkplugs, engine oil drain plug, cylinder head bolts, valve cover retaining bolts, exhaust manifold, camshaft position sensor, timing belt tensioner to name a few. The torque specs can be found in the repair manual made by the manufacturer, under the engine specifications section. It is important to identify the correct torque setting as different components need to be torqued to different levels, that could range from 10 to 90 N/m.</t>
  </si>
  <si>
    <t>4 Big End Journal Diameters</t>
  </si>
  <si>
    <t xml:space="preserve">What components during the rebuild process have to be torqued, what is the torque setting and where would you find it? </t>
  </si>
  <si>
    <t xml:space="preserve">There are multiple areas where wear can be observed such as cylinder walls, camshaft lobes, and crankshaft bearings. Wear on the cylinder wall means that the piston ring may have been incorrectly fitted or wearing itself, as a result the sealing between the piston and the cylinder shall be compromised leading to reduced efficiency. Wear on the camshaft lobes means that there has been an increase in friction (potential loss of lubrication) resulting in a loss of material. loss of material means that the valve timing could become effected, leading to the engine running rough, reduced performance, misfires and increased stresses. Wear on the crankshaft bearings, once again is caused mostly by loss of lubrication and increased friction. Where wear is particularly bad there can be the potential for engine knock and reduced oil pressure.  </t>
  </si>
  <si>
    <t xml:space="preserve">George Campling </t>
  </si>
  <si>
    <t xml:space="preserve">Mark Fall </t>
  </si>
  <si>
    <t>David Cooper</t>
  </si>
  <si>
    <t>Adrian Dix</t>
  </si>
  <si>
    <r>
      <t>Torsional Stiffness (K) = Torque (T) / Angle of Twist (</t>
    </r>
    <r>
      <rPr>
        <sz val="11"/>
        <color theme="1"/>
        <rFont val="Aptos Narrow"/>
        <family val="2"/>
      </rPr>
      <t>Ѳ)</t>
    </r>
  </si>
  <si>
    <t>K = 2846.9 (N/m) / 1.05 + 0.84 + 0.4 + 0.13 (Degrees)</t>
  </si>
  <si>
    <t>Torsional Stiffness = 1,176.4 Nm/Deg</t>
  </si>
  <si>
    <t>During the second week, you will be collecting data to enable you to calculate the torsional stiffness, please input the torsional stiffness equation and calculate the value</t>
  </si>
  <si>
    <t>Gradient 1</t>
  </si>
  <si>
    <t>Gradient 2</t>
  </si>
  <si>
    <t>Gradient 3</t>
  </si>
  <si>
    <t>Gradient 4</t>
  </si>
  <si>
    <t xml:space="preserve">Advanced manufacturing is a production process that uses modern technology to improve processes and manufacture products </t>
  </si>
  <si>
    <t>G Code</t>
  </si>
  <si>
    <t xml:space="preserve">Plastics and Rubbers such as PLA, ABS, PETG, etc… </t>
  </si>
  <si>
    <t>Automated CNC Machine Shop, 3D Printers, Robotics Lab, CAD / CAM Computer labs</t>
  </si>
  <si>
    <t>What is meant by Advanced Manufacturing</t>
  </si>
  <si>
    <t xml:space="preserve">Design component in CAD, Export CAD file into slicer software, Choose filament and print density, Add supports if needed, Run print </t>
  </si>
  <si>
    <t>570.26 N</t>
  </si>
  <si>
    <t>0.24 m/s</t>
  </si>
  <si>
    <t>295.8 N</t>
  </si>
  <si>
    <t>0.053 m/s</t>
  </si>
  <si>
    <t>251.77 N</t>
  </si>
  <si>
    <t>115.2 N</t>
  </si>
  <si>
    <t>2376.083 Nm/s</t>
  </si>
  <si>
    <t>4750.37 Nm/s</t>
  </si>
  <si>
    <t>2173.58 Nm/s</t>
  </si>
  <si>
    <t>1232.5 Nm/s</t>
  </si>
  <si>
    <t>Carbon Fibre / Fibre Glass</t>
  </si>
  <si>
    <t>A composite material component can be made through a number of different processes such as, hand laying where layers of the chosen material are placed in a mould and have resin applied by hand and cured using heat, resin transfer moulding utilises dry fibre composites in a closed mould and inject resin under pressure, and compression moulding is conducted by the composite and resin being heated before being laid into a mould and compressed to form the shape.</t>
  </si>
  <si>
    <t xml:space="preserve">The chemicals within the resin formula can cause skin and eye irritation, and when sanded down the particulates can cause respiratory issues. Splinters are also something to be mindful of when handling composite components. </t>
  </si>
  <si>
    <t>When making components work in a well ventilated area and wear a face mask.</t>
  </si>
  <si>
    <t>Fuchs Lubricants Guest Lecture</t>
  </si>
  <si>
    <t xml:space="preserve">Is the pursuit of continual learning to broaden ones skill set in their professional career. It's important for engineers as it maintains their technical skill set as well as maintaining their technical competence. The world is constantly introducing new technology's and it is an engineers job to understand and improve them. </t>
  </si>
  <si>
    <t xml:space="preserve">In all aspects of mechanical and automotive engineering lubrication is a key factor that needs to be carefully considered. Before having the lecture I had a very limited understanding of lubricants and all the science behind the different types of oil, their viscosity, and the different applications for them. The lecture brought a great deal of learning for myself, and an interest to look further into the science behind oils, all helping my continual professional development. </t>
  </si>
  <si>
    <t>Sharp edges on engine components, Weight of the engine, Wheeled tool chest and engine stand, Potentual slip hazards from dropped oil by engine</t>
  </si>
  <si>
    <t>Metal Lathe, Milling Machine, Pillar Drill, Hack Saw, File, Tap and Die Set, Comprehensive Socket Set, Torque Wrench, Spanners, Screw Drivers</t>
  </si>
  <si>
    <t>Have to have signed document stating you have read the risk assesments regarding the machine shop equiptment, Have to wear steel toe caped shoes, wearing protective glasses when operating any machine, Dust jacket (optional), No shorts inside the workshop, hair tied up, No loose jewelary etc...</t>
  </si>
  <si>
    <t xml:space="preserve">Personal observation is that I prefer using the milling machine to the metal lathe, I find it more intuitive to operate. When dismantling the engine a slightly more organised means of storing and keeping track of which bolts are which would have been nice. </t>
  </si>
  <si>
    <t>Health and Safety at Work Act 1974, PUWER 1998 (safe work equipment), LOLER 1998 (lifting equipment), COSHH 2002, Control of Noise at Work Act 2005, Fire Safety Order 2005, Health and Safety Regulations 1981 (first aid).</t>
  </si>
  <si>
    <t xml:space="preserve">Strictly following the rules set by risk assessments, Use of all appropriate PPE, Use all machine safety devices, only operate a machine when confident and suitably trained, Make sure there is a lockout system in place and none of the machines are undergoing maintenance, Electrical safety as the machines use a lot of power, Keep work surfaces clear of debris and empty swarth bins regularly.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</si>
</sst>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name val="Calibri"/>
      <family val="2"/>
      <scheme val="minor"/>
    </font>
    <font>
      <sz val="14"/>
      <color theme="1"/>
      <name val="Calibri"/>
      <family val="2"/>
      <scheme val="minor"/>
    </font>
    <font>
      <sz val="11"/>
      <color theme="1"/>
      <name val="Aptos Narrow"/>
      <family val="2"/>
    </font>
  </fonts>
  <fills count="12">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7" tint="0.59999389629810485"/>
        <bgColor indexed="64"/>
      </patternFill>
    </fill>
  </fills>
  <borders count="131">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55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0" fillId="4" borderId="43" xfId="0" applyFill="1" applyBorder="1"/>
    <xf numFmtId="0" fontId="0" fillId="4" borderId="53" xfId="0" applyFill="1" applyBorder="1"/>
    <xf numFmtId="0" fontId="3" fillId="4" borderId="73" xfId="0" applyFont="1" applyFill="1" applyBorder="1"/>
    <xf numFmtId="0" fontId="0" fillId="4" borderId="74" xfId="0" applyFill="1" applyBorder="1"/>
    <xf numFmtId="0" fontId="0" fillId="6" borderId="43" xfId="0" applyFill="1" applyBorder="1" applyAlignment="1">
      <alignment horizontal="center" wrapText="1"/>
    </xf>
    <xf numFmtId="0" fontId="0" fillId="6" borderId="29" xfId="0" applyFill="1" applyBorder="1" applyAlignment="1">
      <alignment horizontal="center"/>
    </xf>
    <xf numFmtId="0" fontId="0" fillId="6" borderId="25" xfId="0" applyFill="1" applyBorder="1" applyAlignment="1">
      <alignment horizontal="center"/>
    </xf>
    <xf numFmtId="0" fontId="0" fillId="6" borderId="28" xfId="0" applyFill="1" applyBorder="1" applyAlignment="1">
      <alignment horizontal="center"/>
    </xf>
    <xf numFmtId="0" fontId="3" fillId="4" borderId="49" xfId="0" applyFont="1" applyFill="1" applyBorder="1"/>
    <xf numFmtId="0" fontId="3" fillId="4" borderId="75" xfId="0" applyFont="1" applyFill="1" applyBorder="1"/>
    <xf numFmtId="0" fontId="0" fillId="4" borderId="71" xfId="0" applyFill="1" applyBorder="1"/>
    <xf numFmtId="0" fontId="0" fillId="6"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5" xfId="0" applyFont="1" applyFill="1" applyBorder="1" applyAlignment="1">
      <alignment horizontal="left"/>
    </xf>
    <xf numFmtId="0" fontId="3" fillId="4" borderId="78" xfId="0" applyFont="1" applyFill="1" applyBorder="1" applyAlignment="1">
      <alignment horizontal="center"/>
    </xf>
    <xf numFmtId="0" fontId="3" fillId="10" borderId="29" xfId="0" applyFont="1" applyFill="1" applyBorder="1"/>
    <xf numFmtId="0" fontId="0" fillId="4" borderId="51" xfId="0" applyFill="1" applyBorder="1"/>
    <xf numFmtId="0" fontId="0" fillId="4" borderId="87"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88" xfId="0" applyFill="1" applyBorder="1"/>
    <xf numFmtId="0" fontId="0" fillId="4" borderId="59" xfId="0" applyFill="1" applyBorder="1"/>
    <xf numFmtId="0" fontId="6" fillId="0" borderId="0" xfId="0" applyFont="1"/>
    <xf numFmtId="0" fontId="0" fillId="6" borderId="72" xfId="0" applyFill="1" applyBorder="1" applyAlignment="1">
      <alignment horizontal="center"/>
    </xf>
    <xf numFmtId="0" fontId="0" fillId="0" borderId="90" xfId="0" applyBorder="1" applyAlignment="1">
      <alignment horizontal="center"/>
    </xf>
    <xf numFmtId="0" fontId="0" fillId="9" borderId="90" xfId="0" applyFill="1" applyBorder="1"/>
    <xf numFmtId="0" fontId="0" fillId="0" borderId="94" xfId="0" applyBorder="1" applyAlignment="1">
      <alignment horizontal="center"/>
    </xf>
    <xf numFmtId="0" fontId="0" fillId="9" borderId="94" xfId="0" applyFill="1" applyBorder="1"/>
    <xf numFmtId="0" fontId="0" fillId="4" borderId="106" xfId="0" applyFill="1" applyBorder="1" applyAlignment="1">
      <alignment horizontal="center"/>
    </xf>
    <xf numFmtId="0" fontId="3" fillId="4" borderId="107" xfId="0" applyFont="1" applyFill="1" applyBorder="1"/>
    <xf numFmtId="0" fontId="0" fillId="4" borderId="111" xfId="0" applyFill="1" applyBorder="1"/>
    <xf numFmtId="0" fontId="0" fillId="6" borderId="121" xfId="0" applyFill="1" applyBorder="1" applyAlignment="1">
      <alignment vertical="center"/>
    </xf>
    <xf numFmtId="0" fontId="0" fillId="6" borderId="122" xfId="0" applyFill="1" applyBorder="1" applyAlignment="1">
      <alignment vertical="center"/>
    </xf>
    <xf numFmtId="0" fontId="9" fillId="0" borderId="69" xfId="0" applyFont="1" applyBorder="1" applyAlignment="1">
      <alignment horizontal="center"/>
    </xf>
    <xf numFmtId="0" fontId="9" fillId="0" borderId="68" xfId="0" applyFont="1" applyBorder="1" applyAlignment="1">
      <alignment horizontal="center"/>
    </xf>
    <xf numFmtId="0" fontId="2" fillId="5" borderId="14" xfId="0" applyFont="1" applyFill="1" applyBorder="1" applyAlignment="1">
      <alignment horizontal="center" vertical="center"/>
    </xf>
    <xf numFmtId="0" fontId="2" fillId="5" borderId="0" xfId="0" applyFont="1" applyFill="1" applyAlignment="1">
      <alignment horizontal="center" vertical="center"/>
    </xf>
    <xf numFmtId="0" fontId="4" fillId="5" borderId="19" xfId="0" applyFont="1" applyFill="1" applyBorder="1" applyAlignment="1">
      <alignment horizontal="center" vertical="center"/>
    </xf>
    <xf numFmtId="0" fontId="2" fillId="5" borderId="19" xfId="0" applyFont="1" applyFill="1" applyBorder="1" applyAlignment="1">
      <alignment horizontal="center"/>
    </xf>
    <xf numFmtId="0" fontId="9" fillId="5" borderId="14" xfId="0" applyFont="1" applyFill="1" applyBorder="1" applyAlignment="1">
      <alignment horizontal="center"/>
    </xf>
    <xf numFmtId="0" fontId="9" fillId="5" borderId="0" xfId="0" applyFont="1" applyFill="1" applyAlignment="1">
      <alignment horizontal="center"/>
    </xf>
    <xf numFmtId="0" fontId="2" fillId="5" borderId="19" xfId="0" applyFont="1" applyFill="1" applyBorder="1" applyAlignment="1">
      <alignment horizontal="center" wrapText="1"/>
    </xf>
    <xf numFmtId="0" fontId="4" fillId="5" borderId="14" xfId="0" applyFont="1" applyFill="1" applyBorder="1" applyAlignment="1">
      <alignment horizontal="center" wrapText="1"/>
    </xf>
    <xf numFmtId="0" fontId="4" fillId="5" borderId="19" xfId="0" applyFont="1" applyFill="1" applyBorder="1" applyAlignment="1">
      <alignment horizontal="center" wrapText="1"/>
    </xf>
    <xf numFmtId="0" fontId="9" fillId="5" borderId="19" xfId="0" applyFont="1" applyFill="1" applyBorder="1" applyAlignment="1">
      <alignment horizontal="center"/>
    </xf>
    <xf numFmtId="0" fontId="2" fillId="5" borderId="0" xfId="0" applyFont="1" applyFill="1" applyAlignment="1">
      <alignment horizontal="center" wrapText="1"/>
    </xf>
    <xf numFmtId="0" fontId="9" fillId="5" borderId="125" xfId="0" applyFont="1" applyFill="1" applyBorder="1" applyAlignment="1">
      <alignment horizontal="center"/>
    </xf>
    <xf numFmtId="0" fontId="0" fillId="5" borderId="125" xfId="0" applyFill="1" applyBorder="1"/>
    <xf numFmtId="0" fontId="9" fillId="5" borderId="15" xfId="0" applyFont="1" applyFill="1" applyBorder="1" applyAlignment="1">
      <alignment horizontal="center"/>
    </xf>
    <xf numFmtId="0" fontId="9" fillId="5" borderId="17" xfId="0" applyFont="1" applyFill="1" applyBorder="1" applyAlignment="1">
      <alignment horizontal="center"/>
    </xf>
    <xf numFmtId="0" fontId="9" fillId="5" borderId="20" xfId="0" applyFont="1" applyFill="1" applyBorder="1" applyAlignment="1">
      <alignment horizontal="center"/>
    </xf>
    <xf numFmtId="0" fontId="0" fillId="0" borderId="0" xfId="0" applyAlignment="1">
      <alignment horizontal="center"/>
    </xf>
    <xf numFmtId="0" fontId="1" fillId="4" borderId="125" xfId="0" applyFont="1" applyFill="1" applyBorder="1" applyAlignment="1">
      <alignment horizontal="center"/>
    </xf>
    <xf numFmtId="0" fontId="7" fillId="4" borderId="125" xfId="0" applyFont="1" applyFill="1" applyBorder="1"/>
    <xf numFmtId="0" fontId="7" fillId="4" borderId="127" xfId="0" applyFont="1" applyFill="1" applyBorder="1"/>
    <xf numFmtId="0" fontId="1" fillId="4" borderId="127" xfId="0" applyFont="1" applyFill="1" applyBorder="1" applyAlignment="1">
      <alignment horizontal="center"/>
    </xf>
    <xf numFmtId="0" fontId="8" fillId="4" borderId="127" xfId="0" applyFont="1" applyFill="1" applyBorder="1"/>
    <xf numFmtId="0" fontId="8" fillId="4" borderId="130" xfId="0" applyFont="1" applyFill="1" applyBorder="1"/>
    <xf numFmtId="0" fontId="1" fillId="4" borderId="130" xfId="0" applyFont="1" applyFill="1" applyBorder="1" applyAlignment="1">
      <alignment horizontal="center"/>
    </xf>
    <xf numFmtId="0" fontId="1" fillId="4" borderId="130" xfId="0" applyFont="1" applyFill="1" applyBorder="1"/>
    <xf numFmtId="0" fontId="0" fillId="4" borderId="125" xfId="0" applyFill="1" applyBorder="1"/>
    <xf numFmtId="0" fontId="0" fillId="0" borderId="29" xfId="0" applyBorder="1" applyAlignment="1">
      <alignment horizontal="center" vertical="center"/>
    </xf>
    <xf numFmtId="0" fontId="0" fillId="0" borderId="28" xfId="0" applyBorder="1" applyAlignment="1">
      <alignment horizontal="center" vertical="center"/>
    </xf>
    <xf numFmtId="4" fontId="0" fillId="0" borderId="29" xfId="0" applyNumberFormat="1" applyBorder="1"/>
    <xf numFmtId="0" fontId="0" fillId="9" borderId="37" xfId="0" applyFill="1" applyBorder="1" applyAlignment="1">
      <alignment horizontal="center"/>
    </xf>
    <xf numFmtId="4" fontId="0" fillId="0" borderId="29" xfId="0" applyNumberFormat="1" applyBorder="1" applyAlignment="1">
      <alignment horizontal="left"/>
    </xf>
    <xf numFmtId="0" fontId="0" fillId="9" borderId="29" xfId="0" applyFill="1" applyBorder="1"/>
    <xf numFmtId="0" fontId="0" fillId="9" borderId="37" xfId="0" applyFill="1" applyBorder="1"/>
    <xf numFmtId="4" fontId="0" fillId="0" borderId="37" xfId="0" applyNumberFormat="1" applyBorder="1"/>
    <xf numFmtId="0" fontId="0" fillId="7" borderId="42" xfId="0" applyFill="1" applyBorder="1" applyAlignment="1">
      <alignment horizontal="center"/>
    </xf>
    <xf numFmtId="0" fontId="0" fillId="7" borderId="56" xfId="0" applyFill="1" applyBorder="1" applyAlignment="1">
      <alignment horizontal="center"/>
    </xf>
    <xf numFmtId="0" fontId="0" fillId="7" borderId="57" xfId="0" applyFill="1" applyBorder="1" applyAlignment="1">
      <alignment horizontal="center"/>
    </xf>
    <xf numFmtId="0" fontId="0" fillId="7" borderId="58" xfId="0" applyFill="1" applyBorder="1" applyAlignment="1">
      <alignment horizontal="center"/>
    </xf>
    <xf numFmtId="0" fontId="0" fillId="4" borderId="24"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73" xfId="0" applyFont="1" applyFill="1" applyBorder="1" applyAlignment="1">
      <alignment horizontal="right"/>
    </xf>
    <xf numFmtId="0" fontId="3" fillId="4" borderId="74" xfId="0" applyFont="1" applyFill="1" applyBorder="1" applyAlignment="1">
      <alignment horizontal="right"/>
    </xf>
    <xf numFmtId="0" fontId="2" fillId="4" borderId="24"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8" xfId="0" applyFont="1" applyFill="1" applyBorder="1" applyAlignment="1">
      <alignment horizontal="center" vertical="center"/>
    </xf>
    <xf numFmtId="0" fontId="3" fillId="0" borderId="0" xfId="0" applyFont="1" applyAlignment="1">
      <alignment horizontal="right"/>
    </xf>
    <xf numFmtId="0" fontId="1" fillId="6" borderId="10" xfId="0" applyFont="1" applyFill="1" applyBorder="1" applyAlignment="1">
      <alignment horizontal="center" vertical="center" wrapText="1"/>
    </xf>
    <xf numFmtId="0" fontId="1" fillId="6"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1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0" xfId="0" applyBorder="1" applyAlignment="1">
      <alignment horizontal="center" vertical="center" wrapText="1"/>
    </xf>
    <xf numFmtId="0" fontId="1" fillId="6" borderId="10" xfId="0" applyFont="1" applyFill="1" applyBorder="1" applyAlignment="1">
      <alignment horizontal="center" vertical="center"/>
    </xf>
    <xf numFmtId="0" fontId="1" fillId="6" borderId="11" xfId="0" applyFont="1" applyFill="1" applyBorder="1" applyAlignment="1">
      <alignment horizontal="center" vertical="center"/>
    </xf>
    <xf numFmtId="0" fontId="1" fillId="6" borderId="2" xfId="0" applyFont="1" applyFill="1" applyBorder="1" applyAlignment="1">
      <alignment horizontal="center" vertical="center"/>
    </xf>
    <xf numFmtId="0" fontId="1" fillId="6" borderId="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1" fillId="0" borderId="0" xfId="0" applyFont="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80" xfId="0" applyBorder="1" applyAlignment="1">
      <alignment horizontal="center" vertical="center" wrapText="1"/>
    </xf>
    <xf numFmtId="0" fontId="0" fillId="0" borderId="81" xfId="0"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2" fillId="0" borderId="27" xfId="0" applyFont="1" applyBorder="1" applyAlignment="1">
      <alignment horizontal="center" vertical="center"/>
    </xf>
    <xf numFmtId="0" fontId="12" fillId="0" borderId="1" xfId="0" applyFont="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3" fillId="4" borderId="67"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7" xfId="0" applyFont="1" applyFill="1" applyBorder="1" applyAlignment="1">
      <alignment horizontal="left"/>
    </xf>
    <xf numFmtId="0" fontId="3" fillId="4" borderId="65" xfId="0" applyFont="1" applyFill="1" applyBorder="1" applyAlignment="1">
      <alignment horizontal="left"/>
    </xf>
    <xf numFmtId="0" fontId="3" fillId="4" borderId="76" xfId="0" applyFont="1" applyFill="1" applyBorder="1" applyAlignment="1">
      <alignment horizontal="left"/>
    </xf>
    <xf numFmtId="0" fontId="3" fillId="4" borderId="72"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7" xfId="0" applyFont="1" applyFill="1" applyBorder="1" applyAlignment="1">
      <alignment horizontal="left"/>
    </xf>
    <xf numFmtId="0" fontId="3" fillId="4" borderId="48" xfId="0" applyFont="1" applyFill="1" applyBorder="1" applyAlignment="1">
      <alignment horizontal="left"/>
    </xf>
    <xf numFmtId="0" fontId="0" fillId="4" borderId="67" xfId="0" applyFill="1" applyBorder="1" applyAlignment="1">
      <alignment horizontal="center"/>
    </xf>
    <xf numFmtId="0" fontId="0" fillId="4" borderId="61" xfId="0" applyFill="1" applyBorder="1" applyAlignment="1">
      <alignment horizontal="center"/>
    </xf>
    <xf numFmtId="0" fontId="0" fillId="4" borderId="72" xfId="0" applyFill="1" applyBorder="1" applyAlignment="1">
      <alignment horizontal="center"/>
    </xf>
    <xf numFmtId="0" fontId="0" fillId="4" borderId="71"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2"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6" borderId="24" xfId="0" applyFont="1" applyFill="1" applyBorder="1" applyAlignment="1">
      <alignment horizontal="center" vertical="center"/>
    </xf>
    <xf numFmtId="0" fontId="1" fillId="6" borderId="25" xfId="0" applyFont="1" applyFill="1" applyBorder="1" applyAlignment="1">
      <alignment horizontal="center" vertical="center"/>
    </xf>
    <xf numFmtId="0" fontId="1" fillId="6" borderId="28" xfId="0" applyFont="1" applyFill="1" applyBorder="1" applyAlignment="1">
      <alignment horizontal="center" vertical="center"/>
    </xf>
    <xf numFmtId="0" fontId="1" fillId="6"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6" borderId="9" xfId="0" applyFont="1" applyFill="1" applyBorder="1" applyAlignment="1">
      <alignment horizontal="center" vertical="center"/>
    </xf>
    <xf numFmtId="0" fontId="1" fillId="6" borderId="27" xfId="0" applyFont="1" applyFill="1" applyBorder="1" applyAlignment="1">
      <alignment horizontal="center" vertical="center"/>
    </xf>
    <xf numFmtId="0" fontId="1" fillId="6" borderId="4" xfId="0" applyFont="1" applyFill="1" applyBorder="1" applyAlignment="1">
      <alignment horizontal="center" vertical="center"/>
    </xf>
    <xf numFmtId="0" fontId="1" fillId="6" borderId="31" xfId="0" applyFont="1" applyFill="1" applyBorder="1" applyAlignment="1">
      <alignment horizontal="center" vertical="center"/>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6" borderId="36" xfId="0" applyFont="1" applyFill="1" applyBorder="1" applyAlignment="1">
      <alignment horizontal="center" vertical="center"/>
    </xf>
    <xf numFmtId="0" fontId="1" fillId="6"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5" fillId="6" borderId="24" xfId="0" applyFont="1" applyFill="1" applyBorder="1" applyAlignment="1">
      <alignment horizontal="center" vertical="center"/>
    </xf>
    <xf numFmtId="0" fontId="5" fillId="6" borderId="25" xfId="0" applyFont="1" applyFill="1" applyBorder="1" applyAlignment="1">
      <alignment horizontal="center" vertical="center"/>
    </xf>
    <xf numFmtId="0" fontId="5" fillId="6" borderId="26" xfId="0" applyFont="1" applyFill="1" applyBorder="1" applyAlignment="1">
      <alignment horizontal="center" vertical="center"/>
    </xf>
    <xf numFmtId="0" fontId="5" fillId="6" borderId="36" xfId="0" applyFont="1" applyFill="1" applyBorder="1" applyAlignment="1">
      <alignment horizontal="center" vertical="center"/>
    </xf>
    <xf numFmtId="0" fontId="5" fillId="6" borderId="37" xfId="0" applyFont="1" applyFill="1" applyBorder="1" applyAlignment="1">
      <alignment horizontal="center" vertical="center"/>
    </xf>
    <xf numFmtId="0" fontId="5" fillId="6" borderId="38" xfId="0" applyFont="1" applyFill="1" applyBorder="1" applyAlignment="1">
      <alignment horizontal="center" vertical="center"/>
    </xf>
    <xf numFmtId="0" fontId="3" fillId="6" borderId="49" xfId="0" applyFont="1" applyFill="1" applyBorder="1" applyAlignment="1">
      <alignment horizontal="center"/>
    </xf>
    <xf numFmtId="0" fontId="3" fillId="6" borderId="50" xfId="0" applyFont="1" applyFill="1" applyBorder="1" applyAlignment="1">
      <alignment horizontal="center"/>
    </xf>
    <xf numFmtId="0" fontId="3" fillId="6" borderId="51" xfId="0" applyFont="1" applyFill="1" applyBorder="1" applyAlignment="1">
      <alignment horizontal="center"/>
    </xf>
    <xf numFmtId="0" fontId="0" fillId="6" borderId="42" xfId="0" applyFill="1" applyBorder="1" applyAlignment="1">
      <alignment horizontal="center" wrapText="1"/>
    </xf>
    <xf numFmtId="0" fontId="0" fillId="6" borderId="43" xfId="0" applyFill="1" applyBorder="1" applyAlignment="1">
      <alignment horizontal="center" wrapText="1"/>
    </xf>
    <xf numFmtId="0" fontId="0" fillId="6" borderId="56" xfId="0" applyFill="1" applyBorder="1" applyAlignment="1">
      <alignment horizontal="center" wrapText="1"/>
    </xf>
    <xf numFmtId="0" fontId="0" fillId="11" borderId="29" xfId="0" applyFill="1" applyBorder="1" applyAlignment="1">
      <alignment horizontal="center" vertical="center"/>
    </xf>
    <xf numFmtId="0" fontId="0" fillId="11" borderId="37" xfId="0" applyFill="1" applyBorder="1" applyAlignment="1">
      <alignment horizontal="center" vertical="center"/>
    </xf>
    <xf numFmtId="0" fontId="0" fillId="11" borderId="30" xfId="0" applyFill="1" applyBorder="1" applyAlignment="1">
      <alignment horizontal="center" vertical="center"/>
    </xf>
    <xf numFmtId="0" fontId="0" fillId="11"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1" borderId="28" xfId="0" applyFill="1" applyBorder="1" applyAlignment="1">
      <alignment horizontal="center" vertical="center"/>
    </xf>
    <xf numFmtId="0" fontId="0" fillId="11" borderId="36" xfId="0" applyFill="1"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69" xfId="0" applyFill="1" applyBorder="1" applyAlignment="1">
      <alignment horizontal="center"/>
    </xf>
    <xf numFmtId="0" fontId="0" fillId="4" borderId="79" xfId="0" applyFill="1" applyBorder="1" applyAlignment="1">
      <alignment horizontal="center"/>
    </xf>
    <xf numFmtId="0" fontId="0" fillId="6" borderId="24" xfId="0" applyFill="1" applyBorder="1" applyAlignment="1">
      <alignment horizontal="center" vertical="center" wrapText="1"/>
    </xf>
    <xf numFmtId="0" fontId="0" fillId="6" borderId="25" xfId="0" applyFill="1" applyBorder="1" applyAlignment="1">
      <alignment horizontal="center" vertical="center" wrapText="1"/>
    </xf>
    <xf numFmtId="0" fontId="0" fillId="6" borderId="28" xfId="0" applyFill="1" applyBorder="1" applyAlignment="1">
      <alignment horizontal="center" vertical="center" wrapText="1"/>
    </xf>
    <xf numFmtId="0" fontId="0" fillId="6" borderId="29" xfId="0" applyFill="1" applyBorder="1" applyAlignment="1">
      <alignment horizontal="center" vertical="center" wrapText="1"/>
    </xf>
    <xf numFmtId="0" fontId="0" fillId="6" borderId="36" xfId="0" applyFill="1" applyBorder="1" applyAlignment="1">
      <alignment horizontal="center" vertical="center" wrapText="1"/>
    </xf>
    <xf numFmtId="0" fontId="0" fillId="6" borderId="37" xfId="0" applyFill="1" applyBorder="1" applyAlignment="1">
      <alignment horizontal="center" vertical="center" wrapText="1"/>
    </xf>
    <xf numFmtId="0" fontId="0" fillId="0" borderId="25"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6" borderId="42" xfId="0" applyFill="1" applyBorder="1" applyAlignment="1">
      <alignment horizontal="center" vertical="center" wrapText="1"/>
    </xf>
    <xf numFmtId="0" fontId="0" fillId="6" borderId="43" xfId="0" applyFill="1" applyBorder="1" applyAlignment="1">
      <alignment horizontal="center" vertical="center" wrapText="1"/>
    </xf>
    <xf numFmtId="0" fontId="0" fillId="9" borderId="43" xfId="0" applyFill="1" applyBorder="1" applyAlignment="1">
      <alignment horizontal="center" vertical="center" wrapText="1"/>
    </xf>
    <xf numFmtId="0" fontId="0" fillId="9" borderId="29" xfId="0" applyFill="1" applyBorder="1" applyAlignment="1">
      <alignment horizontal="center" vertical="center" wrapText="1"/>
    </xf>
    <xf numFmtId="0" fontId="0" fillId="9" borderId="37" xfId="0" applyFill="1" applyBorder="1" applyAlignment="1">
      <alignment horizontal="center" vertical="center"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23" xfId="0" applyFont="1" applyFill="1" applyBorder="1" applyAlignment="1">
      <alignment horizontal="center" vertical="center"/>
    </xf>
    <xf numFmtId="0" fontId="2" fillId="6" borderId="49" xfId="0" applyFont="1" applyFill="1" applyBorder="1" applyAlignment="1">
      <alignment horizontal="center"/>
    </xf>
    <xf numFmtId="0" fontId="2" fillId="6" borderId="50" xfId="0" applyFont="1" applyFill="1" applyBorder="1" applyAlignment="1">
      <alignment horizontal="center"/>
    </xf>
    <xf numFmtId="0" fontId="2" fillId="6" borderId="51" xfId="0" applyFont="1" applyFill="1" applyBorder="1" applyAlignment="1">
      <alignment horizontal="center"/>
    </xf>
    <xf numFmtId="0" fontId="9" fillId="6" borderId="49" xfId="0" applyFont="1" applyFill="1" applyBorder="1" applyAlignment="1">
      <alignment horizontal="center"/>
    </xf>
    <xf numFmtId="0" fontId="9" fillId="6" borderId="50" xfId="0" applyFont="1" applyFill="1" applyBorder="1" applyAlignment="1">
      <alignment horizontal="center"/>
    </xf>
    <xf numFmtId="0" fontId="9" fillId="6" borderId="51" xfId="0" applyFont="1" applyFill="1" applyBorder="1" applyAlignment="1">
      <alignment horizontal="center"/>
    </xf>
    <xf numFmtId="0" fontId="9" fillId="0" borderId="88" xfId="0" applyFont="1" applyBorder="1" applyAlignment="1">
      <alignment horizontal="center" vertical="top"/>
    </xf>
    <xf numFmtId="0" fontId="9" fillId="0" borderId="86" xfId="0" applyFont="1" applyBorder="1" applyAlignment="1">
      <alignment horizontal="center" vertical="top"/>
    </xf>
    <xf numFmtId="0" fontId="9" fillId="0" borderId="86" xfId="0" applyFont="1" applyBorder="1" applyAlignment="1">
      <alignment horizontal="center"/>
    </xf>
    <xf numFmtId="0" fontId="9" fillId="0" borderId="116" xfId="0" applyFont="1" applyBorder="1" applyAlignment="1">
      <alignment horizontal="center"/>
    </xf>
    <xf numFmtId="0" fontId="9" fillId="0" borderId="71" xfId="0" applyFont="1" applyBorder="1" applyAlignment="1">
      <alignment horizontal="center"/>
    </xf>
    <xf numFmtId="0" fontId="9" fillId="0" borderId="29" xfId="0" applyFont="1" applyBorder="1" applyAlignment="1">
      <alignment horizontal="center"/>
    </xf>
    <xf numFmtId="0" fontId="9" fillId="0" borderId="72" xfId="0" applyFont="1" applyBorder="1" applyAlignment="1">
      <alignment horizont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52" xfId="0" applyFont="1" applyBorder="1" applyAlignment="1">
      <alignment horizontal="center"/>
    </xf>
    <xf numFmtId="0" fontId="9" fillId="0" borderId="66" xfId="0" applyFont="1" applyBorder="1" applyAlignment="1">
      <alignment horizontal="center"/>
    </xf>
    <xf numFmtId="0" fontId="9" fillId="6" borderId="24" xfId="0" applyFont="1" applyFill="1" applyBorder="1" applyAlignment="1">
      <alignment horizontal="center" vertical="center"/>
    </xf>
    <xf numFmtId="0" fontId="9" fillId="6" borderId="25" xfId="0" applyFont="1" applyFill="1" applyBorder="1" applyAlignment="1">
      <alignment horizontal="center" vertical="center"/>
    </xf>
    <xf numFmtId="0" fontId="9" fillId="6" borderId="26" xfId="0" applyFont="1" applyFill="1" applyBorder="1" applyAlignment="1">
      <alignment horizontal="center" vertical="center"/>
    </xf>
    <xf numFmtId="0" fontId="9" fillId="6" borderId="36" xfId="0" applyFont="1" applyFill="1" applyBorder="1" applyAlignment="1">
      <alignment horizontal="center" vertical="center"/>
    </xf>
    <xf numFmtId="0" fontId="9" fillId="6" borderId="37" xfId="0" applyFont="1" applyFill="1" applyBorder="1" applyAlignment="1">
      <alignment horizontal="center" vertical="center"/>
    </xf>
    <xf numFmtId="0" fontId="9" fillId="6" borderId="38" xfId="0" applyFont="1" applyFill="1" applyBorder="1" applyAlignment="1">
      <alignment horizontal="center" vertical="center"/>
    </xf>
    <xf numFmtId="0" fontId="9" fillId="0" borderId="64" xfId="0" applyFont="1" applyBorder="1" applyAlignment="1">
      <alignment horizontal="center"/>
    </xf>
    <xf numFmtId="0" fontId="9" fillId="0" borderId="69" xfId="0" applyFont="1" applyBorder="1" applyAlignment="1">
      <alignment horizontal="center"/>
    </xf>
    <xf numFmtId="0" fontId="9" fillId="5" borderId="49" xfId="0" applyFont="1" applyFill="1" applyBorder="1" applyAlignment="1">
      <alignment horizontal="center"/>
    </xf>
    <xf numFmtId="0" fontId="9" fillId="5" borderId="50" xfId="0" applyFont="1" applyFill="1" applyBorder="1" applyAlignment="1">
      <alignment horizontal="center"/>
    </xf>
    <xf numFmtId="0" fontId="9" fillId="5" borderId="51" xfId="0" applyFont="1" applyFill="1" applyBorder="1" applyAlignment="1">
      <alignment horizontal="center"/>
    </xf>
    <xf numFmtId="0" fontId="9" fillId="0" borderId="68" xfId="0" applyFont="1" applyBorder="1" applyAlignment="1">
      <alignment horizontal="center"/>
    </xf>
    <xf numFmtId="0" fontId="9" fillId="6" borderId="54" xfId="0" applyFont="1" applyFill="1" applyBorder="1" applyAlignment="1">
      <alignment horizontal="center"/>
    </xf>
    <xf numFmtId="0" fontId="9" fillId="6" borderId="52" xfId="0" applyFont="1" applyFill="1" applyBorder="1" applyAlignment="1">
      <alignment horizontal="center"/>
    </xf>
    <xf numFmtId="0" fontId="9" fillId="6" borderId="55" xfId="0" applyFont="1" applyFill="1" applyBorder="1" applyAlignment="1">
      <alignment horizontal="center"/>
    </xf>
    <xf numFmtId="0" fontId="9" fillId="0" borderId="60" xfId="0" applyFont="1" applyBorder="1" applyAlignment="1">
      <alignment horizontal="center"/>
    </xf>
    <xf numFmtId="0" fontId="11" fillId="0" borderId="52" xfId="0" applyFont="1" applyBorder="1" applyAlignment="1">
      <alignment horizontal="center"/>
    </xf>
    <xf numFmtId="0" fontId="9" fillId="0" borderId="53" xfId="0" applyFont="1" applyBorder="1" applyAlignment="1">
      <alignment horizontal="center"/>
    </xf>
    <xf numFmtId="0" fontId="9" fillId="6" borderId="57" xfId="0" applyFont="1" applyFill="1" applyBorder="1" applyAlignment="1">
      <alignment horizontal="center" vertical="center"/>
    </xf>
    <xf numFmtId="0" fontId="9" fillId="6" borderId="53" xfId="0" applyFont="1" applyFill="1" applyBorder="1" applyAlignment="1">
      <alignment horizontal="center" vertical="center"/>
    </xf>
    <xf numFmtId="0" fontId="9" fillId="6" borderId="58" xfId="0" applyFont="1" applyFill="1" applyBorder="1" applyAlignment="1">
      <alignment horizontal="center" vertical="center"/>
    </xf>
    <xf numFmtId="0" fontId="2" fillId="6" borderId="13" xfId="0" applyFont="1" applyFill="1" applyBorder="1" applyAlignment="1">
      <alignment horizontal="center" wrapText="1"/>
    </xf>
    <xf numFmtId="0" fontId="2" fillId="6" borderId="14" xfId="0" applyFont="1" applyFill="1" applyBorder="1" applyAlignment="1">
      <alignment horizontal="center" wrapText="1"/>
    </xf>
    <xf numFmtId="0" fontId="2" fillId="6" borderId="0" xfId="0" applyFont="1" applyFill="1" applyAlignment="1">
      <alignment horizontal="center" wrapText="1"/>
    </xf>
    <xf numFmtId="0" fontId="2" fillId="6" borderId="17" xfId="0" applyFont="1" applyFill="1" applyBorder="1" applyAlignment="1">
      <alignment horizontal="center" wrapText="1"/>
    </xf>
    <xf numFmtId="0" fontId="2" fillId="6" borderId="18" xfId="0" applyFont="1" applyFill="1" applyBorder="1" applyAlignment="1">
      <alignment horizontal="center" wrapText="1"/>
    </xf>
    <xf numFmtId="0" fontId="2" fillId="6" borderId="19" xfId="0" applyFont="1" applyFill="1" applyBorder="1" applyAlignment="1">
      <alignment horizontal="center" wrapText="1"/>
    </xf>
    <xf numFmtId="0" fontId="2" fillId="6" borderId="20" xfId="0" applyFont="1" applyFill="1" applyBorder="1" applyAlignment="1">
      <alignment horizont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0" xfId="0" applyFont="1" applyAlignment="1">
      <alignment horizontal="left" vertical="center" wrapText="1"/>
    </xf>
    <xf numFmtId="0" fontId="9" fillId="0" borderId="17"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20" xfId="0" applyFont="1" applyBorder="1" applyAlignment="1">
      <alignment horizontal="left" vertical="center" wrapText="1"/>
    </xf>
    <xf numFmtId="0" fontId="1" fillId="4" borderId="128" xfId="0" applyFont="1" applyFill="1" applyBorder="1" applyAlignment="1">
      <alignment horizontal="center" vertical="center"/>
    </xf>
    <xf numFmtId="0" fontId="1" fillId="4" borderId="126" xfId="0" applyFont="1" applyFill="1" applyBorder="1" applyAlignment="1">
      <alignment horizontal="center" vertical="center"/>
    </xf>
    <xf numFmtId="0" fontId="0" fillId="5" borderId="24" xfId="0" applyFill="1" applyBorder="1" applyAlignment="1">
      <alignment horizontal="center"/>
    </xf>
    <xf numFmtId="0" fontId="0" fillId="5" borderId="25" xfId="0" applyFill="1" applyBorder="1" applyAlignment="1">
      <alignment horizontal="center"/>
    </xf>
    <xf numFmtId="0" fontId="0" fillId="5" borderId="26" xfId="0" applyFill="1" applyBorder="1" applyAlignment="1">
      <alignment horizontal="center"/>
    </xf>
    <xf numFmtId="0" fontId="0" fillId="5" borderId="36" xfId="0" applyFill="1" applyBorder="1" applyAlignment="1">
      <alignment horizontal="center"/>
    </xf>
    <xf numFmtId="0" fontId="0" fillId="5" borderId="37" xfId="0" applyFill="1" applyBorder="1" applyAlignment="1">
      <alignment horizontal="center"/>
    </xf>
    <xf numFmtId="0" fontId="0" fillId="5" borderId="38" xfId="0" applyFill="1" applyBorder="1" applyAlignment="1">
      <alignment horizontal="center"/>
    </xf>
    <xf numFmtId="0" fontId="0" fillId="5" borderId="57" xfId="0" applyFill="1" applyBorder="1" applyAlignment="1">
      <alignment horizontal="center"/>
    </xf>
    <xf numFmtId="0" fontId="0" fillId="5" borderId="53" xfId="0" applyFill="1" applyBorder="1" applyAlignment="1">
      <alignment horizontal="center"/>
    </xf>
    <xf numFmtId="0" fontId="1" fillId="4" borderId="124" xfId="0" applyFont="1" applyFill="1" applyBorder="1" applyAlignment="1">
      <alignment horizontal="center" vertical="center"/>
    </xf>
    <xf numFmtId="0" fontId="1" fillId="4" borderId="46" xfId="0" applyFont="1" applyFill="1" applyBorder="1" applyAlignment="1">
      <alignment horizontal="center" vertical="center"/>
    </xf>
    <xf numFmtId="0" fontId="1" fillId="4" borderId="48" xfId="0" applyFont="1" applyFill="1" applyBorder="1" applyAlignment="1">
      <alignment horizontal="center" vertical="center"/>
    </xf>
    <xf numFmtId="0" fontId="0" fillId="4" borderId="26" xfId="0" applyFill="1" applyBorder="1" applyAlignment="1">
      <alignment horizontal="center"/>
    </xf>
    <xf numFmtId="0" fontId="0" fillId="4" borderId="38" xfId="0" applyFill="1" applyBorder="1" applyAlignment="1">
      <alignment horizontal="center"/>
    </xf>
    <xf numFmtId="0" fontId="4" fillId="6" borderId="13" xfId="0" applyFont="1" applyFill="1" applyBorder="1" applyAlignment="1">
      <alignment horizontal="center" wrapText="1"/>
    </xf>
    <xf numFmtId="0" fontId="4" fillId="6" borderId="14" xfId="0" applyFont="1" applyFill="1" applyBorder="1" applyAlignment="1">
      <alignment horizontal="center" wrapText="1"/>
    </xf>
    <xf numFmtId="0" fontId="4" fillId="6" borderId="15" xfId="0" applyFont="1" applyFill="1" applyBorder="1" applyAlignment="1">
      <alignment horizontal="center" wrapText="1"/>
    </xf>
    <xf numFmtId="0" fontId="4" fillId="6" borderId="18" xfId="0" applyFont="1" applyFill="1" applyBorder="1" applyAlignment="1">
      <alignment horizontal="center" wrapText="1"/>
    </xf>
    <xf numFmtId="0" fontId="4" fillId="6" borderId="19" xfId="0" applyFont="1" applyFill="1" applyBorder="1" applyAlignment="1">
      <alignment horizontal="center" wrapText="1"/>
    </xf>
    <xf numFmtId="0" fontId="4" fillId="6" borderId="20" xfId="0" applyFont="1" applyFill="1" applyBorder="1" applyAlignment="1">
      <alignment horizontal="center" wrapText="1"/>
    </xf>
    <xf numFmtId="0" fontId="9" fillId="0" borderId="13"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0" fillId="4" borderId="49" xfId="0" applyFill="1" applyBorder="1" applyAlignment="1">
      <alignment horizontal="center"/>
    </xf>
    <xf numFmtId="0" fontId="0" fillId="4" borderId="51" xfId="0" applyFill="1" applyBorder="1" applyAlignment="1">
      <alignment horizontal="center"/>
    </xf>
    <xf numFmtId="0" fontId="10" fillId="6" borderId="13" xfId="0" applyFont="1" applyFill="1" applyBorder="1" applyAlignment="1">
      <alignment horizontal="center" vertical="center"/>
    </xf>
    <xf numFmtId="0" fontId="10" fillId="6" borderId="14" xfId="0" applyFont="1" applyFill="1" applyBorder="1" applyAlignment="1">
      <alignment horizontal="center" vertical="center"/>
    </xf>
    <xf numFmtId="0" fontId="10" fillId="6" borderId="15" xfId="0" applyFont="1" applyFill="1" applyBorder="1" applyAlignment="1">
      <alignment horizontal="center" vertical="center"/>
    </xf>
    <xf numFmtId="0" fontId="10" fillId="6" borderId="18" xfId="0" applyFont="1" applyFill="1" applyBorder="1" applyAlignment="1">
      <alignment horizontal="center" vertical="center"/>
    </xf>
    <xf numFmtId="0" fontId="10" fillId="6" borderId="19" xfId="0" applyFont="1" applyFill="1" applyBorder="1" applyAlignment="1">
      <alignment horizontal="center" vertical="center"/>
    </xf>
    <xf numFmtId="0" fontId="10" fillId="6" borderId="20" xfId="0" applyFont="1" applyFill="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2" fillId="4" borderId="25" xfId="0" applyFont="1" applyFill="1" applyBorder="1" applyAlignment="1">
      <alignment horizontal="center" vertical="center"/>
    </xf>
    <xf numFmtId="0" fontId="2" fillId="4" borderId="37" xfId="0" applyFont="1" applyFill="1" applyBorder="1" applyAlignment="1">
      <alignment horizontal="center" vertical="center"/>
    </xf>
    <xf numFmtId="0" fontId="7" fillId="4" borderId="129" xfId="0" applyFont="1" applyFill="1" applyBorder="1" applyAlignment="1">
      <alignment horizontal="left" wrapText="1"/>
    </xf>
    <xf numFmtId="0" fontId="7" fillId="4" borderId="126" xfId="0" applyFont="1" applyFill="1" applyBorder="1" applyAlignment="1">
      <alignment horizontal="left" wrapText="1"/>
    </xf>
    <xf numFmtId="0" fontId="0" fillId="4" borderId="128" xfId="0" applyFill="1" applyBorder="1" applyAlignment="1">
      <alignment horizontal="center"/>
    </xf>
    <xf numFmtId="0" fontId="0" fillId="4" borderId="126" xfId="0" applyFill="1" applyBorder="1" applyAlignment="1">
      <alignment horizontal="center"/>
    </xf>
    <xf numFmtId="0" fontId="1" fillId="4" borderId="129" xfId="0" applyFont="1" applyFill="1" applyBorder="1" applyAlignment="1">
      <alignment horizontal="center" vertic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47" xfId="0" applyFill="1" applyBorder="1" applyAlignment="1">
      <alignment horizontal="center"/>
    </xf>
    <xf numFmtId="0" fontId="2" fillId="4" borderId="96" xfId="0" applyFont="1" applyFill="1" applyBorder="1" applyAlignment="1">
      <alignment horizontal="center" vertical="center"/>
    </xf>
    <xf numFmtId="0" fontId="2" fillId="4" borderId="98" xfId="0" applyFont="1" applyFill="1" applyBorder="1" applyAlignment="1">
      <alignment horizontal="center" vertical="center"/>
    </xf>
    <xf numFmtId="0" fontId="2" fillId="4" borderId="104" xfId="0" applyFont="1" applyFill="1" applyBorder="1" applyAlignment="1">
      <alignment horizontal="center" vertical="center"/>
    </xf>
    <xf numFmtId="0" fontId="2" fillId="4" borderId="105" xfId="0" applyFont="1" applyFill="1" applyBorder="1" applyAlignment="1">
      <alignment horizontal="center" vertical="center"/>
    </xf>
    <xf numFmtId="0" fontId="0" fillId="7" borderId="93" xfId="0" applyFill="1" applyBorder="1" applyAlignment="1">
      <alignment horizontal="center"/>
    </xf>
    <xf numFmtId="0" fontId="0" fillId="7" borderId="112" xfId="0" applyFill="1" applyBorder="1" applyAlignment="1">
      <alignment horizontal="center"/>
    </xf>
    <xf numFmtId="0" fontId="0" fillId="7" borderId="113" xfId="0" applyFill="1" applyBorder="1" applyAlignment="1">
      <alignment horizontal="center"/>
    </xf>
    <xf numFmtId="0" fontId="0" fillId="7" borderId="95" xfId="0" applyFill="1" applyBorder="1" applyAlignment="1">
      <alignment horizontal="center"/>
    </xf>
    <xf numFmtId="0" fontId="0" fillId="7" borderId="109" xfId="0" applyFill="1" applyBorder="1" applyAlignment="1">
      <alignment horizontal="center"/>
    </xf>
    <xf numFmtId="0" fontId="0" fillId="7" borderId="114" xfId="0" applyFill="1" applyBorder="1" applyAlignment="1">
      <alignment horizontal="center"/>
    </xf>
    <xf numFmtId="0" fontId="0" fillId="7" borderId="106" xfId="0" applyFill="1" applyBorder="1" applyAlignment="1">
      <alignment horizontal="center"/>
    </xf>
    <xf numFmtId="0" fontId="0" fillId="7" borderId="108" xfId="0" applyFill="1" applyBorder="1" applyAlignment="1">
      <alignment horizontal="center"/>
    </xf>
    <xf numFmtId="0" fontId="3" fillId="4" borderId="105" xfId="0" applyFont="1" applyFill="1" applyBorder="1" applyAlignment="1">
      <alignment horizontal="left" vertical="center"/>
    </xf>
    <xf numFmtId="0" fontId="3" fillId="4" borderId="110" xfId="0" applyFont="1" applyFill="1" applyBorder="1" applyAlignment="1">
      <alignment horizontal="left" vertical="center"/>
    </xf>
    <xf numFmtId="0" fontId="0" fillId="4" borderId="93" xfId="0" applyFill="1" applyBorder="1" applyAlignment="1">
      <alignment horizontal="center"/>
    </xf>
    <xf numFmtId="0" fontId="0" fillId="4" borderId="109" xfId="0" applyFill="1" applyBorder="1" applyAlignment="1">
      <alignment horizontal="center"/>
    </xf>
    <xf numFmtId="0" fontId="0" fillId="7" borderId="115" xfId="0" applyFill="1" applyBorder="1" applyAlignment="1">
      <alignment horizontal="center"/>
    </xf>
    <xf numFmtId="0" fontId="0" fillId="7" borderId="91" xfId="0" applyFill="1" applyBorder="1" applyAlignment="1">
      <alignment horizontal="center"/>
    </xf>
    <xf numFmtId="0" fontId="0" fillId="8" borderId="69" xfId="0" applyFill="1" applyBorder="1" applyAlignment="1">
      <alignment horizontal="center"/>
    </xf>
    <xf numFmtId="0" fontId="0" fillId="8" borderId="78" xfId="0" applyFill="1" applyBorder="1" applyAlignment="1">
      <alignment horizontal="center"/>
    </xf>
    <xf numFmtId="0" fontId="0" fillId="6" borderId="44" xfId="0" applyFill="1" applyBorder="1" applyAlignment="1">
      <alignment horizontal="center"/>
    </xf>
    <xf numFmtId="0" fontId="0" fillId="6" borderId="71"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67" xfId="0" applyFill="1" applyBorder="1" applyAlignment="1">
      <alignment horizontal="center"/>
    </xf>
    <xf numFmtId="0" fontId="0" fillId="6" borderId="28" xfId="0" applyFill="1" applyBorder="1" applyAlignment="1">
      <alignment horizontal="center"/>
    </xf>
    <xf numFmtId="0" fontId="0" fillId="6" borderId="29" xfId="0" applyFill="1" applyBorder="1" applyAlignment="1">
      <alignment horizontal="center"/>
    </xf>
    <xf numFmtId="0" fontId="0" fillId="6" borderId="72" xfId="0" applyFill="1" applyBorder="1" applyAlignment="1">
      <alignment horizontal="center"/>
    </xf>
    <xf numFmtId="0" fontId="3" fillId="6" borderId="102" xfId="0" applyFont="1" applyFill="1" applyBorder="1" applyAlignment="1">
      <alignment horizontal="center"/>
    </xf>
    <xf numFmtId="0" fontId="3" fillId="6" borderId="103" xfId="0" applyFont="1" applyFill="1" applyBorder="1" applyAlignment="1">
      <alignment horizontal="center"/>
    </xf>
    <xf numFmtId="0" fontId="3" fillId="6" borderId="92" xfId="0" applyFont="1" applyFill="1" applyBorder="1" applyAlignment="1">
      <alignment horizontal="center"/>
    </xf>
    <xf numFmtId="0" fontId="3" fillId="6" borderId="118" xfId="0" applyFont="1" applyFill="1" applyBorder="1" applyAlignment="1">
      <alignment horizontal="center"/>
    </xf>
    <xf numFmtId="0" fontId="0" fillId="6" borderId="56" xfId="0" applyFill="1" applyBorder="1" applyAlignment="1">
      <alignment horizontal="center" vertical="center" wrapText="1"/>
    </xf>
    <xf numFmtId="0" fontId="0" fillId="6" borderId="30" xfId="0" applyFill="1" applyBorder="1" applyAlignment="1">
      <alignment horizontal="center" vertical="center" wrapText="1"/>
    </xf>
    <xf numFmtId="0" fontId="0" fillId="6" borderId="38" xfId="0" applyFill="1" applyBorder="1" applyAlignment="1">
      <alignment horizontal="center" vertical="center" wrapText="1"/>
    </xf>
    <xf numFmtId="0" fontId="3" fillId="6" borderId="21" xfId="0" applyFont="1" applyFill="1" applyBorder="1" applyAlignment="1">
      <alignment horizontal="center"/>
    </xf>
    <xf numFmtId="0" fontId="3" fillId="6"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6" borderId="96" xfId="0" applyFill="1" applyBorder="1" applyAlignment="1">
      <alignment horizontal="center" wrapText="1"/>
    </xf>
    <xf numFmtId="0" fontId="0" fillId="6" borderId="97" xfId="0" applyFill="1" applyBorder="1" applyAlignment="1">
      <alignment horizontal="center" wrapText="1"/>
    </xf>
    <xf numFmtId="0" fontId="0" fillId="6" borderId="98" xfId="0" applyFill="1" applyBorder="1" applyAlignment="1">
      <alignment horizontal="center" wrapText="1"/>
    </xf>
    <xf numFmtId="0" fontId="0" fillId="6" borderId="99" xfId="0" applyFill="1" applyBorder="1" applyAlignment="1">
      <alignment horizontal="center" wrapText="1"/>
    </xf>
    <xf numFmtId="0" fontId="0" fillId="6" borderId="100" xfId="0" applyFill="1" applyBorder="1" applyAlignment="1">
      <alignment horizontal="center" wrapText="1"/>
    </xf>
    <xf numFmtId="0" fontId="0" fillId="6" borderId="101" xfId="0" applyFill="1" applyBorder="1" applyAlignment="1">
      <alignment horizontal="center" wrapText="1"/>
    </xf>
    <xf numFmtId="0" fontId="3" fillId="6" borderId="85" xfId="0" applyFont="1" applyFill="1" applyBorder="1" applyAlignment="1">
      <alignment horizontal="center"/>
    </xf>
    <xf numFmtId="0" fontId="3" fillId="6" borderId="86" xfId="0" applyFont="1" applyFill="1" applyBorder="1" applyAlignment="1">
      <alignment horizontal="center"/>
    </xf>
    <xf numFmtId="0" fontId="3" fillId="6" borderId="116" xfId="0" applyFont="1" applyFill="1" applyBorder="1" applyAlignment="1">
      <alignment horizontal="center"/>
    </xf>
    <xf numFmtId="0" fontId="0" fillId="6" borderId="89" xfId="0" applyFill="1" applyBorder="1" applyAlignment="1">
      <alignment horizontal="center"/>
    </xf>
    <xf numFmtId="0" fontId="0" fillId="6" borderId="70" xfId="0" applyFill="1" applyBorder="1" applyAlignment="1">
      <alignment horizontal="center"/>
    </xf>
    <xf numFmtId="0" fontId="0" fillId="8" borderId="117" xfId="0" applyFill="1" applyBorder="1" applyAlignment="1">
      <alignment horizontal="center"/>
    </xf>
    <xf numFmtId="0" fontId="0" fillId="8" borderId="0" xfId="0" applyFill="1" applyAlignment="1">
      <alignment horizontal="center"/>
    </xf>
    <xf numFmtId="0" fontId="0" fillId="6" borderId="13" xfId="0" applyFill="1" applyBorder="1" applyAlignment="1">
      <alignment horizontal="center" vertical="center" wrapText="1"/>
    </xf>
    <xf numFmtId="0" fontId="0" fillId="6" borderId="14" xfId="0" applyFill="1" applyBorder="1" applyAlignment="1">
      <alignment horizontal="center" vertical="center" wrapText="1"/>
    </xf>
    <xf numFmtId="0" fontId="0" fillId="6" borderId="15" xfId="0" applyFill="1" applyBorder="1" applyAlignment="1">
      <alignment horizontal="center" vertical="center" wrapText="1"/>
    </xf>
    <xf numFmtId="0" fontId="0" fillId="6" borderId="16" xfId="0" applyFill="1" applyBorder="1" applyAlignment="1">
      <alignment horizontal="center" vertical="center" wrapText="1"/>
    </xf>
    <xf numFmtId="0" fontId="0" fillId="6" borderId="0" xfId="0" applyFill="1" applyAlignment="1">
      <alignment horizontal="center" vertical="center" wrapText="1"/>
    </xf>
    <xf numFmtId="0" fontId="0" fillId="6" borderId="17" xfId="0" applyFill="1" applyBorder="1" applyAlignment="1">
      <alignment horizontal="center" vertical="center" wrapText="1"/>
    </xf>
    <xf numFmtId="0" fontId="0" fillId="0" borderId="43" xfId="0" applyBorder="1" applyAlignment="1">
      <alignment horizontal="center" vertical="center"/>
    </xf>
    <xf numFmtId="0" fontId="0" fillId="0" borderId="68" xfId="0" applyBorder="1" applyAlignment="1">
      <alignment horizontal="center" vertical="center"/>
    </xf>
    <xf numFmtId="0" fontId="0" fillId="0" borderId="47" xfId="0" applyBorder="1" applyAlignment="1">
      <alignment horizontal="center" vertical="center"/>
    </xf>
    <xf numFmtId="0" fontId="0" fillId="6" borderId="61" xfId="0" applyFill="1" applyBorder="1" applyAlignment="1">
      <alignment horizontal="center"/>
    </xf>
    <xf numFmtId="0" fontId="0" fillId="6" borderId="65" xfId="0" applyFill="1" applyBorder="1" applyAlignment="1">
      <alignment horizontal="center"/>
    </xf>
    <xf numFmtId="0" fontId="0" fillId="6" borderId="52" xfId="0" applyFill="1" applyBorder="1" applyAlignment="1">
      <alignment horizontal="center" vertical="center"/>
    </xf>
    <xf numFmtId="0" fontId="0" fillId="6" borderId="43" xfId="0" applyFill="1" applyBorder="1" applyAlignment="1">
      <alignment horizontal="center" vertical="center"/>
    </xf>
    <xf numFmtId="0" fontId="0" fillId="6" borderId="42" xfId="0" applyFill="1" applyBorder="1" applyAlignment="1">
      <alignment horizontal="center" vertical="center"/>
    </xf>
    <xf numFmtId="0" fontId="0" fillId="6" borderId="28" xfId="0" applyFill="1" applyBorder="1" applyAlignment="1">
      <alignment horizontal="center" vertical="center"/>
    </xf>
    <xf numFmtId="0" fontId="0" fillId="0" borderId="72" xfId="0" applyBorder="1" applyAlignment="1">
      <alignment horizontal="center" vertical="center" wrapText="1"/>
    </xf>
    <xf numFmtId="0" fontId="0" fillId="6" borderId="28" xfId="0" applyFill="1" applyBorder="1" applyAlignment="1">
      <alignment horizontal="right" vertical="center" wrapText="1"/>
    </xf>
    <xf numFmtId="0" fontId="0" fillId="6" borderId="29" xfId="0" applyFill="1" applyBorder="1" applyAlignment="1">
      <alignment horizontal="right" vertical="center" wrapText="1"/>
    </xf>
    <xf numFmtId="0" fontId="0" fillId="6" borderId="30" xfId="0" applyFill="1" applyBorder="1" applyAlignment="1">
      <alignment horizontal="right" vertical="center" wrapText="1"/>
    </xf>
    <xf numFmtId="0" fontId="0" fillId="6" borderId="36" xfId="0" applyFill="1" applyBorder="1" applyAlignment="1">
      <alignment horizontal="right" vertical="center" wrapText="1"/>
    </xf>
    <xf numFmtId="0" fontId="0" fillId="6" borderId="37" xfId="0" applyFill="1" applyBorder="1" applyAlignment="1">
      <alignment horizontal="right" vertical="center" wrapText="1"/>
    </xf>
    <xf numFmtId="0" fontId="0" fillId="6" borderId="38" xfId="0" applyFill="1" applyBorder="1" applyAlignment="1">
      <alignment horizontal="right" vertical="center" wrapText="1"/>
    </xf>
    <xf numFmtId="0" fontId="0" fillId="0" borderId="71" xfId="0" applyBorder="1" applyAlignment="1">
      <alignment horizontal="left" vertical="center" wrapText="1"/>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0" borderId="62" xfId="0" applyBorder="1" applyAlignment="1">
      <alignment horizontal="left" vertical="center" wrapText="1"/>
    </xf>
    <xf numFmtId="0" fontId="0" fillId="0" borderId="37" xfId="0" applyBorder="1" applyAlignment="1">
      <alignment horizontal="left" vertical="center" wrapText="1"/>
    </xf>
    <xf numFmtId="0" fontId="0" fillId="0" borderId="38" xfId="0" applyBorder="1" applyAlignment="1">
      <alignment horizontal="lef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5" xfId="0" applyFill="1" applyBorder="1" applyAlignment="1">
      <alignment horizontal="center"/>
    </xf>
    <xf numFmtId="0" fontId="0" fillId="0" borderId="71" xfId="0" applyBorder="1" applyAlignment="1">
      <alignment horizontal="left" vertical="center"/>
    </xf>
    <xf numFmtId="0" fontId="0" fillId="0" borderId="29" xfId="0" applyBorder="1" applyAlignment="1">
      <alignment horizontal="left" vertical="center"/>
    </xf>
    <xf numFmtId="0" fontId="0" fillId="0" borderId="30" xfId="0" applyBorder="1" applyAlignment="1">
      <alignment horizontal="left" vertical="center"/>
    </xf>
    <xf numFmtId="0" fontId="0" fillId="6" borderId="28" xfId="0" applyFill="1" applyBorder="1" applyAlignment="1">
      <alignment horizontal="right" vertical="center"/>
    </xf>
    <xf numFmtId="0" fontId="0" fillId="6" borderId="29" xfId="0" applyFill="1" applyBorder="1" applyAlignment="1">
      <alignment horizontal="right" vertical="center"/>
    </xf>
    <xf numFmtId="0" fontId="0" fillId="6" borderId="30" xfId="0" applyFill="1" applyBorder="1" applyAlignment="1">
      <alignment horizontal="right" vertical="center"/>
    </xf>
    <xf numFmtId="0" fontId="0" fillId="6" borderId="24" xfId="0" applyFill="1" applyBorder="1" applyAlignment="1">
      <alignment horizontal="right" vertical="center"/>
    </xf>
    <xf numFmtId="0" fontId="0" fillId="6" borderId="25" xfId="0" applyFill="1" applyBorder="1" applyAlignment="1">
      <alignment horizontal="right" vertical="center"/>
    </xf>
    <xf numFmtId="0" fontId="0" fillId="6" borderId="26" xfId="0" applyFill="1" applyBorder="1" applyAlignment="1">
      <alignment horizontal="right" vertical="center"/>
    </xf>
    <xf numFmtId="0" fontId="0" fillId="0" borderId="61" xfId="0" applyBorder="1" applyAlignment="1">
      <alignment horizontal="left" vertical="center" wrapText="1"/>
    </xf>
    <xf numFmtId="0" fontId="0" fillId="0" borderId="25" xfId="0" applyBorder="1" applyAlignment="1">
      <alignment horizontal="left" vertical="center" wrapText="1"/>
    </xf>
    <xf numFmtId="0" fontId="0" fillId="0" borderId="26" xfId="0" applyBorder="1" applyAlignment="1">
      <alignment horizontal="left" vertical="center" wrapText="1"/>
    </xf>
    <xf numFmtId="0" fontId="0" fillId="0" borderId="63" xfId="0" applyBorder="1" applyAlignment="1">
      <alignment horizontal="left" vertical="center"/>
    </xf>
    <xf numFmtId="0" fontId="0" fillId="0" borderId="43" xfId="0" applyBorder="1" applyAlignment="1">
      <alignment horizontal="left" vertical="center"/>
    </xf>
    <xf numFmtId="0" fontId="0" fillId="0" borderId="68" xfId="0" applyBorder="1" applyAlignment="1">
      <alignment horizontal="left" vertical="center"/>
    </xf>
    <xf numFmtId="0" fontId="0" fillId="0" borderId="72" xfId="0" applyBorder="1" applyAlignment="1">
      <alignment horizontal="left" vertical="center"/>
    </xf>
    <xf numFmtId="0" fontId="0" fillId="0" borderId="72" xfId="0" applyBorder="1" applyAlignment="1">
      <alignment horizontal="left" vertical="center" wrapText="1"/>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6" borderId="36" xfId="0" applyFill="1" applyBorder="1" applyAlignment="1">
      <alignment horizontal="right" vertical="center"/>
    </xf>
    <xf numFmtId="0" fontId="0" fillId="6" borderId="37" xfId="0" applyFill="1" applyBorder="1" applyAlignment="1">
      <alignment horizontal="right" vertical="center"/>
    </xf>
    <xf numFmtId="0" fontId="0" fillId="6" borderId="38" xfId="0" applyFill="1" applyBorder="1" applyAlignment="1">
      <alignment horizontal="right" vertical="center"/>
    </xf>
    <xf numFmtId="0" fontId="0" fillId="0" borderId="62" xfId="0" applyBorder="1" applyAlignment="1">
      <alignment horizontal="left" vertical="center"/>
    </xf>
    <xf numFmtId="0" fontId="0" fillId="0" borderId="37" xfId="0" applyBorder="1" applyAlignment="1">
      <alignment horizontal="left" vertical="center"/>
    </xf>
    <xf numFmtId="0" fontId="0" fillId="0" borderId="47" xfId="0" applyBorder="1" applyAlignment="1">
      <alignment horizontal="left" vertical="center"/>
    </xf>
    <xf numFmtId="0" fontId="2" fillId="4" borderId="15" xfId="0" applyFont="1" applyFill="1" applyBorder="1" applyAlignment="1">
      <alignment horizontal="center" vertical="center"/>
    </xf>
    <xf numFmtId="0" fontId="0" fillId="6" borderId="67" xfId="0" applyFill="1" applyBorder="1" applyAlignment="1">
      <alignment horizontal="right" vertical="center"/>
    </xf>
    <xf numFmtId="0" fontId="0" fillId="6" borderId="72" xfId="0" applyFill="1" applyBorder="1" applyAlignment="1">
      <alignment horizontal="right" vertical="center"/>
    </xf>
    <xf numFmtId="0" fontId="0" fillId="0" borderId="69" xfId="0" applyBorder="1" applyAlignment="1">
      <alignment horizontal="center" vertical="center" wrapText="1"/>
    </xf>
    <xf numFmtId="0" fontId="0" fillId="0" borderId="79" xfId="0" applyBorder="1" applyAlignment="1">
      <alignment horizontal="center" vertical="center" wrapText="1"/>
    </xf>
    <xf numFmtId="0" fontId="0" fillId="0" borderId="68" xfId="0" applyBorder="1" applyAlignment="1">
      <alignment horizontal="center" vertical="center" wrapText="1"/>
    </xf>
    <xf numFmtId="0" fontId="0" fillId="0" borderId="124" xfId="0" applyBorder="1" applyAlignment="1">
      <alignment horizontal="center" vertical="center" wrapText="1"/>
    </xf>
    <xf numFmtId="0" fontId="0" fillId="0" borderId="70" xfId="0" applyBorder="1" applyAlignment="1">
      <alignment horizontal="center" vertical="center" wrapText="1"/>
    </xf>
    <xf numFmtId="0" fontId="0" fillId="0" borderId="64" xfId="0" applyBorder="1" applyAlignment="1">
      <alignment horizontal="center" vertical="center" wrapText="1"/>
    </xf>
    <xf numFmtId="0" fontId="0" fillId="0" borderId="123" xfId="0" applyBorder="1" applyAlignment="1">
      <alignment horizontal="center" vertical="center" wrapText="1"/>
    </xf>
    <xf numFmtId="0" fontId="0" fillId="0" borderId="63" xfId="0" applyBorder="1" applyAlignment="1">
      <alignment horizontal="center" vertical="center" wrapText="1"/>
    </xf>
    <xf numFmtId="0" fontId="0" fillId="0" borderId="121" xfId="0" applyBorder="1" applyAlignment="1">
      <alignment horizontal="left" vertical="center" wrapText="1"/>
    </xf>
    <xf numFmtId="0" fontId="0" fillId="0" borderId="70" xfId="0" applyBorder="1" applyAlignment="1">
      <alignment horizontal="left" vertical="center" wrapText="1"/>
    </xf>
    <xf numFmtId="0" fontId="0" fillId="0" borderId="79" xfId="0" applyBorder="1" applyAlignment="1">
      <alignment horizontal="left" vertical="center" wrapText="1"/>
    </xf>
    <xf numFmtId="0" fontId="0" fillId="0" borderId="122" xfId="0" applyBorder="1" applyAlignment="1">
      <alignment horizontal="left" vertical="center" wrapText="1"/>
    </xf>
    <xf numFmtId="0" fontId="0" fillId="0" borderId="123" xfId="0" applyBorder="1" applyAlignment="1">
      <alignment horizontal="left" vertical="center" wrapText="1"/>
    </xf>
    <xf numFmtId="0" fontId="0" fillId="0" borderId="124" xfId="0" applyBorder="1" applyAlignment="1">
      <alignment horizontal="left" vertical="center" wrapText="1"/>
    </xf>
    <xf numFmtId="0" fontId="0" fillId="6" borderId="121" xfId="0" applyFill="1" applyBorder="1" applyAlignment="1">
      <alignment horizontal="right" vertical="center"/>
    </xf>
    <xf numFmtId="0" fontId="0" fillId="6" borderId="70" xfId="0" applyFill="1" applyBorder="1" applyAlignment="1">
      <alignment horizontal="right" vertical="center"/>
    </xf>
    <xf numFmtId="0" fontId="0" fillId="6" borderId="122" xfId="0" applyFill="1" applyBorder="1" applyAlignment="1">
      <alignment horizontal="right" vertical="center"/>
    </xf>
    <xf numFmtId="0" fontId="0" fillId="6" borderId="123" xfId="0" applyFill="1" applyBorder="1" applyAlignment="1">
      <alignment horizontal="right" vertical="center"/>
    </xf>
    <xf numFmtId="0" fontId="0" fillId="0" borderId="69" xfId="0" applyBorder="1" applyAlignment="1">
      <alignment horizontal="left" vertical="center" wrapText="1"/>
    </xf>
    <xf numFmtId="0" fontId="0" fillId="0" borderId="68" xfId="0" applyBorder="1" applyAlignment="1">
      <alignment horizontal="left" vertical="center" wrapText="1"/>
    </xf>
    <xf numFmtId="0" fontId="0" fillId="6" borderId="70" xfId="0" applyFill="1" applyBorder="1" applyAlignment="1">
      <alignment horizontal="center" vertical="center"/>
    </xf>
    <xf numFmtId="0" fontId="0" fillId="6" borderId="64" xfId="0" applyFill="1" applyBorder="1" applyAlignment="1">
      <alignment horizontal="center" vertical="center"/>
    </xf>
    <xf numFmtId="0" fontId="0" fillId="6" borderId="123" xfId="0" applyFill="1" applyBorder="1" applyAlignment="1">
      <alignment horizontal="center" vertical="center"/>
    </xf>
    <xf numFmtId="0" fontId="0" fillId="6" borderId="63" xfId="0" applyFill="1" applyBorder="1" applyAlignment="1">
      <alignment horizontal="center" vertical="center"/>
    </xf>
    <xf numFmtId="0" fontId="0" fillId="6" borderId="69" xfId="0" applyFill="1" applyBorder="1" applyAlignment="1">
      <alignment horizontal="center" vertical="center"/>
    </xf>
    <xf numFmtId="0" fontId="0" fillId="6" borderId="68" xfId="0" applyFill="1" applyBorder="1" applyAlignment="1">
      <alignment horizontal="center" vertical="center"/>
    </xf>
    <xf numFmtId="0" fontId="0" fillId="6" borderId="79" xfId="0" applyFill="1" applyBorder="1" applyAlignment="1">
      <alignment horizontal="center" vertical="center"/>
    </xf>
    <xf numFmtId="0" fontId="0" fillId="6" borderId="124" xfId="0" applyFill="1" applyBorder="1" applyAlignment="1">
      <alignment horizontal="center" vertical="center"/>
    </xf>
    <xf numFmtId="0" fontId="0" fillId="6"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4" borderId="43" xfId="0" applyFill="1" applyBorder="1" applyAlignment="1">
      <alignment horizontal="center"/>
    </xf>
    <xf numFmtId="0" fontId="0" fillId="6" borderId="57" xfId="0" applyFill="1" applyBorder="1" applyAlignment="1">
      <alignment horizontal="right" vertical="center"/>
    </xf>
    <xf numFmtId="0" fontId="0" fillId="6" borderId="53" xfId="0" applyFill="1" applyBorder="1" applyAlignment="1">
      <alignment horizontal="right" vertical="center"/>
    </xf>
    <xf numFmtId="0" fontId="0" fillId="6" borderId="58" xfId="0" applyFill="1" applyBorder="1" applyAlignment="1">
      <alignment horizontal="right" vertical="center"/>
    </xf>
    <xf numFmtId="0" fontId="3" fillId="10"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5" xfId="0" applyFont="1" applyFill="1" applyBorder="1" applyAlignment="1">
      <alignment horizontal="right"/>
    </xf>
    <xf numFmtId="0" fontId="3" fillId="4" borderId="86" xfId="0" applyFont="1" applyFill="1" applyBorder="1" applyAlignment="1">
      <alignment horizontal="right"/>
    </xf>
    <xf numFmtId="0" fontId="3" fillId="4" borderId="87"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0</xdr:col>
      <xdr:colOff>82550</xdr:colOff>
      <xdr:row>23</xdr:row>
      <xdr:rowOff>55337</xdr:rowOff>
    </xdr:from>
    <xdr:ext cx="8362950" cy="1445396"/>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DEDADDD7-AC2C-BC75-1CC6-5B6B8383BDF6}"/>
                </a:ext>
              </a:extLst>
            </xdr:cNvPr>
            <xdr:cNvSpPr txBox="1"/>
          </xdr:nvSpPr>
          <xdr:spPr>
            <a:xfrm>
              <a:off x="82550" y="7230837"/>
              <a:ext cx="8362950" cy="14453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r>
                    <a:rPr lang="en-US" sz="1800" b="0" i="1">
                      <a:latin typeface="Cambria Math" panose="02040503050406030204" pitchFamily="18" charset="0"/>
                      <a:ea typeface="Cambria Math" panose="02040503050406030204" pitchFamily="18" charset="0"/>
                    </a:rPr>
                    <m:t>𝐸𝑛𝑔𝑖𝑛𝑒</m:t>
                  </m:r>
                  <m:r>
                    <a:rPr lang="en-US" sz="1800" b="0" i="1">
                      <a:latin typeface="Cambria Math" panose="02040503050406030204" pitchFamily="18" charset="0"/>
                      <a:ea typeface="Cambria Math" panose="02040503050406030204" pitchFamily="18" charset="0"/>
                    </a:rPr>
                    <m:t> </m:t>
                  </m:r>
                  <m:r>
                    <a:rPr lang="en-US" sz="1800" b="0" i="1">
                      <a:latin typeface="Cambria Math" panose="02040503050406030204" pitchFamily="18" charset="0"/>
                      <a:ea typeface="Cambria Math" panose="02040503050406030204" pitchFamily="18" charset="0"/>
                    </a:rPr>
                    <m:t>𝐶𝑎𝑝𝑎𝑐𝑖𝑡𝑦</m:t>
                  </m:r>
                  <m:r>
                    <a:rPr lang="en-US" sz="1800" b="0" i="1">
                      <a:latin typeface="Cambria Math" panose="02040503050406030204" pitchFamily="18" charset="0"/>
                      <a:ea typeface="Cambria Math" panose="02040503050406030204" pitchFamily="18" charset="0"/>
                    </a:rPr>
                    <m:t> </m:t>
                  </m:r>
                  <m:d>
                    <m:dPr>
                      <m:ctrlPr>
                        <a:rPr lang="en-US" sz="1800" b="0" i="1">
                          <a:latin typeface="Cambria Math" panose="02040503050406030204" pitchFamily="18" charset="0"/>
                          <a:ea typeface="Cambria Math" panose="02040503050406030204" pitchFamily="18" charset="0"/>
                        </a:rPr>
                      </m:ctrlPr>
                    </m:dPr>
                    <m:e>
                      <m:r>
                        <a:rPr lang="en-US" sz="1800" b="0" i="1">
                          <a:latin typeface="Cambria Math" panose="02040503050406030204" pitchFamily="18" charset="0"/>
                          <a:ea typeface="Cambria Math" panose="02040503050406030204" pitchFamily="18" charset="0"/>
                        </a:rPr>
                        <m:t>𝐿</m:t>
                      </m:r>
                    </m:e>
                  </m:d>
                  <m:r>
                    <a:rPr lang="en-US" sz="1800" b="0" i="1">
                      <a:latin typeface="Cambria Math" panose="02040503050406030204" pitchFamily="18" charset="0"/>
                      <a:ea typeface="Cambria Math" panose="02040503050406030204" pitchFamily="18" charset="0"/>
                    </a:rPr>
                    <m:t>=( </m:t>
                  </m:r>
                  <m:r>
                    <a:rPr lang="en-US" sz="1800" b="0" i="1">
                      <a:latin typeface="Cambria Math" panose="02040503050406030204" pitchFamily="18" charset="0"/>
                      <a:ea typeface="Cambria Math" panose="02040503050406030204" pitchFamily="18" charset="0"/>
                    </a:rPr>
                    <m:t>𝜋</m:t>
                  </m:r>
                  <m:sSup>
                    <m:sSupPr>
                      <m:ctrlPr>
                        <a:rPr lang="en-US" sz="1800" b="0" i="1">
                          <a:latin typeface="Cambria Math" panose="02040503050406030204" pitchFamily="18" charset="0"/>
                          <a:ea typeface="Cambria Math" panose="02040503050406030204" pitchFamily="18" charset="0"/>
                        </a:rPr>
                      </m:ctrlPr>
                    </m:sSupPr>
                    <m:e>
                      <m:r>
                        <a:rPr lang="en-US" sz="1800" b="0" i="1">
                          <a:latin typeface="Cambria Math" panose="02040503050406030204" pitchFamily="18" charset="0"/>
                          <a:ea typeface="Cambria Math" panose="02040503050406030204" pitchFamily="18" charset="0"/>
                        </a:rPr>
                        <m:t>𝑑</m:t>
                      </m:r>
                    </m:e>
                    <m:sup>
                      <m:r>
                        <a:rPr lang="en-US" sz="1800" b="0" i="1">
                          <a:latin typeface="Cambria Math" panose="02040503050406030204" pitchFamily="18" charset="0"/>
                          <a:ea typeface="Cambria Math" panose="02040503050406030204" pitchFamily="18" charset="0"/>
                        </a:rPr>
                        <m:t>2</m:t>
                      </m:r>
                    </m:sup>
                  </m:sSup>
                  <m:r>
                    <a:rPr lang="en-US" sz="1800" b="0" i="1">
                      <a:latin typeface="Cambria Math" panose="02040503050406030204" pitchFamily="18" charset="0"/>
                      <a:ea typeface="Cambria Math" panose="02040503050406030204" pitchFamily="18" charset="0"/>
                    </a:rPr>
                    <m:t>/4</m:t>
                  </m:r>
                </m:oMath>
              </a14:m>
              <a:r>
                <a:rPr lang="en-GB" sz="1800" i="1">
                  <a:latin typeface="+mn-lt"/>
                  <a:ea typeface="Cambria Math" panose="02040503050406030204" pitchFamily="18" charset="0"/>
                </a:rPr>
                <a:t>)*L*N</a:t>
              </a:r>
            </a:p>
            <a:p>
              <a:r>
                <a:rPr lang="en-GB" sz="1800" i="1">
                  <a:latin typeface="+mn-lt"/>
                  <a:ea typeface="Cambria Math" panose="02040503050406030204" pitchFamily="18" charset="0"/>
                </a:rPr>
                <a:t>Engine</a:t>
              </a:r>
              <a:r>
                <a:rPr lang="en-GB" sz="1800" i="1" baseline="0">
                  <a:latin typeface="+mn-lt"/>
                  <a:ea typeface="Cambria Math" panose="02040503050406030204" pitchFamily="18" charset="0"/>
                </a:rPr>
                <a:t> Capacity = (</a:t>
              </a:r>
              <a14:m>
                <m:oMath xmlns:m="http://schemas.openxmlformats.org/officeDocument/2006/math">
                  <m:r>
                    <a:rPr lang="en-US" sz="1800" b="0" i="1">
                      <a:solidFill>
                        <a:schemeClr val="tx1"/>
                      </a:solidFill>
                      <a:effectLst/>
                      <a:latin typeface="Cambria Math" panose="02040503050406030204" pitchFamily="18" charset="0"/>
                      <a:ea typeface="Cambria Math" panose="02040503050406030204" pitchFamily="18" charset="0"/>
                      <a:cs typeface="+mn-cs"/>
                    </a:rPr>
                    <m:t>𝜋</m:t>
                  </m:r>
                  <m:sSup>
                    <m:sSupPr>
                      <m:ctrlPr>
                        <a:rPr lang="en-US" sz="1800" b="0" i="1">
                          <a:solidFill>
                            <a:schemeClr val="tx1"/>
                          </a:solidFill>
                          <a:effectLst/>
                          <a:latin typeface="Cambria Math" panose="02040503050406030204" pitchFamily="18" charset="0"/>
                          <a:ea typeface="Cambria Math" panose="02040503050406030204" pitchFamily="18" charset="0"/>
                          <a:cs typeface="+mn-cs"/>
                        </a:rPr>
                      </m:ctrlPr>
                    </m:sSupPr>
                    <m:e>
                      <m:r>
                        <a:rPr lang="en-US" sz="1800" b="0" i="1">
                          <a:solidFill>
                            <a:schemeClr val="tx1"/>
                          </a:solidFill>
                          <a:effectLst/>
                          <a:latin typeface="Cambria Math" panose="02040503050406030204" pitchFamily="18" charset="0"/>
                          <a:ea typeface="Cambria Math" panose="02040503050406030204" pitchFamily="18" charset="0"/>
                          <a:cs typeface="+mn-cs"/>
                        </a:rPr>
                        <m:t>∗</m:t>
                      </m:r>
                      <m:r>
                        <a:rPr lang="en-US" sz="1800" b="0" i="1">
                          <a:solidFill>
                            <a:schemeClr val="tx1"/>
                          </a:solidFill>
                          <a:effectLst/>
                          <a:latin typeface="Cambria Math" panose="02040503050406030204" pitchFamily="18" charset="0"/>
                          <a:ea typeface="Cambria Math" panose="02040503050406030204" pitchFamily="18" charset="0"/>
                          <a:cs typeface="+mn-cs"/>
                        </a:rPr>
                        <m:t>𝐵𝑜𝑟𝑒</m:t>
                      </m:r>
                    </m:e>
                    <m:sup>
                      <m:r>
                        <a:rPr lang="en-US" sz="1800" b="0" i="1">
                          <a:solidFill>
                            <a:schemeClr val="tx1"/>
                          </a:solidFill>
                          <a:effectLst/>
                          <a:latin typeface="Cambria Math" panose="02040503050406030204" pitchFamily="18" charset="0"/>
                          <a:ea typeface="Cambria Math" panose="02040503050406030204" pitchFamily="18" charset="0"/>
                          <a:cs typeface="+mn-cs"/>
                        </a:rPr>
                        <m:t>2</m:t>
                      </m:r>
                    </m:sup>
                  </m:sSup>
                </m:oMath>
              </a14:m>
              <a:r>
                <a:rPr lang="en-GB" sz="1800" i="1">
                  <a:latin typeface="+mn-lt"/>
                  <a:ea typeface="Cambria Math" panose="02040503050406030204" pitchFamily="18" charset="0"/>
                </a:rPr>
                <a:t>/4)*Stroke*Number</a:t>
              </a:r>
              <a:r>
                <a:rPr lang="en-GB" sz="1800" i="1" baseline="0">
                  <a:latin typeface="+mn-lt"/>
                  <a:ea typeface="Cambria Math" panose="02040503050406030204" pitchFamily="18" charset="0"/>
                </a:rPr>
                <a:t> of cylinders</a:t>
              </a:r>
            </a:p>
            <a:p>
              <a:r>
                <a:rPr lang="en-GB" sz="1800" i="1" baseline="0">
                  <a:latin typeface="+mn-lt"/>
                  <a:ea typeface="Cambria Math" panose="02040503050406030204" pitchFamily="18" charset="0"/>
                </a:rPr>
                <a:t>Engine Capacity = </a:t>
              </a:r>
              <a:r>
                <a:rPr lang="en-GB" sz="1800" baseline="0">
                  <a:latin typeface="+mn-lt"/>
                  <a:ea typeface="Cambria Math" panose="02040503050406030204" pitchFamily="18" charset="0"/>
                </a:rPr>
                <a:t> </a:t>
              </a:r>
              <a:r>
                <a:rPr lang="en-GB" sz="1800" i="1" baseline="0">
                  <a:solidFill>
                    <a:schemeClr val="tx1"/>
                  </a:solidFill>
                  <a:effectLst/>
                  <a:latin typeface="+mn-lt"/>
                  <a:ea typeface="Cambria Math" panose="02040503050406030204" pitchFamily="18" charset="0"/>
                  <a:cs typeface="+mn-cs"/>
                </a:rPr>
                <a:t>(</a:t>
              </a:r>
              <a14:m>
                <m:oMath xmlns:m="http://schemas.openxmlformats.org/officeDocument/2006/math">
                  <m:r>
                    <a:rPr lang="en-US" sz="1800" b="0" i="1">
                      <a:solidFill>
                        <a:schemeClr val="tx1"/>
                      </a:solidFill>
                      <a:effectLst/>
                      <a:latin typeface="Cambria Math" panose="02040503050406030204" pitchFamily="18" charset="0"/>
                      <a:ea typeface="Cambria Math" panose="02040503050406030204" pitchFamily="18" charset="0"/>
                      <a:cs typeface="+mn-cs"/>
                    </a:rPr>
                    <m:t>𝜋</m:t>
                  </m:r>
                  <m:sSup>
                    <m:sSupPr>
                      <m:ctrlPr>
                        <a:rPr lang="en-US" sz="1800" b="0" i="1">
                          <a:solidFill>
                            <a:schemeClr val="tx1"/>
                          </a:solidFill>
                          <a:effectLst/>
                          <a:latin typeface="Cambria Math" panose="02040503050406030204" pitchFamily="18" charset="0"/>
                          <a:ea typeface="Cambria Math" panose="02040503050406030204" pitchFamily="18" charset="0"/>
                          <a:cs typeface="+mn-cs"/>
                        </a:rPr>
                      </m:ctrlPr>
                    </m:sSupPr>
                    <m:e>
                      <m:r>
                        <a:rPr lang="en-US" sz="1800" b="0" i="1">
                          <a:solidFill>
                            <a:schemeClr val="tx1"/>
                          </a:solidFill>
                          <a:effectLst/>
                          <a:latin typeface="Cambria Math" panose="02040503050406030204" pitchFamily="18" charset="0"/>
                          <a:ea typeface="Cambria Math" panose="02040503050406030204" pitchFamily="18" charset="0"/>
                          <a:cs typeface="+mn-cs"/>
                        </a:rPr>
                        <m:t>∗7.5925</m:t>
                      </m:r>
                    </m:e>
                    <m:sup>
                      <m:r>
                        <a:rPr lang="en-US" sz="1800" b="0" i="1">
                          <a:solidFill>
                            <a:schemeClr val="tx1"/>
                          </a:solidFill>
                          <a:effectLst/>
                          <a:latin typeface="Cambria Math" panose="02040503050406030204" pitchFamily="18" charset="0"/>
                          <a:ea typeface="Cambria Math" panose="02040503050406030204" pitchFamily="18" charset="0"/>
                          <a:cs typeface="+mn-cs"/>
                        </a:rPr>
                        <m:t>2</m:t>
                      </m:r>
                    </m:sup>
                  </m:sSup>
                </m:oMath>
              </a14:m>
              <a:r>
                <a:rPr lang="en-GB" sz="1800" i="1">
                  <a:solidFill>
                    <a:schemeClr val="tx1"/>
                  </a:solidFill>
                  <a:effectLst/>
                  <a:latin typeface="+mn-lt"/>
                  <a:ea typeface="Cambria Math" panose="02040503050406030204" pitchFamily="18" charset="0"/>
                  <a:cs typeface="+mn-cs"/>
                </a:rPr>
                <a:t>/4)*7.796*4</a:t>
              </a:r>
              <a:endParaRPr lang="en-GB" sz="1800" i="1" baseline="0">
                <a:solidFill>
                  <a:schemeClr val="tx1"/>
                </a:solidFill>
                <a:effectLst/>
                <a:latin typeface="+mn-lt"/>
                <a:ea typeface="Cambria Math" panose="02040503050406030204" pitchFamily="18" charset="0"/>
                <a:cs typeface="+mn-cs"/>
              </a:endParaRPr>
            </a:p>
            <a:p>
              <a:endParaRPr lang="en-GB" sz="1800" i="1" baseline="0">
                <a:solidFill>
                  <a:schemeClr val="tx1"/>
                </a:solidFill>
                <a:effectLst/>
                <a:latin typeface="+mn-lt"/>
                <a:ea typeface="Cambria Math" panose="02040503050406030204" pitchFamily="18" charset="0"/>
                <a:cs typeface="+mn-cs"/>
              </a:endParaRPr>
            </a:p>
            <a:p>
              <a:r>
                <a:rPr lang="en-GB" sz="1800" i="1" baseline="0">
                  <a:solidFill>
                    <a:schemeClr val="tx1"/>
                  </a:solidFill>
                  <a:effectLst/>
                  <a:latin typeface="+mn-lt"/>
                  <a:ea typeface="Cambria Math" panose="02040503050406030204" pitchFamily="18" charset="0"/>
                  <a:cs typeface="+mn-cs"/>
                </a:rPr>
                <a:t>Engine Capacity = 1.411 Litres</a:t>
              </a:r>
              <a:endParaRPr lang="en-GB" sz="1800">
                <a:latin typeface="+mn-lt"/>
                <a:ea typeface="Cambria Math" panose="02040503050406030204" pitchFamily="18" charset="0"/>
              </a:endParaRPr>
            </a:p>
          </xdr:txBody>
        </xdr:sp>
      </mc:Choice>
      <mc:Fallback xmlns="">
        <xdr:sp macro="" textlink="">
          <xdr:nvSpPr>
            <xdr:cNvPr id="2" name="TextBox 1">
              <a:extLst>
                <a:ext uri="{FF2B5EF4-FFF2-40B4-BE49-F238E27FC236}">
                  <a16:creationId xmlns:a16="http://schemas.microsoft.com/office/drawing/2014/main" id="{DEDADDD7-AC2C-BC75-1CC6-5B6B8383BDF6}"/>
                </a:ext>
              </a:extLst>
            </xdr:cNvPr>
            <xdr:cNvSpPr txBox="1"/>
          </xdr:nvSpPr>
          <xdr:spPr>
            <a:xfrm>
              <a:off x="82550" y="7230837"/>
              <a:ext cx="8362950" cy="14453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800" b="0" i="0">
                  <a:latin typeface="+mn-lt"/>
                  <a:ea typeface="Cambria Math" panose="02040503050406030204" pitchFamily="18" charset="0"/>
                </a:rPr>
                <a:t>𝐸𝑛𝑔𝑖𝑛𝑒 𝐶𝑎𝑝𝑎𝑐𝑖𝑡𝑦 (𝐿)=( 𝜋𝑑^2/4</a:t>
              </a:r>
              <a:r>
                <a:rPr lang="en-GB" sz="1800" i="1">
                  <a:latin typeface="+mn-lt"/>
                  <a:ea typeface="Cambria Math" panose="02040503050406030204" pitchFamily="18" charset="0"/>
                </a:rPr>
                <a:t>)*L*N</a:t>
              </a:r>
            </a:p>
            <a:p>
              <a:r>
                <a:rPr lang="en-GB" sz="1800" i="1">
                  <a:latin typeface="+mn-lt"/>
                  <a:ea typeface="Cambria Math" panose="02040503050406030204" pitchFamily="18" charset="0"/>
                </a:rPr>
                <a:t>Engine</a:t>
              </a:r>
              <a:r>
                <a:rPr lang="en-GB" sz="1800" i="1" baseline="0">
                  <a:latin typeface="+mn-lt"/>
                  <a:ea typeface="Cambria Math" panose="02040503050406030204" pitchFamily="18" charset="0"/>
                </a:rPr>
                <a:t> Capacity = (</a:t>
              </a:r>
              <a:r>
                <a:rPr lang="en-US" sz="1800" b="0" i="0">
                  <a:solidFill>
                    <a:schemeClr val="tx1"/>
                  </a:solidFill>
                  <a:effectLst/>
                  <a:latin typeface="+mn-lt"/>
                  <a:ea typeface="Cambria Math" panose="02040503050406030204" pitchFamily="18" charset="0"/>
                  <a:cs typeface="+mn-cs"/>
                </a:rPr>
                <a:t>𝜋〖∗𝐵𝑜𝑟𝑒〗^2</a:t>
              </a:r>
              <a:r>
                <a:rPr lang="en-GB" sz="1800" i="1">
                  <a:latin typeface="+mn-lt"/>
                  <a:ea typeface="Cambria Math" panose="02040503050406030204" pitchFamily="18" charset="0"/>
                </a:rPr>
                <a:t>/4)*Stroke*Number</a:t>
              </a:r>
              <a:r>
                <a:rPr lang="en-GB" sz="1800" i="1" baseline="0">
                  <a:latin typeface="+mn-lt"/>
                  <a:ea typeface="Cambria Math" panose="02040503050406030204" pitchFamily="18" charset="0"/>
                </a:rPr>
                <a:t> of cylinders</a:t>
              </a:r>
            </a:p>
            <a:p>
              <a:r>
                <a:rPr lang="en-GB" sz="1800" i="1" baseline="0">
                  <a:latin typeface="+mn-lt"/>
                  <a:ea typeface="Cambria Math" panose="02040503050406030204" pitchFamily="18" charset="0"/>
                </a:rPr>
                <a:t>Engine Capacity = </a:t>
              </a:r>
              <a:r>
                <a:rPr lang="en-GB" sz="1800" baseline="0">
                  <a:latin typeface="+mn-lt"/>
                  <a:ea typeface="Cambria Math" panose="02040503050406030204" pitchFamily="18" charset="0"/>
                </a:rPr>
                <a:t> </a:t>
              </a:r>
              <a:r>
                <a:rPr lang="en-GB" sz="1800" i="1" baseline="0">
                  <a:solidFill>
                    <a:schemeClr val="tx1"/>
                  </a:solidFill>
                  <a:effectLst/>
                  <a:latin typeface="+mn-lt"/>
                  <a:ea typeface="Cambria Math" panose="02040503050406030204" pitchFamily="18" charset="0"/>
                  <a:cs typeface="+mn-cs"/>
                </a:rPr>
                <a:t>(</a:t>
              </a:r>
              <a:r>
                <a:rPr lang="en-US" sz="1800" b="0" i="0">
                  <a:solidFill>
                    <a:schemeClr val="tx1"/>
                  </a:solidFill>
                  <a:effectLst/>
                  <a:latin typeface="+mn-lt"/>
                  <a:ea typeface="Cambria Math" panose="02040503050406030204" pitchFamily="18" charset="0"/>
                  <a:cs typeface="+mn-cs"/>
                </a:rPr>
                <a:t>𝜋〖∗7.5925〗^2</a:t>
              </a:r>
              <a:r>
                <a:rPr lang="en-GB" sz="1800" i="1">
                  <a:solidFill>
                    <a:schemeClr val="tx1"/>
                  </a:solidFill>
                  <a:effectLst/>
                  <a:latin typeface="+mn-lt"/>
                  <a:ea typeface="Cambria Math" panose="02040503050406030204" pitchFamily="18" charset="0"/>
                  <a:cs typeface="+mn-cs"/>
                </a:rPr>
                <a:t>/4)*7.796*4</a:t>
              </a:r>
              <a:endParaRPr lang="en-GB" sz="1800" i="1" baseline="0">
                <a:solidFill>
                  <a:schemeClr val="tx1"/>
                </a:solidFill>
                <a:effectLst/>
                <a:latin typeface="+mn-lt"/>
                <a:ea typeface="Cambria Math" panose="02040503050406030204" pitchFamily="18" charset="0"/>
                <a:cs typeface="+mn-cs"/>
              </a:endParaRPr>
            </a:p>
            <a:p>
              <a:endParaRPr lang="en-GB" sz="1800" i="1" baseline="0">
                <a:solidFill>
                  <a:schemeClr val="tx1"/>
                </a:solidFill>
                <a:effectLst/>
                <a:latin typeface="+mn-lt"/>
                <a:ea typeface="Cambria Math" panose="02040503050406030204" pitchFamily="18" charset="0"/>
                <a:cs typeface="+mn-cs"/>
              </a:endParaRPr>
            </a:p>
            <a:p>
              <a:r>
                <a:rPr lang="en-GB" sz="1800" i="1" baseline="0">
                  <a:solidFill>
                    <a:schemeClr val="tx1"/>
                  </a:solidFill>
                  <a:effectLst/>
                  <a:latin typeface="+mn-lt"/>
                  <a:ea typeface="Cambria Math" panose="02040503050406030204" pitchFamily="18" charset="0"/>
                  <a:cs typeface="+mn-cs"/>
                </a:rPr>
                <a:t>Engine Capacity = 1.411 Litres</a:t>
              </a:r>
              <a:endParaRPr lang="en-GB" sz="1800">
                <a:latin typeface="+mn-lt"/>
                <a:ea typeface="Cambria Math" panose="02040503050406030204" pitchFamily="18" charset="0"/>
              </a:endParaRPr>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4" zoomScale="68" zoomScaleNormal="68" workbookViewId="0">
      <selection activeCell="T47" sqref="T47"/>
    </sheetView>
  </sheetViews>
  <sheetFormatPr defaultRowHeight="14.5" x14ac:dyDescent="0.35"/>
  <sheetData>
    <row r="1" spans="1:31" x14ac:dyDescent="0.35">
      <c r="A1" s="110" t="s">
        <v>0</v>
      </c>
      <c r="B1" s="111"/>
      <c r="C1" s="111"/>
      <c r="D1" s="111"/>
      <c r="E1" s="111"/>
      <c r="F1" s="111"/>
      <c r="G1" s="111"/>
      <c r="H1" s="111"/>
      <c r="I1" s="111"/>
      <c r="J1" s="111"/>
      <c r="K1" s="111"/>
      <c r="L1" s="111"/>
      <c r="M1" s="111"/>
      <c r="N1" s="111"/>
      <c r="O1" s="111"/>
      <c r="P1" s="111"/>
      <c r="Q1" s="111"/>
      <c r="R1" s="111"/>
      <c r="S1" s="111"/>
      <c r="T1" s="111"/>
      <c r="U1" s="111"/>
      <c r="V1" s="111"/>
      <c r="W1" s="111"/>
      <c r="X1" s="111"/>
      <c r="Y1" s="111"/>
      <c r="Z1" s="111"/>
      <c r="AA1" s="111"/>
      <c r="AB1" s="111"/>
      <c r="AC1" s="111"/>
      <c r="AD1" s="111"/>
      <c r="AE1" s="111"/>
    </row>
    <row r="2" spans="1:31" x14ac:dyDescent="0.35">
      <c r="A2" s="110"/>
      <c r="B2" s="111"/>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c r="AE2" s="111"/>
    </row>
    <row r="3" spans="1:31" ht="15" thickBot="1" x14ac:dyDescent="0.4">
      <c r="A3" s="110"/>
      <c r="B3" s="111"/>
      <c r="C3" s="111"/>
      <c r="D3" s="111"/>
      <c r="E3" s="111"/>
      <c r="F3" s="111"/>
      <c r="G3" s="111"/>
      <c r="H3" s="111"/>
      <c r="I3" s="111"/>
      <c r="J3" s="111"/>
      <c r="K3" s="111"/>
      <c r="L3" s="111"/>
      <c r="M3" s="111"/>
      <c r="N3" s="111"/>
      <c r="O3" s="111"/>
      <c r="P3" s="111"/>
      <c r="Q3" s="111"/>
      <c r="R3" s="111"/>
      <c r="S3" s="111"/>
      <c r="T3" s="111"/>
      <c r="U3" s="111"/>
      <c r="V3" s="111"/>
      <c r="W3" s="111"/>
      <c r="X3" s="111"/>
      <c r="Y3" s="111"/>
      <c r="Z3" s="111"/>
      <c r="AA3" s="111"/>
      <c r="AB3" s="111"/>
      <c r="AC3" s="111"/>
      <c r="AD3" s="111"/>
      <c r="AE3" s="111"/>
    </row>
    <row r="4" spans="1:31" ht="23.5" x14ac:dyDescent="0.35">
      <c r="A4" s="155" t="s">
        <v>1</v>
      </c>
      <c r="B4" s="156"/>
      <c r="C4" s="156"/>
      <c r="D4" s="156"/>
      <c r="E4" s="156"/>
      <c r="F4" s="156"/>
      <c r="G4" s="156"/>
      <c r="H4" s="156"/>
      <c r="I4" s="156"/>
      <c r="J4" s="156"/>
      <c r="K4" s="156"/>
      <c r="L4" s="156"/>
      <c r="M4" s="156"/>
      <c r="N4" s="156"/>
      <c r="O4" s="156"/>
      <c r="P4" s="156"/>
      <c r="Q4" s="156"/>
      <c r="R4" s="156"/>
      <c r="S4" s="156"/>
      <c r="T4" s="156"/>
      <c r="U4" s="156"/>
      <c r="V4" s="156"/>
      <c r="W4" s="156"/>
      <c r="X4" s="156"/>
      <c r="Y4" s="156"/>
      <c r="Z4" s="156"/>
      <c r="AA4" s="156"/>
      <c r="AB4" s="156"/>
      <c r="AC4" s="156"/>
      <c r="AD4" s="156"/>
      <c r="AE4" s="157"/>
    </row>
    <row r="5" spans="1:31" ht="24" thickBot="1" x14ac:dyDescent="0.4">
      <c r="A5" s="115" t="s">
        <v>2</v>
      </c>
      <c r="B5" s="116"/>
      <c r="C5" s="116"/>
      <c r="D5" s="116"/>
      <c r="E5" s="116"/>
      <c r="F5" s="116"/>
      <c r="G5" s="116"/>
      <c r="H5" s="116"/>
      <c r="I5" s="116"/>
      <c r="J5" s="116"/>
      <c r="K5" s="116"/>
      <c r="L5" s="116"/>
      <c r="M5" s="116"/>
      <c r="N5" s="116"/>
      <c r="O5" s="116"/>
      <c r="P5" s="116"/>
      <c r="Q5" s="116"/>
      <c r="R5" s="116"/>
      <c r="S5" s="116"/>
      <c r="T5" s="116"/>
      <c r="U5" s="116"/>
      <c r="V5" s="116"/>
      <c r="W5" s="116"/>
      <c r="X5" s="116"/>
      <c r="Y5" s="116"/>
      <c r="Z5" s="116"/>
      <c r="AA5" s="116"/>
      <c r="AB5" s="116"/>
      <c r="AC5" s="116"/>
      <c r="AD5" s="116"/>
      <c r="AE5" s="117"/>
    </row>
    <row r="6" spans="1:31" ht="15" thickBot="1" x14ac:dyDescent="0.4">
      <c r="A6" s="126" t="s">
        <v>3</v>
      </c>
      <c r="B6" s="126"/>
      <c r="C6" s="126"/>
      <c r="D6" s="126"/>
      <c r="E6" s="128" t="s">
        <v>200</v>
      </c>
      <c r="F6" s="128"/>
      <c r="G6" s="128"/>
      <c r="H6" s="128"/>
      <c r="I6" s="126" t="s">
        <v>4</v>
      </c>
      <c r="J6" s="126"/>
      <c r="K6" s="126"/>
      <c r="L6" s="126"/>
      <c r="M6" s="126"/>
      <c r="N6" s="126"/>
      <c r="O6" s="126"/>
      <c r="P6" s="126"/>
      <c r="Q6" s="130" t="s">
        <v>5</v>
      </c>
      <c r="R6" s="131"/>
      <c r="S6" s="131"/>
      <c r="T6" s="131"/>
      <c r="U6" s="131"/>
      <c r="V6" s="131"/>
      <c r="W6" s="131"/>
      <c r="X6" s="131"/>
      <c r="Y6" s="131"/>
      <c r="Z6" s="131"/>
      <c r="AA6" s="131"/>
      <c r="AB6" s="131"/>
      <c r="AC6" s="131"/>
      <c r="AD6" s="131"/>
      <c r="AE6" s="132"/>
    </row>
    <row r="7" spans="1:31" ht="15.5" thickTop="1" thickBot="1" x14ac:dyDescent="0.4">
      <c r="A7" s="127"/>
      <c r="B7" s="127"/>
      <c r="C7" s="127"/>
      <c r="D7" s="127"/>
      <c r="E7" s="129"/>
      <c r="F7" s="129"/>
      <c r="G7" s="129"/>
      <c r="H7" s="129"/>
      <c r="I7" s="127"/>
      <c r="J7" s="127"/>
      <c r="K7" s="127"/>
      <c r="L7" s="127"/>
      <c r="M7" s="127"/>
      <c r="N7" s="127"/>
      <c r="O7" s="127"/>
      <c r="P7" s="127"/>
      <c r="Q7" s="133"/>
      <c r="R7" s="134"/>
      <c r="S7" s="134"/>
      <c r="T7" s="134"/>
      <c r="U7" s="134"/>
      <c r="V7" s="134"/>
      <c r="W7" s="134"/>
      <c r="X7" s="134"/>
      <c r="Y7" s="134"/>
      <c r="Z7" s="134"/>
      <c r="AA7" s="134"/>
      <c r="AB7" s="134"/>
      <c r="AC7" s="134"/>
      <c r="AD7" s="134"/>
      <c r="AE7" s="135"/>
    </row>
    <row r="8" spans="1:31" ht="15.5" thickTop="1" thickBot="1" x14ac:dyDescent="0.4">
      <c r="A8" s="136" t="s">
        <v>6</v>
      </c>
      <c r="B8" s="137"/>
      <c r="C8" s="137"/>
      <c r="D8" s="138"/>
      <c r="E8" s="129" t="s">
        <v>201</v>
      </c>
      <c r="F8" s="129"/>
      <c r="G8" s="129"/>
      <c r="H8" s="129"/>
      <c r="I8" s="153" t="s">
        <v>239</v>
      </c>
      <c r="J8" s="153"/>
      <c r="K8" s="153"/>
      <c r="L8" s="153"/>
      <c r="M8" s="153"/>
      <c r="N8" s="153"/>
      <c r="O8" s="153"/>
      <c r="P8" s="153"/>
      <c r="Q8" s="119" t="s">
        <v>237</v>
      </c>
      <c r="R8" s="120"/>
      <c r="S8" s="120"/>
      <c r="T8" s="120"/>
      <c r="U8" s="120"/>
      <c r="V8" s="120"/>
      <c r="W8" s="120"/>
      <c r="X8" s="120"/>
      <c r="Y8" s="120"/>
      <c r="Z8" s="120"/>
      <c r="AA8" s="120"/>
      <c r="AB8" s="120"/>
      <c r="AC8" s="120"/>
      <c r="AD8" s="120"/>
      <c r="AE8" s="149"/>
    </row>
    <row r="9" spans="1:31" ht="15.5" thickTop="1" thickBot="1" x14ac:dyDescent="0.4">
      <c r="A9" s="150"/>
      <c r="B9" s="151"/>
      <c r="C9" s="151"/>
      <c r="D9" s="152"/>
      <c r="E9" s="129"/>
      <c r="F9" s="129"/>
      <c r="G9" s="129"/>
      <c r="H9" s="129"/>
      <c r="I9" s="153"/>
      <c r="J9" s="153"/>
      <c r="K9" s="153"/>
      <c r="L9" s="153"/>
      <c r="M9" s="153"/>
      <c r="N9" s="153"/>
      <c r="O9" s="153"/>
      <c r="P9" s="153"/>
      <c r="Q9" s="119"/>
      <c r="R9" s="120"/>
      <c r="S9" s="120"/>
      <c r="T9" s="120"/>
      <c r="U9" s="120"/>
      <c r="V9" s="120"/>
      <c r="W9" s="120"/>
      <c r="X9" s="120"/>
      <c r="Y9" s="120"/>
      <c r="Z9" s="120"/>
      <c r="AA9" s="120"/>
      <c r="AB9" s="120"/>
      <c r="AC9" s="120"/>
      <c r="AD9" s="120"/>
      <c r="AE9" s="149"/>
    </row>
    <row r="10" spans="1:31" ht="15.5" thickTop="1" thickBot="1" x14ac:dyDescent="0.4">
      <c r="A10" s="150"/>
      <c r="B10" s="151"/>
      <c r="C10" s="151"/>
      <c r="D10" s="152"/>
      <c r="E10" s="129" t="s">
        <v>202</v>
      </c>
      <c r="F10" s="129"/>
      <c r="G10" s="129"/>
      <c r="H10" s="129"/>
      <c r="I10" s="153"/>
      <c r="J10" s="153"/>
      <c r="K10" s="153"/>
      <c r="L10" s="153"/>
      <c r="M10" s="153"/>
      <c r="N10" s="153"/>
      <c r="O10" s="153"/>
      <c r="P10" s="153"/>
      <c r="Q10" s="119"/>
      <c r="R10" s="120"/>
      <c r="S10" s="120"/>
      <c r="T10" s="120"/>
      <c r="U10" s="120"/>
      <c r="V10" s="120"/>
      <c r="W10" s="120"/>
      <c r="X10" s="120"/>
      <c r="Y10" s="120"/>
      <c r="Z10" s="120"/>
      <c r="AA10" s="120"/>
      <c r="AB10" s="120"/>
      <c r="AC10" s="120"/>
      <c r="AD10" s="120"/>
      <c r="AE10" s="149"/>
    </row>
    <row r="11" spans="1:31" ht="15.5" thickTop="1" thickBot="1" x14ac:dyDescent="0.4">
      <c r="A11" s="150"/>
      <c r="B11" s="151"/>
      <c r="C11" s="151"/>
      <c r="D11" s="152"/>
      <c r="E11" s="129"/>
      <c r="F11" s="129"/>
      <c r="G11" s="129"/>
      <c r="H11" s="129"/>
      <c r="I11" s="153"/>
      <c r="J11" s="153"/>
      <c r="K11" s="153"/>
      <c r="L11" s="153"/>
      <c r="M11" s="153"/>
      <c r="N11" s="153"/>
      <c r="O11" s="153"/>
      <c r="P11" s="153"/>
      <c r="Q11" s="119"/>
      <c r="R11" s="120"/>
      <c r="S11" s="120"/>
      <c r="T11" s="120"/>
      <c r="U11" s="120"/>
      <c r="V11" s="120"/>
      <c r="W11" s="120"/>
      <c r="X11" s="120"/>
      <c r="Y11" s="120"/>
      <c r="Z11" s="120"/>
      <c r="AA11" s="120"/>
      <c r="AB11" s="120"/>
      <c r="AC11" s="120"/>
      <c r="AD11" s="120"/>
      <c r="AE11" s="149"/>
    </row>
    <row r="12" spans="1:31" ht="15.5" thickTop="1" thickBot="1" x14ac:dyDescent="0.4">
      <c r="A12" s="150"/>
      <c r="B12" s="151"/>
      <c r="C12" s="151"/>
      <c r="D12" s="152"/>
      <c r="E12" s="129" t="s">
        <v>203</v>
      </c>
      <c r="F12" s="129"/>
      <c r="G12" s="129"/>
      <c r="H12" s="129"/>
      <c r="I12" s="153"/>
      <c r="J12" s="153"/>
      <c r="K12" s="153"/>
      <c r="L12" s="153"/>
      <c r="M12" s="153"/>
      <c r="N12" s="153"/>
      <c r="O12" s="153"/>
      <c r="P12" s="153"/>
      <c r="Q12" s="119"/>
      <c r="R12" s="120"/>
      <c r="S12" s="120"/>
      <c r="T12" s="120"/>
      <c r="U12" s="120"/>
      <c r="V12" s="120"/>
      <c r="W12" s="120"/>
      <c r="X12" s="120"/>
      <c r="Y12" s="120"/>
      <c r="Z12" s="120"/>
      <c r="AA12" s="120"/>
      <c r="AB12" s="120"/>
      <c r="AC12" s="120"/>
      <c r="AD12" s="120"/>
      <c r="AE12" s="149"/>
    </row>
    <row r="13" spans="1:31" ht="15.5" thickTop="1" thickBot="1" x14ac:dyDescent="0.4">
      <c r="A13" s="130"/>
      <c r="B13" s="131"/>
      <c r="C13" s="131"/>
      <c r="D13" s="132"/>
      <c r="E13" s="129"/>
      <c r="F13" s="129"/>
      <c r="G13" s="129"/>
      <c r="H13" s="129"/>
      <c r="I13" s="153"/>
      <c r="J13" s="153"/>
      <c r="K13" s="153"/>
      <c r="L13" s="153"/>
      <c r="M13" s="153"/>
      <c r="N13" s="153"/>
      <c r="O13" s="153"/>
      <c r="P13" s="153"/>
      <c r="Q13" s="119"/>
      <c r="R13" s="120"/>
      <c r="S13" s="120"/>
      <c r="T13" s="120"/>
      <c r="U13" s="120"/>
      <c r="V13" s="120"/>
      <c r="W13" s="120"/>
      <c r="X13" s="120"/>
      <c r="Y13" s="120"/>
      <c r="Z13" s="120"/>
      <c r="AA13" s="120"/>
      <c r="AB13" s="120"/>
      <c r="AC13" s="120"/>
      <c r="AD13" s="120"/>
      <c r="AE13" s="149"/>
    </row>
    <row r="14" spans="1:31" ht="15.5" thickTop="1" thickBot="1" x14ac:dyDescent="0.4">
      <c r="A14" s="133" t="s">
        <v>7</v>
      </c>
      <c r="B14" s="134"/>
      <c r="C14" s="134"/>
      <c r="D14" s="134"/>
      <c r="E14" s="134"/>
      <c r="F14" s="134"/>
      <c r="G14" s="134"/>
      <c r="H14" s="134"/>
      <c r="I14" s="134"/>
      <c r="J14" s="134"/>
      <c r="K14" s="134"/>
      <c r="L14" s="134"/>
      <c r="M14" s="134"/>
      <c r="N14" s="134"/>
      <c r="O14" s="134"/>
      <c r="P14" s="135"/>
      <c r="Q14" s="119"/>
      <c r="R14" s="120"/>
      <c r="S14" s="120"/>
      <c r="T14" s="120"/>
      <c r="U14" s="120"/>
      <c r="V14" s="120"/>
      <c r="W14" s="120"/>
      <c r="X14" s="120"/>
      <c r="Y14" s="120"/>
      <c r="Z14" s="120"/>
      <c r="AA14" s="120"/>
      <c r="AB14" s="120"/>
      <c r="AC14" s="120"/>
      <c r="AD14" s="120"/>
      <c r="AE14" s="149"/>
    </row>
    <row r="15" spans="1:31" ht="15.5" thickTop="1" thickBot="1" x14ac:dyDescent="0.4">
      <c r="A15" s="133"/>
      <c r="B15" s="134"/>
      <c r="C15" s="134"/>
      <c r="D15" s="134"/>
      <c r="E15" s="134"/>
      <c r="F15" s="134"/>
      <c r="G15" s="134"/>
      <c r="H15" s="134"/>
      <c r="I15" s="134"/>
      <c r="J15" s="134"/>
      <c r="K15" s="134"/>
      <c r="L15" s="134"/>
      <c r="M15" s="134"/>
      <c r="N15" s="134"/>
      <c r="O15" s="134"/>
      <c r="P15" s="135"/>
      <c r="Q15" s="119"/>
      <c r="R15" s="120"/>
      <c r="S15" s="120"/>
      <c r="T15" s="120"/>
      <c r="U15" s="120"/>
      <c r="V15" s="120"/>
      <c r="W15" s="120"/>
      <c r="X15" s="120"/>
      <c r="Y15" s="120"/>
      <c r="Z15" s="120"/>
      <c r="AA15" s="120"/>
      <c r="AB15" s="120"/>
      <c r="AC15" s="120"/>
      <c r="AD15" s="120"/>
      <c r="AE15" s="149"/>
    </row>
    <row r="16" spans="1:31" ht="15.5" thickTop="1" thickBot="1" x14ac:dyDescent="0.4">
      <c r="A16" s="119" t="s">
        <v>240</v>
      </c>
      <c r="B16" s="120"/>
      <c r="C16" s="120"/>
      <c r="D16" s="120"/>
      <c r="E16" s="120"/>
      <c r="F16" s="120"/>
      <c r="G16" s="120"/>
      <c r="H16" s="120"/>
      <c r="I16" s="120"/>
      <c r="J16" s="120"/>
      <c r="K16" s="120"/>
      <c r="L16" s="120"/>
      <c r="M16" s="120"/>
      <c r="N16" s="120"/>
      <c r="O16" s="120"/>
      <c r="P16" s="149"/>
      <c r="Q16" s="119"/>
      <c r="R16" s="120"/>
      <c r="S16" s="120"/>
      <c r="T16" s="120"/>
      <c r="U16" s="120"/>
      <c r="V16" s="120"/>
      <c r="W16" s="120"/>
      <c r="X16" s="120"/>
      <c r="Y16" s="120"/>
      <c r="Z16" s="120"/>
      <c r="AA16" s="120"/>
      <c r="AB16" s="120"/>
      <c r="AC16" s="120"/>
      <c r="AD16" s="120"/>
      <c r="AE16" s="149"/>
    </row>
    <row r="17" spans="1:31" ht="15.5" thickTop="1" thickBot="1" x14ac:dyDescent="0.4">
      <c r="A17" s="119"/>
      <c r="B17" s="120"/>
      <c r="C17" s="120"/>
      <c r="D17" s="120"/>
      <c r="E17" s="120"/>
      <c r="F17" s="120"/>
      <c r="G17" s="120"/>
      <c r="H17" s="120"/>
      <c r="I17" s="120"/>
      <c r="J17" s="120"/>
      <c r="K17" s="120"/>
      <c r="L17" s="120"/>
      <c r="M17" s="120"/>
      <c r="N17" s="120"/>
      <c r="O17" s="120"/>
      <c r="P17" s="149"/>
      <c r="Q17" s="119"/>
      <c r="R17" s="120"/>
      <c r="S17" s="120"/>
      <c r="T17" s="120"/>
      <c r="U17" s="120"/>
      <c r="V17" s="120"/>
      <c r="W17" s="120"/>
      <c r="X17" s="120"/>
      <c r="Y17" s="120"/>
      <c r="Z17" s="120"/>
      <c r="AA17" s="120"/>
      <c r="AB17" s="120"/>
      <c r="AC17" s="120"/>
      <c r="AD17" s="120"/>
      <c r="AE17" s="149"/>
    </row>
    <row r="18" spans="1:31" ht="15.5" thickTop="1" thickBot="1" x14ac:dyDescent="0.4">
      <c r="A18" s="119"/>
      <c r="B18" s="120"/>
      <c r="C18" s="120"/>
      <c r="D18" s="120"/>
      <c r="E18" s="120"/>
      <c r="F18" s="120"/>
      <c r="G18" s="120"/>
      <c r="H18" s="120"/>
      <c r="I18" s="120"/>
      <c r="J18" s="120"/>
      <c r="K18" s="120"/>
      <c r="L18" s="120"/>
      <c r="M18" s="120"/>
      <c r="N18" s="120"/>
      <c r="O18" s="120"/>
      <c r="P18" s="149"/>
      <c r="Q18" s="119"/>
      <c r="R18" s="120"/>
      <c r="S18" s="120"/>
      <c r="T18" s="120"/>
      <c r="U18" s="120"/>
      <c r="V18" s="120"/>
      <c r="W18" s="120"/>
      <c r="X18" s="120"/>
      <c r="Y18" s="120"/>
      <c r="Z18" s="120"/>
      <c r="AA18" s="120"/>
      <c r="AB18" s="120"/>
      <c r="AC18" s="120"/>
      <c r="AD18" s="120"/>
      <c r="AE18" s="149"/>
    </row>
    <row r="19" spans="1:31" ht="15.5" thickTop="1" thickBot="1" x14ac:dyDescent="0.4">
      <c r="A19" s="119"/>
      <c r="B19" s="120"/>
      <c r="C19" s="120"/>
      <c r="D19" s="120"/>
      <c r="E19" s="120"/>
      <c r="F19" s="120"/>
      <c r="G19" s="120"/>
      <c r="H19" s="120"/>
      <c r="I19" s="120"/>
      <c r="J19" s="120"/>
      <c r="K19" s="120"/>
      <c r="L19" s="120"/>
      <c r="M19" s="120"/>
      <c r="N19" s="120"/>
      <c r="O19" s="120"/>
      <c r="P19" s="149"/>
      <c r="Q19" s="119"/>
      <c r="R19" s="120"/>
      <c r="S19" s="120"/>
      <c r="T19" s="120"/>
      <c r="U19" s="120"/>
      <c r="V19" s="120"/>
      <c r="W19" s="120"/>
      <c r="X19" s="120"/>
      <c r="Y19" s="120"/>
      <c r="Z19" s="120"/>
      <c r="AA19" s="120"/>
      <c r="AB19" s="120"/>
      <c r="AC19" s="120"/>
      <c r="AD19" s="120"/>
      <c r="AE19" s="149"/>
    </row>
    <row r="20" spans="1:31" ht="15.5" thickTop="1" thickBot="1" x14ac:dyDescent="0.4">
      <c r="A20" s="119"/>
      <c r="B20" s="120"/>
      <c r="C20" s="120"/>
      <c r="D20" s="120"/>
      <c r="E20" s="120"/>
      <c r="F20" s="120"/>
      <c r="G20" s="120"/>
      <c r="H20" s="120"/>
      <c r="I20" s="120"/>
      <c r="J20" s="120"/>
      <c r="K20" s="120"/>
      <c r="L20" s="120"/>
      <c r="M20" s="120"/>
      <c r="N20" s="120"/>
      <c r="O20" s="120"/>
      <c r="P20" s="149"/>
      <c r="Q20" s="119"/>
      <c r="R20" s="120"/>
      <c r="S20" s="120"/>
      <c r="T20" s="120"/>
      <c r="U20" s="120"/>
      <c r="V20" s="120"/>
      <c r="W20" s="120"/>
      <c r="X20" s="120"/>
      <c r="Y20" s="120"/>
      <c r="Z20" s="120"/>
      <c r="AA20" s="120"/>
      <c r="AB20" s="120"/>
      <c r="AC20" s="120"/>
      <c r="AD20" s="120"/>
      <c r="AE20" s="149"/>
    </row>
    <row r="21" spans="1:31" ht="15.5" thickTop="1" thickBot="1" x14ac:dyDescent="0.4">
      <c r="A21" s="119"/>
      <c r="B21" s="120"/>
      <c r="C21" s="120"/>
      <c r="D21" s="120"/>
      <c r="E21" s="120"/>
      <c r="F21" s="120"/>
      <c r="G21" s="120"/>
      <c r="H21" s="120"/>
      <c r="I21" s="120"/>
      <c r="J21" s="120"/>
      <c r="K21" s="120"/>
      <c r="L21" s="120"/>
      <c r="M21" s="120"/>
      <c r="N21" s="120"/>
      <c r="O21" s="120"/>
      <c r="P21" s="149"/>
      <c r="Q21" s="119"/>
      <c r="R21" s="120"/>
      <c r="S21" s="120"/>
      <c r="T21" s="120"/>
      <c r="U21" s="120"/>
      <c r="V21" s="120"/>
      <c r="W21" s="120"/>
      <c r="X21" s="120"/>
      <c r="Y21" s="120"/>
      <c r="Z21" s="120"/>
      <c r="AA21" s="120"/>
      <c r="AB21" s="120"/>
      <c r="AC21" s="120"/>
      <c r="AD21" s="120"/>
      <c r="AE21" s="149"/>
    </row>
    <row r="22" spans="1:31" ht="15.5" thickTop="1" thickBot="1" x14ac:dyDescent="0.4">
      <c r="A22" s="119"/>
      <c r="B22" s="120"/>
      <c r="C22" s="120"/>
      <c r="D22" s="120"/>
      <c r="E22" s="120"/>
      <c r="F22" s="120"/>
      <c r="G22" s="120"/>
      <c r="H22" s="120"/>
      <c r="I22" s="120"/>
      <c r="J22" s="120"/>
      <c r="K22" s="120"/>
      <c r="L22" s="120"/>
      <c r="M22" s="120"/>
      <c r="N22" s="120"/>
      <c r="O22" s="120"/>
      <c r="P22" s="149"/>
      <c r="Q22" s="119"/>
      <c r="R22" s="120"/>
      <c r="S22" s="120"/>
      <c r="T22" s="120"/>
      <c r="U22" s="120"/>
      <c r="V22" s="120"/>
      <c r="W22" s="120"/>
      <c r="X22" s="120"/>
      <c r="Y22" s="120"/>
      <c r="Z22" s="120"/>
      <c r="AA22" s="120"/>
      <c r="AB22" s="120"/>
      <c r="AC22" s="120"/>
      <c r="AD22" s="120"/>
      <c r="AE22" s="149"/>
    </row>
    <row r="23" spans="1:31" ht="15.5" thickTop="1" thickBot="1" x14ac:dyDescent="0.4">
      <c r="A23" s="119"/>
      <c r="B23" s="120"/>
      <c r="C23" s="120"/>
      <c r="D23" s="120"/>
      <c r="E23" s="120"/>
      <c r="F23" s="120"/>
      <c r="G23" s="120"/>
      <c r="H23" s="120"/>
      <c r="I23" s="120"/>
      <c r="J23" s="120"/>
      <c r="K23" s="120"/>
      <c r="L23" s="120"/>
      <c r="M23" s="120"/>
      <c r="N23" s="120"/>
      <c r="O23" s="120"/>
      <c r="P23" s="149"/>
      <c r="Q23" s="119"/>
      <c r="R23" s="120"/>
      <c r="S23" s="120"/>
      <c r="T23" s="120"/>
      <c r="U23" s="120"/>
      <c r="V23" s="120"/>
      <c r="W23" s="120"/>
      <c r="X23" s="120"/>
      <c r="Y23" s="120"/>
      <c r="Z23" s="120"/>
      <c r="AA23" s="120"/>
      <c r="AB23" s="120"/>
      <c r="AC23" s="120"/>
      <c r="AD23" s="120"/>
      <c r="AE23" s="149"/>
    </row>
    <row r="24" spans="1:31" ht="15.5" thickTop="1" thickBot="1" x14ac:dyDescent="0.4">
      <c r="A24" s="119"/>
      <c r="B24" s="120"/>
      <c r="C24" s="120"/>
      <c r="D24" s="120"/>
      <c r="E24" s="120"/>
      <c r="F24" s="120"/>
      <c r="G24" s="120"/>
      <c r="H24" s="120"/>
      <c r="I24" s="120"/>
      <c r="J24" s="120"/>
      <c r="K24" s="120"/>
      <c r="L24" s="120"/>
      <c r="M24" s="120"/>
      <c r="N24" s="120"/>
      <c r="O24" s="120"/>
      <c r="P24" s="149"/>
      <c r="Q24" s="119"/>
      <c r="R24" s="120"/>
      <c r="S24" s="120"/>
      <c r="T24" s="120"/>
      <c r="U24" s="120"/>
      <c r="V24" s="120"/>
      <c r="W24" s="120"/>
      <c r="X24" s="120"/>
      <c r="Y24" s="120"/>
      <c r="Z24" s="120"/>
      <c r="AA24" s="120"/>
      <c r="AB24" s="120"/>
      <c r="AC24" s="120"/>
      <c r="AD24" s="120"/>
      <c r="AE24" s="149"/>
    </row>
    <row r="25" spans="1:31" ht="15.5" thickTop="1" thickBot="1" x14ac:dyDescent="0.4">
      <c r="A25" s="119"/>
      <c r="B25" s="120"/>
      <c r="C25" s="120"/>
      <c r="D25" s="120"/>
      <c r="E25" s="120"/>
      <c r="F25" s="120"/>
      <c r="G25" s="120"/>
      <c r="H25" s="120"/>
      <c r="I25" s="120"/>
      <c r="J25" s="120"/>
      <c r="K25" s="120"/>
      <c r="L25" s="120"/>
      <c r="M25" s="120"/>
      <c r="N25" s="120"/>
      <c r="O25" s="120"/>
      <c r="P25" s="149"/>
      <c r="Q25" s="119"/>
      <c r="R25" s="120"/>
      <c r="S25" s="120"/>
      <c r="T25" s="120"/>
      <c r="U25" s="120"/>
      <c r="V25" s="120"/>
      <c r="W25" s="120"/>
      <c r="X25" s="120"/>
      <c r="Y25" s="120"/>
      <c r="Z25" s="120"/>
      <c r="AA25" s="120"/>
      <c r="AB25" s="120"/>
      <c r="AC25" s="120"/>
      <c r="AD25" s="120"/>
      <c r="AE25" s="149"/>
    </row>
    <row r="26" spans="1:31" ht="15.5" thickTop="1" thickBot="1" x14ac:dyDescent="0.4">
      <c r="A26" s="133" t="s">
        <v>8</v>
      </c>
      <c r="B26" s="134"/>
      <c r="C26" s="134"/>
      <c r="D26" s="134"/>
      <c r="E26" s="134"/>
      <c r="F26" s="134"/>
      <c r="G26" s="134"/>
      <c r="H26" s="134"/>
      <c r="I26" s="134"/>
      <c r="J26" s="134"/>
      <c r="K26" s="134"/>
      <c r="L26" s="134"/>
      <c r="M26" s="134"/>
      <c r="N26" s="134"/>
      <c r="O26" s="134"/>
      <c r="P26" s="135"/>
      <c r="Q26" s="119"/>
      <c r="R26" s="120"/>
      <c r="S26" s="120"/>
      <c r="T26" s="120"/>
      <c r="U26" s="120"/>
      <c r="V26" s="120"/>
      <c r="W26" s="120"/>
      <c r="X26" s="120"/>
      <c r="Y26" s="120"/>
      <c r="Z26" s="120"/>
      <c r="AA26" s="120"/>
      <c r="AB26" s="120"/>
      <c r="AC26" s="120"/>
      <c r="AD26" s="120"/>
      <c r="AE26" s="149"/>
    </row>
    <row r="27" spans="1:31" ht="15.5" thickTop="1" thickBot="1" x14ac:dyDescent="0.4">
      <c r="A27" s="133"/>
      <c r="B27" s="134"/>
      <c r="C27" s="134"/>
      <c r="D27" s="134"/>
      <c r="E27" s="134"/>
      <c r="F27" s="134"/>
      <c r="G27" s="134"/>
      <c r="H27" s="134"/>
      <c r="I27" s="134"/>
      <c r="J27" s="134"/>
      <c r="K27" s="134"/>
      <c r="L27" s="134"/>
      <c r="M27" s="134"/>
      <c r="N27" s="134"/>
      <c r="O27" s="134"/>
      <c r="P27" s="135"/>
      <c r="Q27" s="119"/>
      <c r="R27" s="120"/>
      <c r="S27" s="120"/>
      <c r="T27" s="120"/>
      <c r="U27" s="120"/>
      <c r="V27" s="120"/>
      <c r="W27" s="120"/>
      <c r="X27" s="120"/>
      <c r="Y27" s="120"/>
      <c r="Z27" s="120"/>
      <c r="AA27" s="120"/>
      <c r="AB27" s="120"/>
      <c r="AC27" s="120"/>
      <c r="AD27" s="120"/>
      <c r="AE27" s="149"/>
    </row>
    <row r="28" spans="1:31" ht="15.5" thickTop="1" thickBot="1" x14ac:dyDescent="0.4">
      <c r="A28" s="119" t="s">
        <v>235</v>
      </c>
      <c r="B28" s="120"/>
      <c r="C28" s="120"/>
      <c r="D28" s="120"/>
      <c r="E28" s="120"/>
      <c r="F28" s="120"/>
      <c r="G28" s="120"/>
      <c r="H28" s="120"/>
      <c r="I28" s="120"/>
      <c r="J28" s="120"/>
      <c r="K28" s="120"/>
      <c r="L28" s="120"/>
      <c r="M28" s="120"/>
      <c r="N28" s="120"/>
      <c r="O28" s="120"/>
      <c r="P28" s="149"/>
      <c r="Q28" s="119"/>
      <c r="R28" s="120"/>
      <c r="S28" s="120"/>
      <c r="T28" s="120"/>
      <c r="U28" s="120"/>
      <c r="V28" s="120"/>
      <c r="W28" s="120"/>
      <c r="X28" s="120"/>
      <c r="Y28" s="120"/>
      <c r="Z28" s="120"/>
      <c r="AA28" s="120"/>
      <c r="AB28" s="120"/>
      <c r="AC28" s="120"/>
      <c r="AD28" s="120"/>
      <c r="AE28" s="149"/>
    </row>
    <row r="29" spans="1:31" ht="15.5" thickTop="1" thickBot="1" x14ac:dyDescent="0.4">
      <c r="A29" s="119"/>
      <c r="B29" s="120"/>
      <c r="C29" s="120"/>
      <c r="D29" s="120"/>
      <c r="E29" s="120"/>
      <c r="F29" s="120"/>
      <c r="G29" s="120"/>
      <c r="H29" s="120"/>
      <c r="I29" s="120"/>
      <c r="J29" s="120"/>
      <c r="K29" s="120"/>
      <c r="L29" s="120"/>
      <c r="M29" s="120"/>
      <c r="N29" s="120"/>
      <c r="O29" s="120"/>
      <c r="P29" s="149"/>
      <c r="Q29" s="119"/>
      <c r="R29" s="120"/>
      <c r="S29" s="120"/>
      <c r="T29" s="120"/>
      <c r="U29" s="120"/>
      <c r="V29" s="120"/>
      <c r="W29" s="120"/>
      <c r="X29" s="120"/>
      <c r="Y29" s="120"/>
      <c r="Z29" s="120"/>
      <c r="AA29" s="120"/>
      <c r="AB29" s="120"/>
      <c r="AC29" s="120"/>
      <c r="AD29" s="120"/>
      <c r="AE29" s="149"/>
    </row>
    <row r="30" spans="1:31" ht="15.5" thickTop="1" thickBot="1" x14ac:dyDescent="0.4">
      <c r="A30" s="119"/>
      <c r="B30" s="120"/>
      <c r="C30" s="120"/>
      <c r="D30" s="120"/>
      <c r="E30" s="120"/>
      <c r="F30" s="120"/>
      <c r="G30" s="120"/>
      <c r="H30" s="120"/>
      <c r="I30" s="120"/>
      <c r="J30" s="120"/>
      <c r="K30" s="120"/>
      <c r="L30" s="120"/>
      <c r="M30" s="120"/>
      <c r="N30" s="120"/>
      <c r="O30" s="120"/>
      <c r="P30" s="149"/>
      <c r="Q30" s="119"/>
      <c r="R30" s="120"/>
      <c r="S30" s="120"/>
      <c r="T30" s="120"/>
      <c r="U30" s="120"/>
      <c r="V30" s="120"/>
      <c r="W30" s="120"/>
      <c r="X30" s="120"/>
      <c r="Y30" s="120"/>
      <c r="Z30" s="120"/>
      <c r="AA30" s="120"/>
      <c r="AB30" s="120"/>
      <c r="AC30" s="120"/>
      <c r="AD30" s="120"/>
      <c r="AE30" s="149"/>
    </row>
    <row r="31" spans="1:31" ht="15.5" thickTop="1" thickBot="1" x14ac:dyDescent="0.4">
      <c r="A31" s="119"/>
      <c r="B31" s="120"/>
      <c r="C31" s="120"/>
      <c r="D31" s="120"/>
      <c r="E31" s="120"/>
      <c r="F31" s="120"/>
      <c r="G31" s="120"/>
      <c r="H31" s="120"/>
      <c r="I31" s="120"/>
      <c r="J31" s="120"/>
      <c r="K31" s="120"/>
      <c r="L31" s="120"/>
      <c r="M31" s="120"/>
      <c r="N31" s="120"/>
      <c r="O31" s="120"/>
      <c r="P31" s="149"/>
      <c r="Q31" s="119"/>
      <c r="R31" s="120"/>
      <c r="S31" s="120"/>
      <c r="T31" s="120"/>
      <c r="U31" s="120"/>
      <c r="V31" s="120"/>
      <c r="W31" s="120"/>
      <c r="X31" s="120"/>
      <c r="Y31" s="120"/>
      <c r="Z31" s="120"/>
      <c r="AA31" s="120"/>
      <c r="AB31" s="120"/>
      <c r="AC31" s="120"/>
      <c r="AD31" s="120"/>
      <c r="AE31" s="149"/>
    </row>
    <row r="32" spans="1:31" ht="15.5" thickTop="1" thickBot="1" x14ac:dyDescent="0.4">
      <c r="A32" s="119"/>
      <c r="B32" s="120"/>
      <c r="C32" s="120"/>
      <c r="D32" s="120"/>
      <c r="E32" s="120"/>
      <c r="F32" s="120"/>
      <c r="G32" s="120"/>
      <c r="H32" s="120"/>
      <c r="I32" s="120"/>
      <c r="J32" s="120"/>
      <c r="K32" s="120"/>
      <c r="L32" s="120"/>
      <c r="M32" s="120"/>
      <c r="N32" s="120"/>
      <c r="O32" s="120"/>
      <c r="P32" s="149"/>
      <c r="Q32" s="119"/>
      <c r="R32" s="120"/>
      <c r="S32" s="120"/>
      <c r="T32" s="120"/>
      <c r="U32" s="120"/>
      <c r="V32" s="120"/>
      <c r="W32" s="120"/>
      <c r="X32" s="120"/>
      <c r="Y32" s="120"/>
      <c r="Z32" s="120"/>
      <c r="AA32" s="120"/>
      <c r="AB32" s="120"/>
      <c r="AC32" s="120"/>
      <c r="AD32" s="120"/>
      <c r="AE32" s="149"/>
    </row>
    <row r="33" spans="1:31" ht="15.5" thickTop="1" thickBot="1" x14ac:dyDescent="0.4">
      <c r="A33" s="119"/>
      <c r="B33" s="120"/>
      <c r="C33" s="120"/>
      <c r="D33" s="120"/>
      <c r="E33" s="120"/>
      <c r="F33" s="120"/>
      <c r="G33" s="120"/>
      <c r="H33" s="120"/>
      <c r="I33" s="120"/>
      <c r="J33" s="120"/>
      <c r="K33" s="120"/>
      <c r="L33" s="120"/>
      <c r="M33" s="120"/>
      <c r="N33" s="120"/>
      <c r="O33" s="120"/>
      <c r="P33" s="149"/>
      <c r="Q33" s="119"/>
      <c r="R33" s="120"/>
      <c r="S33" s="120"/>
      <c r="T33" s="120"/>
      <c r="U33" s="120"/>
      <c r="V33" s="120"/>
      <c r="W33" s="120"/>
      <c r="X33" s="120"/>
      <c r="Y33" s="120"/>
      <c r="Z33" s="120"/>
      <c r="AA33" s="120"/>
      <c r="AB33" s="120"/>
      <c r="AC33" s="120"/>
      <c r="AD33" s="120"/>
      <c r="AE33" s="149"/>
    </row>
    <row r="34" spans="1:31" ht="15.5" thickTop="1" thickBot="1" x14ac:dyDescent="0.4">
      <c r="A34" s="119"/>
      <c r="B34" s="120"/>
      <c r="C34" s="120"/>
      <c r="D34" s="120"/>
      <c r="E34" s="120"/>
      <c r="F34" s="120"/>
      <c r="G34" s="120"/>
      <c r="H34" s="120"/>
      <c r="I34" s="120"/>
      <c r="J34" s="120"/>
      <c r="K34" s="120"/>
      <c r="L34" s="120"/>
      <c r="M34" s="120"/>
      <c r="N34" s="120"/>
      <c r="O34" s="120"/>
      <c r="P34" s="149"/>
      <c r="Q34" s="119"/>
      <c r="R34" s="120"/>
      <c r="S34" s="120"/>
      <c r="T34" s="120"/>
      <c r="U34" s="120"/>
      <c r="V34" s="120"/>
      <c r="W34" s="120"/>
      <c r="X34" s="120"/>
      <c r="Y34" s="120"/>
      <c r="Z34" s="120"/>
      <c r="AA34" s="120"/>
      <c r="AB34" s="120"/>
      <c r="AC34" s="120"/>
      <c r="AD34" s="120"/>
      <c r="AE34" s="149"/>
    </row>
    <row r="35" spans="1:31" ht="15.5" thickTop="1" thickBot="1" x14ac:dyDescent="0.4">
      <c r="A35" s="133" t="s">
        <v>9</v>
      </c>
      <c r="B35" s="134"/>
      <c r="C35" s="134"/>
      <c r="D35" s="134"/>
      <c r="E35" s="134"/>
      <c r="F35" s="134"/>
      <c r="G35" s="134"/>
      <c r="H35" s="134"/>
      <c r="I35" s="134"/>
      <c r="J35" s="134"/>
      <c r="K35" s="134"/>
      <c r="L35" s="134"/>
      <c r="M35" s="134"/>
      <c r="N35" s="134"/>
      <c r="O35" s="134"/>
      <c r="P35" s="135"/>
      <c r="Q35" s="133" t="s">
        <v>10</v>
      </c>
      <c r="R35" s="134"/>
      <c r="S35" s="134"/>
      <c r="T35" s="134"/>
      <c r="U35" s="134"/>
      <c r="V35" s="134"/>
      <c r="W35" s="134"/>
      <c r="X35" s="134"/>
      <c r="Y35" s="134"/>
      <c r="Z35" s="134"/>
      <c r="AA35" s="134"/>
      <c r="AB35" s="134"/>
      <c r="AC35" s="134"/>
      <c r="AD35" s="134"/>
      <c r="AE35" s="135"/>
    </row>
    <row r="36" spans="1:31" ht="15.5" thickTop="1" thickBot="1" x14ac:dyDescent="0.4">
      <c r="A36" s="133"/>
      <c r="B36" s="134"/>
      <c r="C36" s="134"/>
      <c r="D36" s="134"/>
      <c r="E36" s="134"/>
      <c r="F36" s="134"/>
      <c r="G36" s="134"/>
      <c r="H36" s="134"/>
      <c r="I36" s="134"/>
      <c r="J36" s="134"/>
      <c r="K36" s="134"/>
      <c r="L36" s="134"/>
      <c r="M36" s="134"/>
      <c r="N36" s="134"/>
      <c r="O36" s="134"/>
      <c r="P36" s="135"/>
      <c r="Q36" s="136"/>
      <c r="R36" s="137"/>
      <c r="S36" s="137"/>
      <c r="T36" s="137"/>
      <c r="U36" s="137"/>
      <c r="V36" s="137"/>
      <c r="W36" s="137"/>
      <c r="X36" s="137"/>
      <c r="Y36" s="137"/>
      <c r="Z36" s="137"/>
      <c r="AA36" s="137"/>
      <c r="AB36" s="137"/>
      <c r="AC36" s="137"/>
      <c r="AD36" s="137"/>
      <c r="AE36" s="138"/>
    </row>
    <row r="37" spans="1:31" ht="15.5" thickTop="1" thickBot="1" x14ac:dyDescent="0.4">
      <c r="A37" s="119" t="s">
        <v>236</v>
      </c>
      <c r="B37" s="120"/>
      <c r="C37" s="120"/>
      <c r="D37" s="120"/>
      <c r="E37" s="120"/>
      <c r="F37" s="120"/>
      <c r="G37" s="120"/>
      <c r="H37" s="120"/>
      <c r="I37" s="120"/>
      <c r="J37" s="120"/>
      <c r="K37" s="120"/>
      <c r="L37" s="120"/>
      <c r="M37" s="120"/>
      <c r="N37" s="120"/>
      <c r="O37" s="120"/>
      <c r="P37" s="120"/>
      <c r="Q37" s="139" t="s">
        <v>238</v>
      </c>
      <c r="R37" s="140"/>
      <c r="S37" s="140"/>
      <c r="T37" s="140"/>
      <c r="U37" s="140"/>
      <c r="V37" s="140"/>
      <c r="W37" s="140"/>
      <c r="X37" s="140"/>
      <c r="Y37" s="140"/>
      <c r="Z37" s="140"/>
      <c r="AA37" s="140"/>
      <c r="AB37" s="140"/>
      <c r="AC37" s="140"/>
      <c r="AD37" s="140"/>
      <c r="AE37" s="141"/>
    </row>
    <row r="38" spans="1:31" ht="15.5" thickTop="1" thickBot="1" x14ac:dyDescent="0.4">
      <c r="A38" s="119"/>
      <c r="B38" s="120"/>
      <c r="C38" s="120"/>
      <c r="D38" s="120"/>
      <c r="E38" s="120"/>
      <c r="F38" s="120"/>
      <c r="G38" s="120"/>
      <c r="H38" s="120"/>
      <c r="I38" s="120"/>
      <c r="J38" s="120"/>
      <c r="K38" s="120"/>
      <c r="L38" s="120"/>
      <c r="M38" s="120"/>
      <c r="N38" s="120"/>
      <c r="O38" s="120"/>
      <c r="P38" s="120"/>
      <c r="Q38" s="142"/>
      <c r="R38" s="101"/>
      <c r="S38" s="101"/>
      <c r="T38" s="101"/>
      <c r="U38" s="101"/>
      <c r="V38" s="101"/>
      <c r="W38" s="101"/>
      <c r="X38" s="101"/>
      <c r="Y38" s="101"/>
      <c r="Z38" s="101"/>
      <c r="AA38" s="101"/>
      <c r="AB38" s="101"/>
      <c r="AC38" s="101"/>
      <c r="AD38" s="101"/>
      <c r="AE38" s="102"/>
    </row>
    <row r="39" spans="1:31" ht="15.5" thickTop="1" thickBot="1" x14ac:dyDescent="0.4">
      <c r="A39" s="119"/>
      <c r="B39" s="120"/>
      <c r="C39" s="120"/>
      <c r="D39" s="120"/>
      <c r="E39" s="120"/>
      <c r="F39" s="120"/>
      <c r="G39" s="120"/>
      <c r="H39" s="120"/>
      <c r="I39" s="120"/>
      <c r="J39" s="120"/>
      <c r="K39" s="120"/>
      <c r="L39" s="120"/>
      <c r="M39" s="120"/>
      <c r="N39" s="120"/>
      <c r="O39" s="120"/>
      <c r="P39" s="120"/>
      <c r="Q39" s="142"/>
      <c r="R39" s="101"/>
      <c r="S39" s="101"/>
      <c r="T39" s="101"/>
      <c r="U39" s="101"/>
      <c r="V39" s="101"/>
      <c r="W39" s="101"/>
      <c r="X39" s="101"/>
      <c r="Y39" s="101"/>
      <c r="Z39" s="101"/>
      <c r="AA39" s="101"/>
      <c r="AB39" s="101"/>
      <c r="AC39" s="101"/>
      <c r="AD39" s="101"/>
      <c r="AE39" s="102"/>
    </row>
    <row r="40" spans="1:31" ht="15.5" thickTop="1" thickBot="1" x14ac:dyDescent="0.4">
      <c r="A40" s="119"/>
      <c r="B40" s="120"/>
      <c r="C40" s="120"/>
      <c r="D40" s="120"/>
      <c r="E40" s="120"/>
      <c r="F40" s="120"/>
      <c r="G40" s="120"/>
      <c r="H40" s="120"/>
      <c r="I40" s="120"/>
      <c r="J40" s="120"/>
      <c r="K40" s="120"/>
      <c r="L40" s="120"/>
      <c r="M40" s="120"/>
      <c r="N40" s="120"/>
      <c r="O40" s="120"/>
      <c r="P40" s="120"/>
      <c r="Q40" s="142"/>
      <c r="R40" s="101"/>
      <c r="S40" s="101"/>
      <c r="T40" s="101"/>
      <c r="U40" s="101"/>
      <c r="V40" s="101"/>
      <c r="W40" s="101"/>
      <c r="X40" s="101"/>
      <c r="Y40" s="101"/>
      <c r="Z40" s="101"/>
      <c r="AA40" s="101"/>
      <c r="AB40" s="101"/>
      <c r="AC40" s="101"/>
      <c r="AD40" s="101"/>
      <c r="AE40" s="102"/>
    </row>
    <row r="41" spans="1:31" ht="15.5" thickTop="1" thickBot="1" x14ac:dyDescent="0.4">
      <c r="A41" s="119"/>
      <c r="B41" s="120"/>
      <c r="C41" s="120"/>
      <c r="D41" s="120"/>
      <c r="E41" s="120"/>
      <c r="F41" s="120"/>
      <c r="G41" s="120"/>
      <c r="H41" s="120"/>
      <c r="I41" s="120"/>
      <c r="J41" s="120"/>
      <c r="K41" s="120"/>
      <c r="L41" s="120"/>
      <c r="M41" s="120"/>
      <c r="N41" s="120"/>
      <c r="O41" s="120"/>
      <c r="P41" s="120"/>
      <c r="Q41" s="142"/>
      <c r="R41" s="101"/>
      <c r="S41" s="101"/>
      <c r="T41" s="101"/>
      <c r="U41" s="101"/>
      <c r="V41" s="101"/>
      <c r="W41" s="101"/>
      <c r="X41" s="101"/>
      <c r="Y41" s="101"/>
      <c r="Z41" s="101"/>
      <c r="AA41" s="101"/>
      <c r="AB41" s="101"/>
      <c r="AC41" s="101"/>
      <c r="AD41" s="101"/>
      <c r="AE41" s="102"/>
    </row>
    <row r="42" spans="1:31" ht="15.5" thickTop="1" thickBot="1" x14ac:dyDescent="0.4">
      <c r="A42" s="119"/>
      <c r="B42" s="120"/>
      <c r="C42" s="120"/>
      <c r="D42" s="120"/>
      <c r="E42" s="120"/>
      <c r="F42" s="120"/>
      <c r="G42" s="120"/>
      <c r="H42" s="120"/>
      <c r="I42" s="120"/>
      <c r="J42" s="120"/>
      <c r="K42" s="120"/>
      <c r="L42" s="120"/>
      <c r="M42" s="120"/>
      <c r="N42" s="120"/>
      <c r="O42" s="120"/>
      <c r="P42" s="120"/>
      <c r="Q42" s="142"/>
      <c r="R42" s="101"/>
      <c r="S42" s="101"/>
      <c r="T42" s="101"/>
      <c r="U42" s="101"/>
      <c r="V42" s="101"/>
      <c r="W42" s="101"/>
      <c r="X42" s="101"/>
      <c r="Y42" s="101"/>
      <c r="Z42" s="101"/>
      <c r="AA42" s="101"/>
      <c r="AB42" s="101"/>
      <c r="AC42" s="101"/>
      <c r="AD42" s="101"/>
      <c r="AE42" s="102"/>
    </row>
    <row r="43" spans="1:31" ht="15.5" thickTop="1" thickBot="1" x14ac:dyDescent="0.4">
      <c r="A43" s="97"/>
      <c r="B43" s="98"/>
      <c r="C43" s="98"/>
      <c r="D43" s="98"/>
      <c r="E43" s="98"/>
      <c r="F43" s="98"/>
      <c r="G43" s="98"/>
      <c r="H43" s="98"/>
      <c r="I43" s="98"/>
      <c r="J43" s="98"/>
      <c r="K43" s="98"/>
      <c r="L43" s="98"/>
      <c r="M43" s="98"/>
      <c r="N43" s="98"/>
      <c r="O43" s="98"/>
      <c r="P43" s="98"/>
      <c r="Q43" s="143"/>
      <c r="R43" s="144"/>
      <c r="S43" s="144"/>
      <c r="T43" s="144"/>
      <c r="U43" s="144"/>
      <c r="V43" s="144"/>
      <c r="W43" s="144"/>
      <c r="X43" s="144"/>
      <c r="Y43" s="144"/>
      <c r="Z43" s="144"/>
      <c r="AA43" s="144"/>
      <c r="AB43" s="144"/>
      <c r="AC43" s="144"/>
      <c r="AD43" s="144"/>
      <c r="AE43" s="145"/>
    </row>
    <row r="44" spans="1:31" ht="19" thickBot="1" x14ac:dyDescent="0.5">
      <c r="A44" s="146" t="s">
        <v>11</v>
      </c>
      <c r="B44" s="147"/>
      <c r="C44" s="147"/>
      <c r="D44" s="147"/>
      <c r="E44" s="147"/>
      <c r="F44" s="147"/>
      <c r="G44" s="147"/>
      <c r="H44" s="147"/>
      <c r="I44" s="147"/>
      <c r="J44" s="147"/>
      <c r="K44" s="147"/>
      <c r="L44" s="147"/>
      <c r="M44" s="147"/>
      <c r="N44" s="147"/>
      <c r="O44" s="147"/>
      <c r="P44" s="148"/>
      <c r="Q44" s="1"/>
      <c r="R44" s="1"/>
      <c r="S44" s="1"/>
      <c r="T44" s="1"/>
      <c r="U44" s="1"/>
      <c r="V44" s="1"/>
      <c r="W44" s="1"/>
      <c r="X44" s="1"/>
      <c r="Y44" s="1"/>
      <c r="Z44" s="1"/>
      <c r="AA44" s="1"/>
      <c r="AB44" s="1"/>
      <c r="AC44" s="1"/>
      <c r="AD44" s="1"/>
      <c r="AE44" s="1"/>
    </row>
    <row r="45" spans="1:31" x14ac:dyDescent="0.35">
      <c r="A45" s="181" t="s">
        <v>12</v>
      </c>
      <c r="B45" s="182"/>
      <c r="C45" s="182"/>
      <c r="D45" s="182"/>
      <c r="E45" s="182"/>
      <c r="F45" s="182"/>
      <c r="G45" s="172"/>
      <c r="H45" s="173"/>
      <c r="I45" s="163" t="s">
        <v>13</v>
      </c>
      <c r="J45" s="164"/>
      <c r="K45" s="164"/>
      <c r="L45" s="164"/>
      <c r="M45" s="164"/>
      <c r="N45" s="164"/>
      <c r="O45" s="164"/>
      <c r="P45" s="165"/>
    </row>
    <row r="46" spans="1:31" x14ac:dyDescent="0.35">
      <c r="A46" s="183" t="s">
        <v>14</v>
      </c>
      <c r="B46" s="184"/>
      <c r="C46" s="184"/>
      <c r="D46" s="184"/>
      <c r="E46" s="184"/>
      <c r="F46" s="184"/>
      <c r="G46" s="174"/>
      <c r="H46" s="175"/>
      <c r="I46" s="166" t="s">
        <v>15</v>
      </c>
      <c r="J46" s="167"/>
      <c r="K46" s="167"/>
      <c r="L46" s="167"/>
      <c r="M46" s="167"/>
      <c r="N46" s="167"/>
      <c r="O46" s="167"/>
      <c r="P46" s="168"/>
      <c r="Q46" s="2"/>
      <c r="R46" s="2"/>
      <c r="S46" s="2"/>
      <c r="T46" s="2"/>
      <c r="U46" s="2"/>
      <c r="V46" s="2"/>
      <c r="W46" s="2"/>
      <c r="X46" s="2"/>
      <c r="Y46" s="2"/>
      <c r="Z46" s="2"/>
      <c r="AA46" s="2"/>
      <c r="AB46" s="2"/>
      <c r="AC46" s="2"/>
      <c r="AD46" s="2"/>
      <c r="AE46" s="2"/>
    </row>
    <row r="47" spans="1:31" x14ac:dyDescent="0.35">
      <c r="A47" s="183" t="s">
        <v>16</v>
      </c>
      <c r="B47" s="184"/>
      <c r="C47" s="184"/>
      <c r="D47" s="184"/>
      <c r="E47" s="184"/>
      <c r="F47" s="184"/>
      <c r="G47" s="174"/>
      <c r="H47" s="175"/>
      <c r="I47" s="178" t="s">
        <v>15</v>
      </c>
      <c r="J47" s="179"/>
      <c r="K47" s="179"/>
      <c r="L47" s="179"/>
      <c r="M47" s="179"/>
      <c r="N47" s="179"/>
      <c r="O47" s="179"/>
      <c r="P47" s="180"/>
    </row>
    <row r="48" spans="1:31" ht="15" thickBot="1" x14ac:dyDescent="0.4">
      <c r="A48" s="161" t="s">
        <v>17</v>
      </c>
      <c r="B48" s="162"/>
      <c r="C48" s="162"/>
      <c r="D48" s="162"/>
      <c r="E48" s="162"/>
      <c r="F48" s="162"/>
      <c r="G48" s="176"/>
      <c r="H48" s="177"/>
      <c r="I48" s="169" t="s">
        <v>18</v>
      </c>
      <c r="J48" s="170"/>
      <c r="K48" s="170"/>
      <c r="L48" s="170"/>
      <c r="M48" s="170"/>
      <c r="N48" s="170"/>
      <c r="O48" s="170"/>
      <c r="P48" s="171"/>
      <c r="Q48" s="2"/>
      <c r="R48" s="2"/>
      <c r="S48" s="2"/>
      <c r="T48" s="2"/>
      <c r="U48" s="2"/>
      <c r="V48" s="2"/>
      <c r="W48" s="2"/>
      <c r="X48" s="2"/>
      <c r="Y48" s="2"/>
      <c r="Z48" s="2"/>
      <c r="AA48" s="2"/>
      <c r="AB48" s="2"/>
      <c r="AC48" s="2"/>
      <c r="AD48" s="2"/>
      <c r="AE48" s="2"/>
    </row>
    <row r="49" spans="5:10" x14ac:dyDescent="0.35">
      <c r="E49" s="154" t="s">
        <v>19</v>
      </c>
      <c r="F49" s="154"/>
      <c r="G49" s="6">
        <f>SUM(G45:H48)</f>
        <v>0</v>
      </c>
      <c r="H49" s="158" t="s">
        <v>20</v>
      </c>
      <c r="I49" s="159"/>
      <c r="J49" s="160"/>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8" zoomScale="70" zoomScaleNormal="70" workbookViewId="0">
      <selection activeCell="T43" sqref="T43"/>
    </sheetView>
  </sheetViews>
  <sheetFormatPr defaultRowHeight="14.5" x14ac:dyDescent="0.35"/>
  <cols>
    <col min="2" max="2" width="9.54296875" customWidth="1"/>
    <col min="3" max="3" width="10.453125" customWidth="1"/>
    <col min="8" max="8" width="11.81640625" customWidth="1"/>
    <col min="13" max="13" width="10.54296875" customWidth="1"/>
  </cols>
  <sheetData>
    <row r="1" spans="1:30" ht="23.5" x14ac:dyDescent="0.35">
      <c r="A1" s="191" t="s">
        <v>21</v>
      </c>
      <c r="B1" s="192"/>
      <c r="C1" s="192"/>
      <c r="D1" s="192"/>
      <c r="E1" s="192"/>
      <c r="F1" s="192"/>
      <c r="G1" s="192"/>
      <c r="H1" s="192"/>
      <c r="I1" s="192"/>
      <c r="J1" s="192"/>
      <c r="K1" s="192"/>
      <c r="L1" s="192"/>
      <c r="M1" s="192"/>
      <c r="N1" s="192"/>
      <c r="O1" s="193"/>
      <c r="P1" s="3"/>
      <c r="Q1" s="3"/>
      <c r="R1" s="3"/>
      <c r="S1" s="3"/>
      <c r="T1" s="3"/>
      <c r="U1" s="3"/>
      <c r="V1" s="3"/>
      <c r="W1" s="3"/>
      <c r="X1" s="3"/>
      <c r="Y1" s="3"/>
      <c r="Z1" s="3"/>
      <c r="AA1" s="3"/>
      <c r="AB1" s="3"/>
      <c r="AC1" s="3"/>
      <c r="AD1" s="3"/>
    </row>
    <row r="2" spans="1:30" ht="23.5" x14ac:dyDescent="0.35">
      <c r="A2" s="194"/>
      <c r="B2" s="111"/>
      <c r="C2" s="111"/>
      <c r="D2" s="111"/>
      <c r="E2" s="111"/>
      <c r="F2" s="111"/>
      <c r="G2" s="111"/>
      <c r="H2" s="111"/>
      <c r="I2" s="111"/>
      <c r="J2" s="111"/>
      <c r="K2" s="111"/>
      <c r="L2" s="111"/>
      <c r="M2" s="111"/>
      <c r="N2" s="111"/>
      <c r="O2" s="195"/>
      <c r="P2" s="3"/>
      <c r="Q2" s="3"/>
      <c r="R2" s="3"/>
      <c r="S2" s="3"/>
      <c r="T2" s="3"/>
      <c r="U2" s="3"/>
      <c r="V2" s="3"/>
      <c r="W2" s="3"/>
      <c r="X2" s="3"/>
      <c r="Y2" s="3"/>
      <c r="Z2" s="3"/>
      <c r="AA2" s="3"/>
      <c r="AB2" s="3"/>
      <c r="AC2" s="3"/>
      <c r="AD2" s="3"/>
    </row>
    <row r="3" spans="1:30" ht="24" thickBot="1" x14ac:dyDescent="0.4">
      <c r="A3" s="196"/>
      <c r="B3" s="197"/>
      <c r="C3" s="197"/>
      <c r="D3" s="197"/>
      <c r="E3" s="197"/>
      <c r="F3" s="197"/>
      <c r="G3" s="197"/>
      <c r="H3" s="197"/>
      <c r="I3" s="197"/>
      <c r="J3" s="197"/>
      <c r="K3" s="197"/>
      <c r="L3" s="197"/>
      <c r="M3" s="197"/>
      <c r="N3" s="197"/>
      <c r="O3" s="198"/>
      <c r="P3" s="3"/>
      <c r="Q3" s="3"/>
      <c r="R3" s="3"/>
      <c r="S3" s="3"/>
      <c r="T3" s="3"/>
      <c r="U3" s="3"/>
      <c r="V3" s="3"/>
      <c r="W3" s="3"/>
      <c r="X3" s="3"/>
      <c r="Y3" s="3"/>
      <c r="Z3" s="3"/>
      <c r="AA3" s="3"/>
      <c r="AB3" s="3"/>
      <c r="AC3" s="3"/>
      <c r="AD3" s="3"/>
    </row>
    <row r="4" spans="1:30" ht="53" customHeight="1" thickBot="1" x14ac:dyDescent="0.4">
      <c r="A4" s="199" t="s">
        <v>174</v>
      </c>
      <c r="B4" s="200"/>
      <c r="C4" s="200"/>
      <c r="D4" s="200"/>
      <c r="E4" s="200"/>
      <c r="F4" s="200"/>
      <c r="G4" s="200"/>
      <c r="H4" s="200"/>
      <c r="I4" s="200"/>
      <c r="J4" s="200"/>
      <c r="K4" s="200"/>
      <c r="L4" s="200"/>
      <c r="M4" s="200"/>
      <c r="N4" s="200"/>
      <c r="O4" s="201"/>
      <c r="P4" s="4"/>
      <c r="Q4" s="4"/>
      <c r="R4" s="4"/>
      <c r="S4" s="4"/>
      <c r="T4" s="4"/>
      <c r="U4" s="4"/>
      <c r="V4" s="4"/>
      <c r="W4" s="4"/>
      <c r="X4" s="4"/>
      <c r="Y4" s="4"/>
      <c r="Z4" s="4"/>
      <c r="AA4" s="4"/>
      <c r="AB4" s="4"/>
      <c r="AC4" s="4"/>
      <c r="AD4" s="4"/>
    </row>
    <row r="5" spans="1:30" ht="24" thickBot="1" x14ac:dyDescent="0.4">
      <c r="A5" s="202" t="s">
        <v>2</v>
      </c>
      <c r="B5" s="203"/>
      <c r="C5" s="203"/>
      <c r="D5" s="203"/>
      <c r="E5" s="203"/>
      <c r="F5" s="203"/>
      <c r="G5" s="203"/>
      <c r="H5" s="203"/>
      <c r="I5" s="116"/>
      <c r="J5" s="116"/>
      <c r="K5" s="116"/>
      <c r="L5" s="116"/>
      <c r="M5" s="116"/>
      <c r="N5" s="116"/>
      <c r="O5" s="117"/>
      <c r="P5" s="4"/>
      <c r="Q5" s="4"/>
      <c r="R5" s="4"/>
      <c r="S5" s="4"/>
      <c r="T5" s="4"/>
      <c r="U5" s="4"/>
      <c r="V5" s="4"/>
      <c r="W5" s="4"/>
      <c r="X5" s="4"/>
      <c r="Y5" s="4"/>
      <c r="Z5" s="4"/>
      <c r="AA5" s="4"/>
      <c r="AB5" s="4"/>
      <c r="AC5" s="4"/>
      <c r="AD5" s="4"/>
    </row>
    <row r="6" spans="1:30" ht="15" thickBot="1" x14ac:dyDescent="0.4">
      <c r="A6" s="204" t="s">
        <v>3</v>
      </c>
      <c r="B6" s="205"/>
      <c r="C6" s="205"/>
      <c r="D6" s="205"/>
      <c r="E6" s="208" t="s">
        <v>153</v>
      </c>
      <c r="F6" s="208"/>
      <c r="G6" s="208"/>
      <c r="H6" s="209"/>
      <c r="I6" s="212" t="s">
        <v>22</v>
      </c>
      <c r="J6" s="213"/>
      <c r="K6" s="213"/>
      <c r="L6" s="213"/>
      <c r="M6" s="213"/>
      <c r="N6" s="213"/>
      <c r="O6" s="213"/>
    </row>
    <row r="7" spans="1:30" ht="15.5" thickTop="1" thickBot="1" x14ac:dyDescent="0.4">
      <c r="A7" s="206"/>
      <c r="B7" s="207"/>
      <c r="C7" s="207"/>
      <c r="D7" s="207"/>
      <c r="E7" s="210"/>
      <c r="F7" s="210"/>
      <c r="G7" s="210"/>
      <c r="H7" s="211"/>
      <c r="I7" s="214"/>
      <c r="J7" s="215"/>
      <c r="K7" s="215"/>
      <c r="L7" s="215"/>
      <c r="M7" s="215"/>
      <c r="N7" s="215"/>
      <c r="O7" s="215"/>
    </row>
    <row r="8" spans="1:30" ht="15" thickBot="1" x14ac:dyDescent="0.4">
      <c r="A8" s="206" t="s">
        <v>23</v>
      </c>
      <c r="B8" s="207"/>
      <c r="C8" s="207"/>
      <c r="D8" s="207"/>
      <c r="E8" s="216" t="s">
        <v>164</v>
      </c>
      <c r="F8" s="216"/>
      <c r="G8" s="216"/>
      <c r="H8" s="217"/>
      <c r="I8" s="218" t="s">
        <v>175</v>
      </c>
      <c r="J8" s="219"/>
      <c r="K8" s="219"/>
      <c r="L8" s="219"/>
      <c r="M8" s="219"/>
      <c r="N8" s="219"/>
      <c r="O8" s="220"/>
    </row>
    <row r="9" spans="1:30" ht="15.5" thickTop="1" thickBot="1" x14ac:dyDescent="0.4">
      <c r="A9" s="206"/>
      <c r="B9" s="207"/>
      <c r="C9" s="207"/>
      <c r="D9" s="207"/>
      <c r="E9" s="216"/>
      <c r="F9" s="216"/>
      <c r="G9" s="216"/>
      <c r="H9" s="217"/>
      <c r="I9" s="149"/>
      <c r="J9" s="153"/>
      <c r="K9" s="153"/>
      <c r="L9" s="153"/>
      <c r="M9" s="153"/>
      <c r="N9" s="153"/>
      <c r="O9" s="221"/>
    </row>
    <row r="10" spans="1:30" ht="15.5" thickTop="1" thickBot="1" x14ac:dyDescent="0.4">
      <c r="A10" s="206"/>
      <c r="B10" s="207"/>
      <c r="C10" s="207"/>
      <c r="D10" s="207"/>
      <c r="E10" s="216"/>
      <c r="F10" s="216"/>
      <c r="G10" s="216"/>
      <c r="H10" s="217"/>
      <c r="I10" s="149"/>
      <c r="J10" s="153"/>
      <c r="K10" s="153"/>
      <c r="L10" s="153"/>
      <c r="M10" s="153"/>
      <c r="N10" s="153"/>
      <c r="O10" s="221"/>
    </row>
    <row r="11" spans="1:30" ht="15.5" thickTop="1" thickBot="1" x14ac:dyDescent="0.4">
      <c r="A11" s="206"/>
      <c r="B11" s="207"/>
      <c r="C11" s="207"/>
      <c r="D11" s="207"/>
      <c r="E11" s="216"/>
      <c r="F11" s="216"/>
      <c r="G11" s="216"/>
      <c r="H11" s="217"/>
      <c r="I11" s="149"/>
      <c r="J11" s="153"/>
      <c r="K11" s="153"/>
      <c r="L11" s="153"/>
      <c r="M11" s="153"/>
      <c r="N11" s="153"/>
      <c r="O11" s="221"/>
    </row>
    <row r="12" spans="1:30" ht="15.5" thickTop="1" thickBot="1" x14ac:dyDescent="0.4">
      <c r="A12" s="206" t="s">
        <v>24</v>
      </c>
      <c r="B12" s="207"/>
      <c r="C12" s="207"/>
      <c r="D12" s="207"/>
      <c r="E12" s="210" t="s">
        <v>155</v>
      </c>
      <c r="F12" s="210"/>
      <c r="G12" s="210"/>
      <c r="H12" s="211"/>
      <c r="I12" s="149"/>
      <c r="J12" s="153"/>
      <c r="K12" s="153"/>
      <c r="L12" s="153"/>
      <c r="M12" s="153"/>
      <c r="N12" s="153"/>
      <c r="O12" s="221"/>
    </row>
    <row r="13" spans="1:30" ht="15.5" thickTop="1" thickBot="1" x14ac:dyDescent="0.4">
      <c r="A13" s="206"/>
      <c r="B13" s="207"/>
      <c r="C13" s="207"/>
      <c r="D13" s="207"/>
      <c r="E13" s="210"/>
      <c r="F13" s="210"/>
      <c r="G13" s="210"/>
      <c r="H13" s="211"/>
      <c r="I13" s="149"/>
      <c r="J13" s="153"/>
      <c r="K13" s="153"/>
      <c r="L13" s="153"/>
      <c r="M13" s="153"/>
      <c r="N13" s="153"/>
      <c r="O13" s="221"/>
    </row>
    <row r="14" spans="1:30" ht="15.5" thickTop="1" thickBot="1" x14ac:dyDescent="0.4">
      <c r="A14" s="206" t="s">
        <v>25</v>
      </c>
      <c r="B14" s="207"/>
      <c r="C14" s="207"/>
      <c r="D14" s="207"/>
      <c r="E14" s="210" t="s">
        <v>154</v>
      </c>
      <c r="F14" s="210"/>
      <c r="G14" s="210"/>
      <c r="H14" s="211"/>
      <c r="I14" s="149"/>
      <c r="J14" s="153"/>
      <c r="K14" s="153"/>
      <c r="L14" s="153"/>
      <c r="M14" s="153"/>
      <c r="N14" s="153"/>
      <c r="O14" s="221"/>
    </row>
    <row r="15" spans="1:30" ht="15.5" thickTop="1" thickBot="1" x14ac:dyDescent="0.4">
      <c r="A15" s="225"/>
      <c r="B15" s="226"/>
      <c r="C15" s="226"/>
      <c r="D15" s="226"/>
      <c r="E15" s="227"/>
      <c r="F15" s="227"/>
      <c r="G15" s="227"/>
      <c r="H15" s="228"/>
      <c r="I15" s="222"/>
      <c r="J15" s="223"/>
      <c r="K15" s="223"/>
      <c r="L15" s="223"/>
      <c r="M15" s="223"/>
      <c r="N15" s="223"/>
      <c r="O15" s="224"/>
    </row>
    <row r="16" spans="1:30" x14ac:dyDescent="0.35">
      <c r="A16" s="229" t="s">
        <v>26</v>
      </c>
      <c r="B16" s="230"/>
      <c r="C16" s="230"/>
      <c r="D16" s="230"/>
      <c r="E16" s="230"/>
      <c r="F16" s="230"/>
      <c r="G16" s="230"/>
      <c r="H16" s="230"/>
      <c r="I16" s="230"/>
      <c r="J16" s="230"/>
      <c r="K16" s="230"/>
      <c r="L16" s="230"/>
      <c r="M16" s="230"/>
      <c r="N16" s="230"/>
      <c r="O16" s="231"/>
    </row>
    <row r="17" spans="1:15" ht="15" thickBot="1" x14ac:dyDescent="0.4">
      <c r="A17" s="232"/>
      <c r="B17" s="233"/>
      <c r="C17" s="233"/>
      <c r="D17" s="233"/>
      <c r="E17" s="233"/>
      <c r="F17" s="233"/>
      <c r="G17" s="233"/>
      <c r="H17" s="233"/>
      <c r="I17" s="233"/>
      <c r="J17" s="233"/>
      <c r="K17" s="233"/>
      <c r="L17" s="233"/>
      <c r="M17" s="233"/>
      <c r="N17" s="233"/>
      <c r="O17" s="234"/>
    </row>
    <row r="18" spans="1:15" ht="15" thickBot="1" x14ac:dyDescent="0.4">
      <c r="A18" s="235" t="s">
        <v>27</v>
      </c>
      <c r="B18" s="236"/>
      <c r="C18" s="236"/>
      <c r="D18" s="236"/>
      <c r="E18" s="236"/>
      <c r="F18" s="236" t="s">
        <v>28</v>
      </c>
      <c r="G18" s="236"/>
      <c r="H18" s="236"/>
      <c r="I18" s="236"/>
      <c r="J18" s="236"/>
      <c r="K18" s="236" t="s">
        <v>29</v>
      </c>
      <c r="L18" s="236"/>
      <c r="M18" s="236"/>
      <c r="N18" s="236"/>
      <c r="O18" s="237"/>
    </row>
    <row r="19" spans="1:15" ht="29" x14ac:dyDescent="0.35">
      <c r="A19" s="238" t="s">
        <v>30</v>
      </c>
      <c r="B19" s="239"/>
      <c r="C19" s="10" t="s">
        <v>31</v>
      </c>
      <c r="D19" s="239" t="s">
        <v>32</v>
      </c>
      <c r="E19" s="239"/>
      <c r="F19" s="239" t="s">
        <v>30</v>
      </c>
      <c r="G19" s="239"/>
      <c r="H19" s="10" t="s">
        <v>31</v>
      </c>
      <c r="I19" s="239" t="s">
        <v>32</v>
      </c>
      <c r="J19" s="239"/>
      <c r="K19" s="239" t="s">
        <v>30</v>
      </c>
      <c r="L19" s="239"/>
      <c r="M19" s="10" t="s">
        <v>31</v>
      </c>
      <c r="N19" s="239" t="s">
        <v>32</v>
      </c>
      <c r="O19" s="240"/>
    </row>
    <row r="20" spans="1:15" x14ac:dyDescent="0.35">
      <c r="A20" s="249" t="s">
        <v>165</v>
      </c>
      <c r="B20" s="241"/>
      <c r="C20" s="241" t="s">
        <v>157</v>
      </c>
      <c r="D20" s="241" t="s">
        <v>166</v>
      </c>
      <c r="E20" s="241"/>
      <c r="F20" s="241" t="s">
        <v>167</v>
      </c>
      <c r="G20" s="241"/>
      <c r="H20" s="241" t="s">
        <v>157</v>
      </c>
      <c r="I20" s="241" t="s">
        <v>168</v>
      </c>
      <c r="J20" s="241"/>
      <c r="K20" s="241" t="s">
        <v>169</v>
      </c>
      <c r="L20" s="241"/>
      <c r="M20" s="241" t="s">
        <v>157</v>
      </c>
      <c r="N20" s="241" t="s">
        <v>170</v>
      </c>
      <c r="O20" s="243"/>
    </row>
    <row r="21" spans="1:15" ht="15" thickBot="1" x14ac:dyDescent="0.4">
      <c r="A21" s="250"/>
      <c r="B21" s="242"/>
      <c r="C21" s="242"/>
      <c r="D21" s="242"/>
      <c r="E21" s="242"/>
      <c r="F21" s="242"/>
      <c r="G21" s="242"/>
      <c r="H21" s="242"/>
      <c r="I21" s="242"/>
      <c r="J21" s="242"/>
      <c r="K21" s="242"/>
      <c r="L21" s="242"/>
      <c r="M21" s="242"/>
      <c r="N21" s="242"/>
      <c r="O21" s="244"/>
    </row>
    <row r="22" spans="1:15" x14ac:dyDescent="0.35">
      <c r="A22" s="245" t="s">
        <v>33</v>
      </c>
      <c r="B22" s="246"/>
      <c r="C22" s="246"/>
      <c r="D22" s="247"/>
      <c r="E22" s="248"/>
      <c r="F22" s="245" t="s">
        <v>33</v>
      </c>
      <c r="G22" s="246"/>
      <c r="H22" s="246"/>
      <c r="I22" s="247"/>
      <c r="J22" s="248"/>
      <c r="K22" s="245" t="s">
        <v>33</v>
      </c>
      <c r="L22" s="246"/>
      <c r="M22" s="246"/>
      <c r="N22" s="247"/>
      <c r="O22" s="248"/>
    </row>
    <row r="23" spans="1:15" x14ac:dyDescent="0.35">
      <c r="A23" s="251" t="s">
        <v>34</v>
      </c>
      <c r="B23" s="252"/>
      <c r="C23" s="252"/>
      <c r="D23" s="252"/>
      <c r="E23" s="253"/>
      <c r="F23" s="251" t="s">
        <v>34</v>
      </c>
      <c r="G23" s="252"/>
      <c r="H23" s="252"/>
      <c r="I23" s="252"/>
      <c r="J23" s="253"/>
      <c r="K23" s="251" t="s">
        <v>34</v>
      </c>
      <c r="L23" s="252"/>
      <c r="M23" s="252"/>
      <c r="N23" s="252"/>
      <c r="O23" s="253"/>
    </row>
    <row r="24" spans="1:15" x14ac:dyDescent="0.35">
      <c r="A24" s="254" t="s">
        <v>11</v>
      </c>
      <c r="B24" s="255"/>
      <c r="C24" s="255"/>
      <c r="D24" s="255"/>
      <c r="E24" s="187"/>
      <c r="F24" s="254" t="s">
        <v>11</v>
      </c>
      <c r="G24" s="255"/>
      <c r="H24" s="255"/>
      <c r="I24" s="255"/>
      <c r="J24" s="187"/>
      <c r="K24" s="254" t="s">
        <v>11</v>
      </c>
      <c r="L24" s="255"/>
      <c r="M24" s="255"/>
      <c r="N24" s="255"/>
      <c r="O24" s="187"/>
    </row>
    <row r="25" spans="1:15" x14ac:dyDescent="0.35">
      <c r="A25" s="257" t="s">
        <v>121</v>
      </c>
      <c r="B25" s="258"/>
      <c r="C25" s="258"/>
      <c r="D25" s="185"/>
      <c r="E25" s="259"/>
      <c r="F25" s="257" t="s">
        <v>121</v>
      </c>
      <c r="G25" s="258"/>
      <c r="H25" s="258"/>
      <c r="I25" s="185"/>
      <c r="J25" s="259"/>
      <c r="K25" s="257" t="s">
        <v>121</v>
      </c>
      <c r="L25" s="258"/>
      <c r="M25" s="258"/>
      <c r="N25" s="185"/>
      <c r="O25" s="259"/>
    </row>
    <row r="26" spans="1:15" ht="29" customHeight="1" thickBot="1" x14ac:dyDescent="0.4">
      <c r="A26" s="260" t="s">
        <v>122</v>
      </c>
      <c r="B26" s="261"/>
      <c r="C26" s="261"/>
      <c r="D26" s="176"/>
      <c r="E26" s="256"/>
      <c r="F26" s="260" t="s">
        <v>122</v>
      </c>
      <c r="G26" s="261"/>
      <c r="H26" s="261"/>
      <c r="I26" s="176"/>
      <c r="J26" s="256"/>
      <c r="K26" s="260" t="s">
        <v>122</v>
      </c>
      <c r="L26" s="261"/>
      <c r="M26" s="261"/>
      <c r="N26" s="176"/>
      <c r="O26" s="256"/>
    </row>
    <row r="27" spans="1:15" x14ac:dyDescent="0.35">
      <c r="A27" s="229" t="s">
        <v>35</v>
      </c>
      <c r="B27" s="230"/>
      <c r="C27" s="230"/>
      <c r="D27" s="230"/>
      <c r="E27" s="230"/>
      <c r="F27" s="230"/>
      <c r="G27" s="230"/>
      <c r="H27" s="230"/>
      <c r="I27" s="230"/>
      <c r="J27" s="230"/>
      <c r="K27" s="230"/>
      <c r="L27" s="230"/>
      <c r="M27" s="230"/>
      <c r="N27" s="230"/>
      <c r="O27" s="231"/>
    </row>
    <row r="28" spans="1:15" ht="15" thickBot="1" x14ac:dyDescent="0.4">
      <c r="A28" s="232"/>
      <c r="B28" s="233"/>
      <c r="C28" s="233"/>
      <c r="D28" s="233"/>
      <c r="E28" s="233"/>
      <c r="F28" s="233"/>
      <c r="G28" s="233"/>
      <c r="H28" s="233"/>
      <c r="I28" s="233"/>
      <c r="J28" s="233"/>
      <c r="K28" s="233"/>
      <c r="L28" s="233"/>
      <c r="M28" s="233"/>
      <c r="N28" s="233"/>
      <c r="O28" s="234"/>
    </row>
    <row r="29" spans="1:15" ht="15" thickBot="1" x14ac:dyDescent="0.4">
      <c r="A29" s="235" t="s">
        <v>27</v>
      </c>
      <c r="B29" s="236"/>
      <c r="C29" s="236"/>
      <c r="D29" s="236"/>
      <c r="E29" s="236"/>
      <c r="F29" s="236" t="s">
        <v>28</v>
      </c>
      <c r="G29" s="236"/>
      <c r="H29" s="236"/>
      <c r="I29" s="236"/>
      <c r="J29" s="236"/>
      <c r="K29" s="236" t="s">
        <v>29</v>
      </c>
      <c r="L29" s="236"/>
      <c r="M29" s="236"/>
      <c r="N29" s="236"/>
      <c r="O29" s="237"/>
    </row>
    <row r="30" spans="1:15" ht="29" x14ac:dyDescent="0.35">
      <c r="A30" s="238" t="s">
        <v>30</v>
      </c>
      <c r="B30" s="239"/>
      <c r="C30" s="10" t="s">
        <v>31</v>
      </c>
      <c r="D30" s="239" t="s">
        <v>32</v>
      </c>
      <c r="E30" s="239"/>
      <c r="F30" s="239" t="s">
        <v>30</v>
      </c>
      <c r="G30" s="239"/>
      <c r="H30" s="10" t="s">
        <v>31</v>
      </c>
      <c r="I30" s="239" t="s">
        <v>32</v>
      </c>
      <c r="J30" s="239"/>
      <c r="K30" s="239" t="s">
        <v>30</v>
      </c>
      <c r="L30" s="239"/>
      <c r="M30" s="10" t="s">
        <v>31</v>
      </c>
      <c r="N30" s="239" t="s">
        <v>32</v>
      </c>
      <c r="O30" s="240"/>
    </row>
    <row r="31" spans="1:15" x14ac:dyDescent="0.35">
      <c r="A31" s="249" t="s">
        <v>156</v>
      </c>
      <c r="B31" s="241"/>
      <c r="C31" s="241" t="s">
        <v>157</v>
      </c>
      <c r="D31" s="241" t="s">
        <v>159</v>
      </c>
      <c r="E31" s="241"/>
      <c r="F31" s="241" t="s">
        <v>158</v>
      </c>
      <c r="G31" s="241"/>
      <c r="H31" s="241" t="s">
        <v>157</v>
      </c>
      <c r="I31" s="241" t="s">
        <v>160</v>
      </c>
      <c r="J31" s="241"/>
      <c r="K31" s="241" t="s">
        <v>161</v>
      </c>
      <c r="L31" s="241"/>
      <c r="M31" s="241" t="s">
        <v>162</v>
      </c>
      <c r="N31" s="241" t="s">
        <v>163</v>
      </c>
      <c r="O31" s="243"/>
    </row>
    <row r="32" spans="1:15" ht="15" thickBot="1" x14ac:dyDescent="0.4">
      <c r="A32" s="250"/>
      <c r="B32" s="242"/>
      <c r="C32" s="242"/>
      <c r="D32" s="242"/>
      <c r="E32" s="242"/>
      <c r="F32" s="242"/>
      <c r="G32" s="242"/>
      <c r="H32" s="242"/>
      <c r="I32" s="242"/>
      <c r="J32" s="242"/>
      <c r="K32" s="242"/>
      <c r="L32" s="242"/>
      <c r="M32" s="242"/>
      <c r="N32" s="242"/>
      <c r="O32" s="244"/>
    </row>
    <row r="33" spans="1:15" x14ac:dyDescent="0.35">
      <c r="A33" s="245" t="s">
        <v>33</v>
      </c>
      <c r="B33" s="246"/>
      <c r="C33" s="246"/>
      <c r="D33" s="247"/>
      <c r="E33" s="248"/>
      <c r="F33" s="245" t="s">
        <v>33</v>
      </c>
      <c r="G33" s="246"/>
      <c r="H33" s="246"/>
      <c r="I33" s="247"/>
      <c r="J33" s="248"/>
      <c r="K33" s="245" t="s">
        <v>33</v>
      </c>
      <c r="L33" s="246"/>
      <c r="M33" s="246"/>
      <c r="N33" s="247"/>
      <c r="O33" s="248"/>
    </row>
    <row r="34" spans="1:15" x14ac:dyDescent="0.35">
      <c r="A34" s="251" t="s">
        <v>34</v>
      </c>
      <c r="B34" s="252"/>
      <c r="C34" s="252"/>
      <c r="D34" s="252"/>
      <c r="E34" s="253"/>
      <c r="F34" s="251" t="s">
        <v>34</v>
      </c>
      <c r="G34" s="252"/>
      <c r="H34" s="252"/>
      <c r="I34" s="252"/>
      <c r="J34" s="253"/>
      <c r="K34" s="251" t="s">
        <v>34</v>
      </c>
      <c r="L34" s="252"/>
      <c r="M34" s="252"/>
      <c r="N34" s="252"/>
      <c r="O34" s="253"/>
    </row>
    <row r="35" spans="1:15" x14ac:dyDescent="0.35">
      <c r="A35" s="254" t="s">
        <v>11</v>
      </c>
      <c r="B35" s="255"/>
      <c r="C35" s="255"/>
      <c r="D35" s="255"/>
      <c r="E35" s="187"/>
      <c r="F35" s="254" t="s">
        <v>11</v>
      </c>
      <c r="G35" s="255"/>
      <c r="H35" s="255"/>
      <c r="I35" s="255"/>
      <c r="J35" s="187"/>
      <c r="K35" s="254" t="s">
        <v>11</v>
      </c>
      <c r="L35" s="255"/>
      <c r="M35" s="255"/>
      <c r="N35" s="255"/>
      <c r="O35" s="187"/>
    </row>
    <row r="36" spans="1:15" x14ac:dyDescent="0.35">
      <c r="A36" s="257" t="s">
        <v>121</v>
      </c>
      <c r="B36" s="258"/>
      <c r="C36" s="258"/>
      <c r="D36" s="185"/>
      <c r="E36" s="259"/>
      <c r="F36" s="257" t="s">
        <v>121</v>
      </c>
      <c r="G36" s="258"/>
      <c r="H36" s="258"/>
      <c r="I36" s="185"/>
      <c r="J36" s="259"/>
      <c r="K36" s="257" t="s">
        <v>121</v>
      </c>
      <c r="L36" s="258"/>
      <c r="M36" s="258"/>
      <c r="N36" s="185"/>
      <c r="O36" s="259"/>
    </row>
    <row r="37" spans="1:15" ht="29" customHeight="1" thickBot="1" x14ac:dyDescent="0.4">
      <c r="A37" s="260" t="s">
        <v>122</v>
      </c>
      <c r="B37" s="261"/>
      <c r="C37" s="261"/>
      <c r="D37" s="262"/>
      <c r="E37" s="263"/>
      <c r="F37" s="260" t="s">
        <v>122</v>
      </c>
      <c r="G37" s="261"/>
      <c r="H37" s="261"/>
      <c r="I37" s="262"/>
      <c r="J37" s="263"/>
      <c r="K37" s="260" t="s">
        <v>122</v>
      </c>
      <c r="L37" s="261"/>
      <c r="M37" s="261"/>
      <c r="N37" s="262"/>
      <c r="O37" s="263"/>
    </row>
    <row r="38" spans="1:15" ht="14.25" customHeight="1" x14ac:dyDescent="0.35">
      <c r="A38" s="264" t="s">
        <v>36</v>
      </c>
      <c r="B38" s="265"/>
      <c r="C38" s="265"/>
      <c r="D38" s="265"/>
      <c r="E38" s="265"/>
      <c r="F38" s="265"/>
      <c r="G38" s="270" t="s">
        <v>172</v>
      </c>
      <c r="H38" s="270"/>
      <c r="I38" s="270"/>
      <c r="J38" s="270"/>
      <c r="K38" s="270"/>
      <c r="L38" s="270"/>
      <c r="M38" s="270"/>
      <c r="N38" s="272" t="s">
        <v>11</v>
      </c>
      <c r="O38" s="273"/>
    </row>
    <row r="39" spans="1:15" x14ac:dyDescent="0.35">
      <c r="A39" s="266"/>
      <c r="B39" s="267"/>
      <c r="C39" s="267"/>
      <c r="D39" s="267"/>
      <c r="E39" s="267"/>
      <c r="F39" s="267"/>
      <c r="G39" s="216"/>
      <c r="H39" s="216"/>
      <c r="I39" s="216"/>
      <c r="J39" s="216"/>
      <c r="K39" s="216"/>
      <c r="L39" s="216"/>
      <c r="M39" s="216"/>
      <c r="N39" s="185"/>
      <c r="O39" s="187" t="s">
        <v>37</v>
      </c>
    </row>
    <row r="40" spans="1:15" ht="123.5" customHeight="1" thickBot="1" x14ac:dyDescent="0.4">
      <c r="A40" s="268"/>
      <c r="B40" s="269"/>
      <c r="C40" s="269"/>
      <c r="D40" s="269"/>
      <c r="E40" s="269"/>
      <c r="F40" s="269"/>
      <c r="G40" s="271"/>
      <c r="H40" s="271"/>
      <c r="I40" s="271"/>
      <c r="J40" s="271"/>
      <c r="K40" s="271"/>
      <c r="L40" s="271"/>
      <c r="M40" s="271"/>
      <c r="N40" s="186"/>
      <c r="O40" s="188"/>
    </row>
    <row r="41" spans="1:15" x14ac:dyDescent="0.35">
      <c r="A41" s="274" t="s">
        <v>38</v>
      </c>
      <c r="B41" s="275"/>
      <c r="C41" s="275"/>
      <c r="D41" s="275"/>
      <c r="E41" s="275"/>
      <c r="F41" s="275"/>
      <c r="G41" s="276" t="s">
        <v>173</v>
      </c>
      <c r="H41" s="276"/>
      <c r="I41" s="276"/>
      <c r="J41" s="276"/>
      <c r="K41" s="276"/>
      <c r="L41" s="276"/>
      <c r="M41" s="276"/>
      <c r="N41" s="189"/>
      <c r="O41" s="190"/>
    </row>
    <row r="42" spans="1:15" x14ac:dyDescent="0.35">
      <c r="A42" s="266"/>
      <c r="B42" s="267"/>
      <c r="C42" s="267"/>
      <c r="D42" s="267"/>
      <c r="E42" s="267"/>
      <c r="F42" s="267"/>
      <c r="G42" s="277"/>
      <c r="H42" s="277"/>
      <c r="I42" s="277"/>
      <c r="J42" s="277"/>
      <c r="K42" s="277"/>
      <c r="L42" s="277"/>
      <c r="M42" s="277"/>
      <c r="N42" s="185"/>
      <c r="O42" s="187" t="s">
        <v>37</v>
      </c>
    </row>
    <row r="43" spans="1:15" ht="153" customHeight="1" thickBot="1" x14ac:dyDescent="0.4">
      <c r="A43" s="268"/>
      <c r="B43" s="269"/>
      <c r="C43" s="269"/>
      <c r="D43" s="269"/>
      <c r="E43" s="269"/>
      <c r="F43" s="269"/>
      <c r="G43" s="278"/>
      <c r="H43" s="278"/>
      <c r="I43" s="278"/>
      <c r="J43" s="278"/>
      <c r="K43" s="278"/>
      <c r="L43" s="278"/>
      <c r="M43" s="278"/>
      <c r="N43" s="186"/>
      <c r="O43" s="188"/>
    </row>
    <row r="44" spans="1:15" ht="15" thickBot="1" x14ac:dyDescent="0.4">
      <c r="J44" s="88" t="s">
        <v>39</v>
      </c>
      <c r="K44" s="89"/>
      <c r="L44" s="89"/>
      <c r="M44" s="89"/>
      <c r="N44" s="9">
        <f>D25+D26+I25+I26+N25+N26+N36+N37+I37+I36+D37+D36+N42+N39</f>
        <v>0</v>
      </c>
      <c r="O44" s="15" t="s">
        <v>123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zoomScale="50" zoomScaleNormal="50" workbookViewId="0">
      <selection activeCell="V38" sqref="V38"/>
    </sheetView>
  </sheetViews>
  <sheetFormatPr defaultRowHeight="14.5" x14ac:dyDescent="0.35"/>
  <cols>
    <col min="15" max="15" width="17.81640625" customWidth="1"/>
    <col min="16" max="16" width="17.1796875" customWidth="1"/>
    <col min="17" max="17" width="10" customWidth="1"/>
    <col min="18" max="18" width="11.81640625" style="60" customWidth="1"/>
  </cols>
  <sheetData>
    <row r="1" spans="1:18" ht="23.5" x14ac:dyDescent="0.35">
      <c r="A1" s="191" t="s">
        <v>40</v>
      </c>
      <c r="B1" s="192"/>
      <c r="C1" s="192"/>
      <c r="D1" s="192"/>
      <c r="E1" s="192"/>
      <c r="F1" s="192"/>
      <c r="G1" s="192"/>
      <c r="H1" s="192"/>
      <c r="I1" s="192"/>
      <c r="J1" s="192"/>
      <c r="K1" s="192"/>
      <c r="L1" s="192"/>
      <c r="M1" s="192"/>
      <c r="N1" s="193"/>
      <c r="O1" s="44"/>
      <c r="P1" s="365" t="s">
        <v>41</v>
      </c>
      <c r="Q1" s="366"/>
      <c r="R1" s="367"/>
    </row>
    <row r="2" spans="1:18" ht="24" thickBot="1" x14ac:dyDescent="0.4">
      <c r="A2" s="194"/>
      <c r="B2" s="111"/>
      <c r="C2" s="111"/>
      <c r="D2" s="111"/>
      <c r="E2" s="111"/>
      <c r="F2" s="111"/>
      <c r="G2" s="111"/>
      <c r="H2" s="111"/>
      <c r="I2" s="111"/>
      <c r="J2" s="111"/>
      <c r="K2" s="111"/>
      <c r="L2" s="111"/>
      <c r="M2" s="111"/>
      <c r="N2" s="195"/>
      <c r="O2" s="45"/>
      <c r="P2" s="368"/>
      <c r="Q2" s="369"/>
      <c r="R2" s="370"/>
    </row>
    <row r="3" spans="1:18" ht="24" thickBot="1" x14ac:dyDescent="0.4">
      <c r="A3" s="196"/>
      <c r="B3" s="197"/>
      <c r="C3" s="197"/>
      <c r="D3" s="197"/>
      <c r="E3" s="197"/>
      <c r="F3" s="197"/>
      <c r="G3" s="197"/>
      <c r="H3" s="197"/>
      <c r="I3" s="197"/>
      <c r="J3" s="197"/>
      <c r="K3" s="197"/>
      <c r="L3" s="197"/>
      <c r="M3" s="197"/>
      <c r="N3" s="198"/>
      <c r="O3" s="45"/>
      <c r="P3" s="371" t="s">
        <v>142</v>
      </c>
      <c r="Q3" s="372"/>
      <c r="R3" s="373"/>
    </row>
    <row r="4" spans="1:18" ht="24" thickBot="1" x14ac:dyDescent="0.4">
      <c r="A4" s="112" t="s">
        <v>1</v>
      </c>
      <c r="B4" s="113"/>
      <c r="C4" s="113"/>
      <c r="D4" s="113"/>
      <c r="E4" s="113"/>
      <c r="F4" s="113"/>
      <c r="G4" s="113"/>
      <c r="H4" s="113"/>
      <c r="I4" s="113"/>
      <c r="J4" s="113"/>
      <c r="K4" s="113"/>
      <c r="L4" s="113"/>
      <c r="M4" s="113"/>
      <c r="N4" s="114"/>
      <c r="O4" s="46"/>
      <c r="P4" s="374"/>
      <c r="Q4" s="375"/>
      <c r="R4" s="376"/>
    </row>
    <row r="5" spans="1:18" ht="24" thickBot="1" x14ac:dyDescent="0.4">
      <c r="A5" s="279" t="s">
        <v>2</v>
      </c>
      <c r="B5" s="280"/>
      <c r="C5" s="280"/>
      <c r="D5" s="280"/>
      <c r="E5" s="280"/>
      <c r="F5" s="280"/>
      <c r="G5" s="280"/>
      <c r="H5" s="280"/>
      <c r="I5" s="280"/>
      <c r="J5" s="280"/>
      <c r="K5" s="280"/>
      <c r="L5" s="280"/>
      <c r="M5" s="280"/>
      <c r="N5" s="281"/>
      <c r="O5" s="44"/>
      <c r="P5" s="90" t="s">
        <v>11</v>
      </c>
      <c r="Q5" s="377"/>
      <c r="R5" s="91"/>
    </row>
    <row r="6" spans="1:18" ht="24" thickBot="1" x14ac:dyDescent="0.6">
      <c r="A6" s="282" t="s">
        <v>42</v>
      </c>
      <c r="B6" s="283"/>
      <c r="C6" s="283"/>
      <c r="D6" s="283"/>
      <c r="E6" s="283"/>
      <c r="F6" s="284"/>
      <c r="G6" s="282" t="s">
        <v>43</v>
      </c>
      <c r="H6" s="283"/>
      <c r="I6" s="283"/>
      <c r="J6" s="283"/>
      <c r="K6" s="283"/>
      <c r="L6" s="283"/>
      <c r="M6" s="283"/>
      <c r="N6" s="284"/>
      <c r="O6" s="47"/>
      <c r="P6" s="92"/>
      <c r="Q6" s="378"/>
      <c r="R6" s="93"/>
    </row>
    <row r="7" spans="1:18" ht="24" thickBot="1" x14ac:dyDescent="0.6">
      <c r="A7" s="285" t="s">
        <v>44</v>
      </c>
      <c r="B7" s="286"/>
      <c r="C7" s="286"/>
      <c r="D7" s="286"/>
      <c r="E7" s="286"/>
      <c r="F7" s="287"/>
      <c r="G7" s="288">
        <v>75.185000000000002</v>
      </c>
      <c r="H7" s="289"/>
      <c r="I7" s="290">
        <v>75.17</v>
      </c>
      <c r="J7" s="290"/>
      <c r="K7" s="290">
        <v>75.174999999999997</v>
      </c>
      <c r="L7" s="290"/>
      <c r="M7" s="290">
        <v>75.185000000000002</v>
      </c>
      <c r="N7" s="291"/>
      <c r="O7" s="55"/>
      <c r="P7" s="363"/>
      <c r="Q7" s="364"/>
      <c r="R7" s="61" t="s">
        <v>45</v>
      </c>
    </row>
    <row r="8" spans="1:18" ht="24" thickBot="1" x14ac:dyDescent="0.6">
      <c r="A8" s="285" t="s">
        <v>46</v>
      </c>
      <c r="B8" s="286"/>
      <c r="C8" s="286"/>
      <c r="D8" s="286"/>
      <c r="E8" s="286"/>
      <c r="F8" s="287"/>
      <c r="G8" s="292">
        <v>76.27</v>
      </c>
      <c r="H8" s="293"/>
      <c r="I8" s="293">
        <v>76.295000000000002</v>
      </c>
      <c r="J8" s="293"/>
      <c r="K8" s="293">
        <v>76.2</v>
      </c>
      <c r="L8" s="293"/>
      <c r="M8" s="293">
        <v>76.204999999999998</v>
      </c>
      <c r="N8" s="294"/>
      <c r="O8" s="55"/>
      <c r="P8" s="363"/>
      <c r="Q8" s="364"/>
      <c r="R8" s="61" t="s">
        <v>45</v>
      </c>
    </row>
    <row r="9" spans="1:18" ht="23.25" customHeight="1" thickBot="1" x14ac:dyDescent="0.6">
      <c r="A9" s="299" t="s">
        <v>47</v>
      </c>
      <c r="B9" s="300"/>
      <c r="C9" s="300"/>
      <c r="D9" s="300"/>
      <c r="E9" s="300"/>
      <c r="F9" s="301"/>
      <c r="G9" s="295">
        <v>47.994999999999997</v>
      </c>
      <c r="H9" s="296"/>
      <c r="I9" s="297">
        <v>47.994999999999997</v>
      </c>
      <c r="J9" s="297"/>
      <c r="K9" s="297">
        <v>47.99</v>
      </c>
      <c r="L9" s="297"/>
      <c r="M9" s="297">
        <v>47.99</v>
      </c>
      <c r="N9" s="298"/>
      <c r="O9" s="55"/>
      <c r="P9" s="82"/>
      <c r="Q9" s="349"/>
      <c r="R9" s="336" t="s">
        <v>45</v>
      </c>
    </row>
    <row r="10" spans="1:18" ht="24" thickBot="1" x14ac:dyDescent="0.6">
      <c r="A10" s="302"/>
      <c r="B10" s="303"/>
      <c r="C10" s="303"/>
      <c r="D10" s="303"/>
      <c r="E10" s="303"/>
      <c r="F10" s="304"/>
      <c r="G10" s="305">
        <v>47.994999999999997</v>
      </c>
      <c r="H10" s="306"/>
      <c r="I10" s="307"/>
      <c r="J10" s="308"/>
      <c r="K10" s="308"/>
      <c r="L10" s="308"/>
      <c r="M10" s="308"/>
      <c r="N10" s="309"/>
      <c r="O10" s="55"/>
      <c r="P10" s="84"/>
      <c r="Q10" s="350"/>
      <c r="R10" s="337"/>
    </row>
    <row r="11" spans="1:18" ht="24" thickBot="1" x14ac:dyDescent="0.6">
      <c r="A11" s="285" t="s">
        <v>197</v>
      </c>
      <c r="B11" s="286"/>
      <c r="C11" s="286"/>
      <c r="D11" s="286"/>
      <c r="E11" s="286"/>
      <c r="F11" s="287"/>
      <c r="G11" s="292">
        <v>39.99</v>
      </c>
      <c r="H11" s="293"/>
      <c r="I11" s="297">
        <v>39.99</v>
      </c>
      <c r="J11" s="297"/>
      <c r="K11" s="297">
        <v>39.85</v>
      </c>
      <c r="L11" s="297"/>
      <c r="M11" s="296">
        <v>39.85</v>
      </c>
      <c r="N11" s="310"/>
      <c r="O11" s="55"/>
      <c r="P11" s="363"/>
      <c r="Q11" s="364"/>
      <c r="R11" s="61" t="s">
        <v>45</v>
      </c>
    </row>
    <row r="12" spans="1:18" ht="24" thickBot="1" x14ac:dyDescent="0.6">
      <c r="A12" s="285" t="s">
        <v>140</v>
      </c>
      <c r="B12" s="286"/>
      <c r="C12" s="286"/>
      <c r="D12" s="286"/>
      <c r="E12" s="286"/>
      <c r="F12" s="287"/>
      <c r="G12" s="292">
        <v>0.24</v>
      </c>
      <c r="H12" s="293"/>
      <c r="I12" s="293"/>
      <c r="J12" s="293"/>
      <c r="K12" s="293" t="s">
        <v>143</v>
      </c>
      <c r="L12" s="293"/>
      <c r="M12" s="293"/>
      <c r="N12" s="294"/>
      <c r="O12" s="55"/>
      <c r="P12" s="363"/>
      <c r="Q12" s="364"/>
      <c r="R12" s="61" t="s">
        <v>57</v>
      </c>
    </row>
    <row r="13" spans="1:18" ht="24" thickBot="1" x14ac:dyDescent="0.6">
      <c r="A13" s="311" t="s">
        <v>48</v>
      </c>
      <c r="B13" s="312"/>
      <c r="C13" s="312"/>
      <c r="D13" s="312"/>
      <c r="E13" s="312"/>
      <c r="F13" s="313"/>
      <c r="G13" s="314" t="s">
        <v>144</v>
      </c>
      <c r="H13" s="297"/>
      <c r="I13" s="315" t="s">
        <v>147</v>
      </c>
      <c r="J13" s="315"/>
      <c r="K13" s="315" t="s">
        <v>148</v>
      </c>
      <c r="L13" s="315"/>
      <c r="M13" s="297" t="s">
        <v>146</v>
      </c>
      <c r="N13" s="298"/>
      <c r="O13" s="55"/>
      <c r="P13" s="363"/>
      <c r="Q13" s="364"/>
      <c r="R13" s="61" t="s">
        <v>45</v>
      </c>
    </row>
    <row r="14" spans="1:18" ht="24" thickBot="1" x14ac:dyDescent="0.6">
      <c r="A14" s="285" t="s">
        <v>49</v>
      </c>
      <c r="B14" s="286"/>
      <c r="C14" s="286"/>
      <c r="D14" s="286"/>
      <c r="E14" s="286"/>
      <c r="F14" s="287"/>
      <c r="G14" s="292" t="s">
        <v>145</v>
      </c>
      <c r="H14" s="293"/>
      <c r="I14" s="293"/>
      <c r="J14" s="293"/>
      <c r="K14" s="293"/>
      <c r="L14" s="293"/>
      <c r="M14" s="293"/>
      <c r="N14" s="294"/>
      <c r="O14" s="55"/>
      <c r="P14" s="363"/>
      <c r="Q14" s="364"/>
      <c r="R14" s="61" t="s">
        <v>45</v>
      </c>
    </row>
    <row r="15" spans="1:18" ht="23.5" x14ac:dyDescent="0.55000000000000004">
      <c r="A15" s="299" t="s">
        <v>50</v>
      </c>
      <c r="B15" s="300"/>
      <c r="C15" s="300"/>
      <c r="D15" s="300"/>
      <c r="E15" s="300"/>
      <c r="F15" s="301"/>
      <c r="G15" s="295">
        <v>3</v>
      </c>
      <c r="H15" s="296"/>
      <c r="I15" s="296">
        <v>2.98</v>
      </c>
      <c r="J15" s="296"/>
      <c r="K15" s="296">
        <v>2.99</v>
      </c>
      <c r="L15" s="296"/>
      <c r="M15" s="296">
        <v>2.99</v>
      </c>
      <c r="N15" s="310"/>
      <c r="O15" s="43">
        <v>2.99</v>
      </c>
      <c r="P15" s="82"/>
      <c r="Q15" s="349"/>
      <c r="R15" s="336" t="s">
        <v>45</v>
      </c>
    </row>
    <row r="16" spans="1:18" ht="24" thickBot="1" x14ac:dyDescent="0.6">
      <c r="A16" s="302"/>
      <c r="B16" s="303"/>
      <c r="C16" s="303"/>
      <c r="D16" s="303"/>
      <c r="E16" s="303"/>
      <c r="F16" s="304"/>
      <c r="G16" s="292">
        <v>3</v>
      </c>
      <c r="H16" s="293"/>
      <c r="I16" s="293">
        <v>2.98</v>
      </c>
      <c r="J16" s="293"/>
      <c r="K16" s="293">
        <v>2.98</v>
      </c>
      <c r="L16" s="293"/>
      <c r="M16" s="293">
        <v>3</v>
      </c>
      <c r="N16" s="293"/>
      <c r="O16" s="42">
        <v>2.99</v>
      </c>
      <c r="P16" s="84"/>
      <c r="Q16" s="350"/>
      <c r="R16" s="337"/>
    </row>
    <row r="17" spans="1:18" ht="24" thickBot="1" x14ac:dyDescent="0.6">
      <c r="A17" s="299" t="s">
        <v>51</v>
      </c>
      <c r="B17" s="300"/>
      <c r="C17" s="300"/>
      <c r="D17" s="300"/>
      <c r="E17" s="300"/>
      <c r="F17" s="301"/>
      <c r="G17" s="295">
        <v>1.5</v>
      </c>
      <c r="H17" s="296"/>
      <c r="I17" s="296">
        <v>1.51</v>
      </c>
      <c r="J17" s="296"/>
      <c r="K17" s="296">
        <v>1.5</v>
      </c>
      <c r="L17" s="296"/>
      <c r="M17" s="296">
        <v>1.52</v>
      </c>
      <c r="N17" s="310"/>
      <c r="O17" s="55"/>
      <c r="P17" s="82"/>
      <c r="Q17" s="349"/>
      <c r="R17" s="336" t="s">
        <v>45</v>
      </c>
    </row>
    <row r="18" spans="1:18" ht="24" thickBot="1" x14ac:dyDescent="0.6">
      <c r="A18" s="317"/>
      <c r="B18" s="318"/>
      <c r="C18" s="318"/>
      <c r="D18" s="318"/>
      <c r="E18" s="318"/>
      <c r="F18" s="319"/>
      <c r="G18" s="305">
        <v>1.5</v>
      </c>
      <c r="H18" s="316"/>
      <c r="I18" s="316">
        <v>1.48</v>
      </c>
      <c r="J18" s="316"/>
      <c r="K18" s="316">
        <v>1.49</v>
      </c>
      <c r="L18" s="316"/>
      <c r="M18" s="316">
        <v>1.49</v>
      </c>
      <c r="N18" s="306"/>
      <c r="O18" s="55"/>
      <c r="P18" s="84"/>
      <c r="Q18" s="350"/>
      <c r="R18" s="337"/>
    </row>
    <row r="19" spans="1:18" ht="24" thickBot="1" x14ac:dyDescent="0.6">
      <c r="A19" s="285" t="s">
        <v>52</v>
      </c>
      <c r="B19" s="286"/>
      <c r="C19" s="286"/>
      <c r="D19" s="286"/>
      <c r="E19" s="286"/>
      <c r="F19" s="287"/>
      <c r="G19" s="292">
        <v>47.98</v>
      </c>
      <c r="H19" s="293"/>
      <c r="I19" s="293"/>
      <c r="J19" s="293"/>
      <c r="K19" s="293"/>
      <c r="L19" s="293"/>
      <c r="M19" s="293"/>
      <c r="N19" s="294"/>
      <c r="O19" s="55"/>
      <c r="P19" s="363"/>
      <c r="Q19" s="364"/>
      <c r="R19" s="61" t="s">
        <v>45</v>
      </c>
    </row>
    <row r="20" spans="1:18" ht="24" thickBot="1" x14ac:dyDescent="0.6">
      <c r="A20" s="285" t="s">
        <v>53</v>
      </c>
      <c r="B20" s="286"/>
      <c r="C20" s="286"/>
      <c r="D20" s="286"/>
      <c r="E20" s="286"/>
      <c r="F20" s="287"/>
      <c r="G20" s="314">
        <v>5.96</v>
      </c>
      <c r="H20" s="297"/>
      <c r="I20" s="297"/>
      <c r="J20" s="297"/>
      <c r="K20" s="297"/>
      <c r="L20" s="297"/>
      <c r="M20" s="297"/>
      <c r="N20" s="298"/>
      <c r="O20" s="55"/>
      <c r="P20" s="363"/>
      <c r="Q20" s="364"/>
      <c r="R20" s="61" t="s">
        <v>45</v>
      </c>
    </row>
    <row r="21" spans="1:18" ht="24" thickBot="1" x14ac:dyDescent="0.6">
      <c r="A21" s="285" t="s">
        <v>54</v>
      </c>
      <c r="B21" s="286"/>
      <c r="C21" s="286"/>
      <c r="D21" s="286"/>
      <c r="E21" s="286"/>
      <c r="F21" s="287"/>
      <c r="G21" s="292">
        <v>24.15</v>
      </c>
      <c r="H21" s="293"/>
      <c r="I21" s="293"/>
      <c r="J21" s="293"/>
      <c r="K21" s="293"/>
      <c r="L21" s="293"/>
      <c r="M21" s="293"/>
      <c r="N21" s="294"/>
      <c r="O21" s="56"/>
      <c r="P21" s="363"/>
      <c r="Q21" s="364"/>
      <c r="R21" s="64" t="s">
        <v>45</v>
      </c>
    </row>
    <row r="22" spans="1:18" ht="23.5" x14ac:dyDescent="0.55000000000000004">
      <c r="A22" s="320" t="s">
        <v>55</v>
      </c>
      <c r="B22" s="321"/>
      <c r="C22" s="321"/>
      <c r="D22" s="321"/>
      <c r="E22" s="321"/>
      <c r="F22" s="321"/>
      <c r="G22" s="322"/>
      <c r="H22" s="322"/>
      <c r="I22" s="322"/>
      <c r="J22" s="322"/>
      <c r="K22" s="322"/>
      <c r="L22" s="322"/>
      <c r="M22" s="322"/>
      <c r="N22" s="323"/>
      <c r="O22" s="54"/>
      <c r="P22" s="338"/>
      <c r="Q22" s="339"/>
      <c r="R22" s="340"/>
    </row>
    <row r="23" spans="1:18" ht="34.5" customHeight="1" thickBot="1" x14ac:dyDescent="0.6">
      <c r="A23" s="324"/>
      <c r="B23" s="325"/>
      <c r="C23" s="325"/>
      <c r="D23" s="325"/>
      <c r="E23" s="325"/>
      <c r="F23" s="325"/>
      <c r="G23" s="325"/>
      <c r="H23" s="325"/>
      <c r="I23" s="325"/>
      <c r="J23" s="325"/>
      <c r="K23" s="325"/>
      <c r="L23" s="325"/>
      <c r="M23" s="325"/>
      <c r="N23" s="326"/>
      <c r="O23" s="50"/>
      <c r="P23" s="341"/>
      <c r="Q23" s="342"/>
      <c r="R23" s="343"/>
    </row>
    <row r="24" spans="1:18" ht="24" thickBot="1" x14ac:dyDescent="0.6">
      <c r="A24" s="357"/>
      <c r="B24" s="358"/>
      <c r="C24" s="358"/>
      <c r="D24" s="358"/>
      <c r="E24" s="358"/>
      <c r="F24" s="358"/>
      <c r="G24" s="358"/>
      <c r="H24" s="358"/>
      <c r="I24" s="358"/>
      <c r="J24" s="358"/>
      <c r="K24" s="358"/>
      <c r="L24" s="358"/>
      <c r="M24" s="358"/>
      <c r="N24" s="359"/>
      <c r="O24" s="49"/>
      <c r="P24" s="66" t="s">
        <v>56</v>
      </c>
      <c r="Q24" s="69"/>
      <c r="R24" s="67" t="s">
        <v>57</v>
      </c>
    </row>
    <row r="25" spans="1:18" ht="96" customHeight="1" thickBot="1" x14ac:dyDescent="0.6">
      <c r="A25" s="360"/>
      <c r="B25" s="361"/>
      <c r="C25" s="361"/>
      <c r="D25" s="361"/>
      <c r="E25" s="361"/>
      <c r="F25" s="361"/>
      <c r="G25" s="361"/>
      <c r="H25" s="361"/>
      <c r="I25" s="361"/>
      <c r="J25" s="361"/>
      <c r="K25" s="361"/>
      <c r="L25" s="361"/>
      <c r="M25" s="361"/>
      <c r="N25" s="362"/>
      <c r="O25" s="49"/>
      <c r="P25" s="65" t="s">
        <v>58</v>
      </c>
      <c r="Q25" s="69"/>
      <c r="R25" s="64" t="s">
        <v>45</v>
      </c>
    </row>
    <row r="26" spans="1:18" ht="23.5" x14ac:dyDescent="0.55000000000000004">
      <c r="A26" s="351" t="s">
        <v>198</v>
      </c>
      <c r="B26" s="352"/>
      <c r="C26" s="352"/>
      <c r="D26" s="352"/>
      <c r="E26" s="352"/>
      <c r="F26" s="352"/>
      <c r="G26" s="352"/>
      <c r="H26" s="352"/>
      <c r="I26" s="352"/>
      <c r="J26" s="352"/>
      <c r="K26" s="352"/>
      <c r="L26" s="352"/>
      <c r="M26" s="352"/>
      <c r="N26" s="353"/>
      <c r="O26" s="51"/>
      <c r="P26" s="338"/>
      <c r="Q26" s="339"/>
      <c r="R26" s="340"/>
    </row>
    <row r="27" spans="1:18" ht="33" customHeight="1" thickBot="1" x14ac:dyDescent="0.6">
      <c r="A27" s="354"/>
      <c r="B27" s="355"/>
      <c r="C27" s="355"/>
      <c r="D27" s="355"/>
      <c r="E27" s="355"/>
      <c r="F27" s="355"/>
      <c r="G27" s="355"/>
      <c r="H27" s="355"/>
      <c r="I27" s="355"/>
      <c r="J27" s="355"/>
      <c r="K27" s="355"/>
      <c r="L27" s="355"/>
      <c r="M27" s="355"/>
      <c r="N27" s="356"/>
      <c r="O27" s="52"/>
      <c r="P27" s="341"/>
      <c r="Q27" s="342"/>
      <c r="R27" s="343"/>
    </row>
    <row r="28" spans="1:18" ht="23.5" x14ac:dyDescent="0.55000000000000004">
      <c r="A28" s="327" t="s">
        <v>196</v>
      </c>
      <c r="B28" s="328"/>
      <c r="C28" s="328"/>
      <c r="D28" s="328"/>
      <c r="E28" s="328"/>
      <c r="F28" s="328"/>
      <c r="G28" s="328"/>
      <c r="H28" s="328"/>
      <c r="I28" s="328"/>
      <c r="J28" s="328"/>
      <c r="K28" s="328"/>
      <c r="L28" s="328"/>
      <c r="M28" s="328"/>
      <c r="N28" s="329"/>
      <c r="O28" s="57"/>
      <c r="P28" s="379" t="s">
        <v>59</v>
      </c>
      <c r="Q28" s="381"/>
      <c r="R28" s="383" t="s">
        <v>57</v>
      </c>
    </row>
    <row r="29" spans="1:18" ht="19.5" customHeight="1" thickBot="1" x14ac:dyDescent="0.6">
      <c r="A29" s="330"/>
      <c r="B29" s="331"/>
      <c r="C29" s="331"/>
      <c r="D29" s="331"/>
      <c r="E29" s="331"/>
      <c r="F29" s="331"/>
      <c r="G29" s="331"/>
      <c r="H29" s="331"/>
      <c r="I29" s="331"/>
      <c r="J29" s="331"/>
      <c r="K29" s="331"/>
      <c r="L29" s="331"/>
      <c r="M29" s="331"/>
      <c r="N29" s="332"/>
      <c r="O29" s="58"/>
      <c r="P29" s="380"/>
      <c r="Q29" s="382"/>
      <c r="R29" s="337"/>
    </row>
    <row r="30" spans="1:18" ht="24" thickBot="1" x14ac:dyDescent="0.6">
      <c r="A30" s="330"/>
      <c r="B30" s="331"/>
      <c r="C30" s="331"/>
      <c r="D30" s="331"/>
      <c r="E30" s="331"/>
      <c r="F30" s="331"/>
      <c r="G30" s="331"/>
      <c r="H30" s="331"/>
      <c r="I30" s="331"/>
      <c r="J30" s="331"/>
      <c r="K30" s="331"/>
      <c r="L30" s="331"/>
      <c r="M30" s="331"/>
      <c r="N30" s="332"/>
      <c r="O30" s="58"/>
      <c r="P30" s="62" t="s">
        <v>60</v>
      </c>
      <c r="Q30" s="69"/>
      <c r="R30" s="61" t="s">
        <v>45</v>
      </c>
    </row>
    <row r="31" spans="1:18" ht="76" customHeight="1" thickBot="1" x14ac:dyDescent="0.6">
      <c r="A31" s="333"/>
      <c r="B31" s="334"/>
      <c r="C31" s="334"/>
      <c r="D31" s="334"/>
      <c r="E31" s="334"/>
      <c r="F31" s="334"/>
      <c r="G31" s="334"/>
      <c r="H31" s="334"/>
      <c r="I31" s="334"/>
      <c r="J31" s="334"/>
      <c r="K31" s="334"/>
      <c r="L31" s="334"/>
      <c r="M31" s="334"/>
      <c r="N31" s="335"/>
      <c r="O31" s="59"/>
      <c r="P31" s="63" t="s">
        <v>61</v>
      </c>
      <c r="Q31" s="69"/>
      <c r="R31" s="64" t="s">
        <v>45</v>
      </c>
    </row>
    <row r="32" spans="1:18" ht="23.5" x14ac:dyDescent="0.55000000000000004">
      <c r="A32" s="351" t="s">
        <v>62</v>
      </c>
      <c r="B32" s="352"/>
      <c r="C32" s="352"/>
      <c r="D32" s="352"/>
      <c r="E32" s="352"/>
      <c r="F32" s="352"/>
      <c r="G32" s="352"/>
      <c r="H32" s="352"/>
      <c r="I32" s="352"/>
      <c r="J32" s="352"/>
      <c r="K32" s="352"/>
      <c r="L32" s="352"/>
      <c r="M32" s="352"/>
      <c r="N32" s="353"/>
      <c r="O32" s="51"/>
      <c r="P32" s="338"/>
      <c r="Q32" s="339"/>
      <c r="R32" s="340"/>
    </row>
    <row r="33" spans="1:18" ht="36" customHeight="1" thickBot="1" x14ac:dyDescent="0.6">
      <c r="A33" s="354"/>
      <c r="B33" s="355"/>
      <c r="C33" s="355"/>
      <c r="D33" s="355"/>
      <c r="E33" s="355"/>
      <c r="F33" s="355"/>
      <c r="G33" s="355"/>
      <c r="H33" s="355"/>
      <c r="I33" s="355"/>
      <c r="J33" s="355"/>
      <c r="K33" s="355"/>
      <c r="L33" s="355"/>
      <c r="M33" s="355"/>
      <c r="N33" s="356"/>
      <c r="O33" s="52"/>
      <c r="P33" s="344"/>
      <c r="Q33" s="345"/>
      <c r="R33" s="343"/>
    </row>
    <row r="34" spans="1:18" ht="23.5" x14ac:dyDescent="0.55000000000000004">
      <c r="A34" s="327" t="s">
        <v>199</v>
      </c>
      <c r="B34" s="328"/>
      <c r="C34" s="328"/>
      <c r="D34" s="328"/>
      <c r="E34" s="328"/>
      <c r="F34" s="328"/>
      <c r="G34" s="328"/>
      <c r="H34" s="328"/>
      <c r="I34" s="328"/>
      <c r="J34" s="328"/>
      <c r="K34" s="328"/>
      <c r="L34" s="328"/>
      <c r="M34" s="328"/>
      <c r="N34" s="329"/>
      <c r="O34" s="48"/>
      <c r="P34" s="82"/>
      <c r="Q34" s="349"/>
      <c r="R34" s="346" t="s">
        <v>141</v>
      </c>
    </row>
    <row r="35" spans="1:18" ht="23.5" x14ac:dyDescent="0.55000000000000004">
      <c r="A35" s="330"/>
      <c r="B35" s="331"/>
      <c r="C35" s="331"/>
      <c r="D35" s="331"/>
      <c r="E35" s="331"/>
      <c r="F35" s="331"/>
      <c r="G35" s="331"/>
      <c r="H35" s="331"/>
      <c r="I35" s="331"/>
      <c r="J35" s="331"/>
      <c r="K35" s="331"/>
      <c r="L35" s="331"/>
      <c r="M35" s="331"/>
      <c r="N35" s="332"/>
      <c r="O35" s="49"/>
      <c r="P35" s="83"/>
      <c r="Q35" s="259"/>
      <c r="R35" s="347"/>
    </row>
    <row r="36" spans="1:18" ht="23.5" x14ac:dyDescent="0.55000000000000004">
      <c r="A36" s="330"/>
      <c r="B36" s="331"/>
      <c r="C36" s="331"/>
      <c r="D36" s="331"/>
      <c r="E36" s="331"/>
      <c r="F36" s="331"/>
      <c r="G36" s="331"/>
      <c r="H36" s="331"/>
      <c r="I36" s="331"/>
      <c r="J36" s="331"/>
      <c r="K36" s="331"/>
      <c r="L36" s="331"/>
      <c r="M36" s="331"/>
      <c r="N36" s="332"/>
      <c r="O36" s="49"/>
      <c r="P36" s="83"/>
      <c r="Q36" s="259"/>
      <c r="R36" s="347"/>
    </row>
    <row r="37" spans="1:18" ht="169" customHeight="1" thickBot="1" x14ac:dyDescent="0.6">
      <c r="A37" s="333"/>
      <c r="B37" s="334"/>
      <c r="C37" s="334"/>
      <c r="D37" s="334"/>
      <c r="E37" s="334"/>
      <c r="F37" s="334"/>
      <c r="G37" s="334"/>
      <c r="H37" s="334"/>
      <c r="I37" s="334"/>
      <c r="J37" s="334"/>
      <c r="K37" s="334"/>
      <c r="L37" s="334"/>
      <c r="M37" s="334"/>
      <c r="N37" s="335"/>
      <c r="O37" s="53"/>
      <c r="P37" s="84"/>
      <c r="Q37" s="350"/>
      <c r="R37" s="348"/>
    </row>
    <row r="38" spans="1:18" ht="19" thickBot="1" x14ac:dyDescent="0.5">
      <c r="P38" s="68" t="s">
        <v>19</v>
      </c>
      <c r="Q38" s="68">
        <f>P34+Q31+Q30+Q28+Q25+Q24+SUM(P7:Q21)</f>
        <v>0</v>
      </c>
      <c r="R38" s="61" t="s">
        <v>64</v>
      </c>
    </row>
  </sheetData>
  <mergeCells count="93">
    <mergeCell ref="P1:R2"/>
    <mergeCell ref="P3:R4"/>
    <mergeCell ref="P5:R6"/>
    <mergeCell ref="P28:P29"/>
    <mergeCell ref="Q28:Q29"/>
    <mergeCell ref="R28:R29"/>
    <mergeCell ref="P7:Q7"/>
    <mergeCell ref="P8:Q8"/>
    <mergeCell ref="P13:Q13"/>
    <mergeCell ref="P14:Q14"/>
    <mergeCell ref="P15:Q16"/>
    <mergeCell ref="P17:Q18"/>
    <mergeCell ref="P19:Q19"/>
    <mergeCell ref="P20:Q20"/>
    <mergeCell ref="P21:Q21"/>
    <mergeCell ref="A34:N37"/>
    <mergeCell ref="R9:R10"/>
    <mergeCell ref="R15:R16"/>
    <mergeCell ref="R17:R18"/>
    <mergeCell ref="P22:R23"/>
    <mergeCell ref="P26:R27"/>
    <mergeCell ref="P32:R33"/>
    <mergeCell ref="R34:R37"/>
    <mergeCell ref="P34:Q37"/>
    <mergeCell ref="A32:N33"/>
    <mergeCell ref="A24:N25"/>
    <mergeCell ref="A26:N27"/>
    <mergeCell ref="A28:N31"/>
    <mergeCell ref="P9:Q10"/>
    <mergeCell ref="P11:Q11"/>
    <mergeCell ref="P12:Q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M25" sqref="M25"/>
    </sheetView>
  </sheetViews>
  <sheetFormatPr defaultRowHeight="14.5" x14ac:dyDescent="0.35"/>
  <cols>
    <col min="6" max="6" width="11" customWidth="1"/>
    <col min="7" max="7" width="10.54296875" customWidth="1"/>
    <col min="8" max="8" width="9.26953125" customWidth="1"/>
  </cols>
  <sheetData>
    <row r="1" spans="1:16" x14ac:dyDescent="0.35">
      <c r="A1" s="191" t="s">
        <v>65</v>
      </c>
      <c r="B1" s="192"/>
      <c r="C1" s="192"/>
      <c r="D1" s="192"/>
      <c r="E1" s="192"/>
      <c r="F1" s="192"/>
      <c r="G1" s="192"/>
      <c r="H1" s="192"/>
      <c r="I1" s="192"/>
      <c r="J1" s="192"/>
      <c r="K1" s="192"/>
      <c r="L1" s="192"/>
      <c r="M1" s="192"/>
      <c r="N1" s="193"/>
    </row>
    <row r="2" spans="1:16" x14ac:dyDescent="0.35">
      <c r="A2" s="194"/>
      <c r="B2" s="111"/>
      <c r="C2" s="111"/>
      <c r="D2" s="111"/>
      <c r="E2" s="111"/>
      <c r="F2" s="111"/>
      <c r="G2" s="111"/>
      <c r="H2" s="111"/>
      <c r="I2" s="111"/>
      <c r="J2" s="111"/>
      <c r="K2" s="111"/>
      <c r="L2" s="111"/>
      <c r="M2" s="111"/>
      <c r="N2" s="195"/>
    </row>
    <row r="3" spans="1:16" ht="15" thickBot="1" x14ac:dyDescent="0.4">
      <c r="A3" s="196"/>
      <c r="B3" s="197"/>
      <c r="C3" s="197"/>
      <c r="D3" s="197"/>
      <c r="E3" s="197"/>
      <c r="F3" s="197"/>
      <c r="G3" s="197"/>
      <c r="H3" s="197"/>
      <c r="I3" s="197"/>
      <c r="J3" s="197"/>
      <c r="K3" s="197"/>
      <c r="L3" s="197"/>
      <c r="M3" s="197"/>
      <c r="N3" s="198"/>
    </row>
    <row r="4" spans="1:16" ht="23.5" x14ac:dyDescent="0.35">
      <c r="A4" s="112" t="s">
        <v>1</v>
      </c>
      <c r="B4" s="113"/>
      <c r="C4" s="113"/>
      <c r="D4" s="113"/>
      <c r="E4" s="113"/>
      <c r="F4" s="113"/>
      <c r="G4" s="113"/>
      <c r="H4" s="113"/>
      <c r="I4" s="113"/>
      <c r="J4" s="113"/>
      <c r="K4" s="113"/>
      <c r="L4" s="113"/>
      <c r="M4" s="113"/>
      <c r="N4" s="114"/>
    </row>
    <row r="5" spans="1:16" ht="23.5" x14ac:dyDescent="0.35">
      <c r="A5" s="424" t="s">
        <v>2</v>
      </c>
      <c r="B5" s="425"/>
      <c r="C5" s="425"/>
      <c r="D5" s="425"/>
      <c r="E5" s="425"/>
      <c r="F5" s="425"/>
      <c r="G5" s="425"/>
      <c r="H5" s="425"/>
      <c r="I5" s="425"/>
      <c r="J5" s="425"/>
      <c r="K5" s="425"/>
      <c r="L5" s="425"/>
      <c r="M5" s="425"/>
      <c r="N5" s="425"/>
      <c r="O5" s="387" t="s">
        <v>11</v>
      </c>
      <c r="P5" s="388"/>
    </row>
    <row r="6" spans="1:16" x14ac:dyDescent="0.35">
      <c r="A6" s="432" t="s">
        <v>66</v>
      </c>
      <c r="B6" s="433"/>
      <c r="C6" s="433"/>
      <c r="D6" s="433"/>
      <c r="E6" s="433"/>
      <c r="F6" s="433"/>
      <c r="G6" s="433"/>
      <c r="H6" s="433"/>
      <c r="I6" s="433"/>
      <c r="J6" s="433"/>
      <c r="K6" s="433"/>
      <c r="L6" s="433"/>
      <c r="M6" s="433"/>
      <c r="N6" s="434"/>
      <c r="O6" s="389"/>
      <c r="P6" s="390"/>
    </row>
    <row r="7" spans="1:16" ht="14.25" customHeight="1" x14ac:dyDescent="0.35">
      <c r="A7" s="426" t="s">
        <v>67</v>
      </c>
      <c r="B7" s="427"/>
      <c r="C7" s="427"/>
      <c r="D7" s="427"/>
      <c r="E7" s="428"/>
      <c r="F7" s="435" t="s">
        <v>68</v>
      </c>
      <c r="G7" s="435"/>
      <c r="H7" s="33" t="s">
        <v>69</v>
      </c>
      <c r="I7" s="33">
        <v>-150</v>
      </c>
      <c r="J7" s="33" t="s">
        <v>70</v>
      </c>
      <c r="K7" s="33">
        <v>182.9</v>
      </c>
      <c r="L7" s="33" t="s">
        <v>71</v>
      </c>
      <c r="M7" s="34">
        <v>311</v>
      </c>
      <c r="N7" s="437"/>
      <c r="O7" s="37"/>
      <c r="P7" s="38" t="s">
        <v>138</v>
      </c>
    </row>
    <row r="8" spans="1:16" ht="14.75" customHeight="1" x14ac:dyDescent="0.35">
      <c r="A8" s="429"/>
      <c r="B8" s="430"/>
      <c r="C8" s="430"/>
      <c r="D8" s="430"/>
      <c r="E8" s="431"/>
      <c r="F8" s="436" t="s">
        <v>73</v>
      </c>
      <c r="G8" s="436"/>
      <c r="H8" s="35" t="s">
        <v>69</v>
      </c>
      <c r="I8" s="35">
        <v>-66.2</v>
      </c>
      <c r="J8" s="35" t="s">
        <v>70</v>
      </c>
      <c r="K8" s="35">
        <v>734.6</v>
      </c>
      <c r="L8" s="35" t="s">
        <v>71</v>
      </c>
      <c r="M8" s="36">
        <v>342.32</v>
      </c>
      <c r="N8" s="438"/>
      <c r="O8" s="37"/>
      <c r="P8" s="38" t="s">
        <v>138</v>
      </c>
    </row>
    <row r="9" spans="1:16" x14ac:dyDescent="0.35">
      <c r="A9" s="415" t="s">
        <v>74</v>
      </c>
      <c r="B9" s="416"/>
      <c r="C9" s="416"/>
      <c r="D9" s="416"/>
      <c r="E9" s="416"/>
      <c r="F9" s="417"/>
      <c r="G9" s="417"/>
      <c r="H9" s="417"/>
      <c r="I9" s="417"/>
      <c r="J9" s="417"/>
      <c r="K9" s="417"/>
      <c r="L9" s="417"/>
      <c r="M9" s="417"/>
      <c r="N9" s="418"/>
      <c r="O9" s="397"/>
      <c r="P9" s="398"/>
    </row>
    <row r="10" spans="1:16" ht="26.25" customHeight="1" x14ac:dyDescent="0.35">
      <c r="A10" s="274" t="s">
        <v>207</v>
      </c>
      <c r="B10" s="275"/>
      <c r="C10" s="275"/>
      <c r="D10" s="275"/>
      <c r="E10" s="419"/>
      <c r="F10" s="452" t="s">
        <v>75</v>
      </c>
      <c r="G10" s="445" t="s">
        <v>204</v>
      </c>
      <c r="H10" s="445"/>
      <c r="I10" s="445"/>
      <c r="J10" s="445"/>
      <c r="K10" s="445"/>
      <c r="L10" s="445"/>
      <c r="M10" s="445"/>
      <c r="N10" s="446"/>
      <c r="O10" s="401"/>
      <c r="P10" s="399" t="s">
        <v>37</v>
      </c>
    </row>
    <row r="11" spans="1:16" ht="32.5" customHeight="1" x14ac:dyDescent="0.35">
      <c r="A11" s="266"/>
      <c r="B11" s="267"/>
      <c r="C11" s="267"/>
      <c r="D11" s="267"/>
      <c r="E11" s="420"/>
      <c r="F11" s="453"/>
      <c r="G11" s="216" t="s">
        <v>205</v>
      </c>
      <c r="H11" s="216"/>
      <c r="I11" s="216"/>
      <c r="J11" s="216"/>
      <c r="K11" s="216"/>
      <c r="L11" s="216"/>
      <c r="M11" s="216"/>
      <c r="N11" s="454"/>
      <c r="O11" s="402"/>
      <c r="P11" s="400"/>
    </row>
    <row r="12" spans="1:16" ht="21.75" customHeight="1" x14ac:dyDescent="0.35">
      <c r="A12" s="268"/>
      <c r="B12" s="269"/>
      <c r="C12" s="269"/>
      <c r="D12" s="269"/>
      <c r="E12" s="421"/>
      <c r="F12" s="17" t="s">
        <v>76</v>
      </c>
      <c r="G12" s="227" t="s">
        <v>206</v>
      </c>
      <c r="H12" s="227"/>
      <c r="I12" s="227"/>
      <c r="J12" s="227"/>
      <c r="K12" s="227"/>
      <c r="L12" s="227"/>
      <c r="M12" s="227"/>
      <c r="N12" s="447"/>
      <c r="O12" s="39"/>
      <c r="P12" s="38" t="s">
        <v>91</v>
      </c>
    </row>
    <row r="13" spans="1:16" x14ac:dyDescent="0.35">
      <c r="A13" s="422" t="s">
        <v>77</v>
      </c>
      <c r="B13" s="423"/>
      <c r="C13" s="423"/>
      <c r="D13" s="423"/>
      <c r="E13" s="423"/>
      <c r="F13" s="423"/>
      <c r="G13" s="423"/>
      <c r="H13" s="423"/>
      <c r="I13" s="423"/>
      <c r="J13" s="423"/>
      <c r="K13" s="423"/>
      <c r="L13" s="423"/>
      <c r="M13" s="423"/>
      <c r="N13" s="423"/>
      <c r="O13" s="391"/>
      <c r="P13" s="392"/>
    </row>
    <row r="14" spans="1:16" ht="14.25" customHeight="1" x14ac:dyDescent="0.35">
      <c r="A14" s="439" t="s">
        <v>78</v>
      </c>
      <c r="B14" s="440"/>
      <c r="C14" s="440"/>
      <c r="D14" s="440"/>
      <c r="E14" s="441"/>
      <c r="F14" s="409" t="s">
        <v>79</v>
      </c>
      <c r="G14" s="410"/>
      <c r="H14" s="410" t="s">
        <v>80</v>
      </c>
      <c r="I14" s="410"/>
      <c r="J14" s="12" t="s">
        <v>81</v>
      </c>
      <c r="K14" s="411" t="s">
        <v>82</v>
      </c>
      <c r="L14" s="448"/>
      <c r="M14" s="411" t="s">
        <v>83</v>
      </c>
      <c r="N14" s="449"/>
      <c r="O14" s="393"/>
      <c r="P14" s="394"/>
    </row>
    <row r="15" spans="1:16" x14ac:dyDescent="0.35">
      <c r="A15" s="442"/>
      <c r="B15" s="443"/>
      <c r="C15" s="443"/>
      <c r="D15" s="443"/>
      <c r="E15" s="444"/>
      <c r="F15" s="13" t="s">
        <v>171</v>
      </c>
      <c r="G15" s="11" t="s">
        <v>84</v>
      </c>
      <c r="H15" s="11" t="s">
        <v>171</v>
      </c>
      <c r="I15" s="11" t="s">
        <v>84</v>
      </c>
      <c r="J15" s="450" t="s">
        <v>85</v>
      </c>
      <c r="K15" s="11" t="s">
        <v>171</v>
      </c>
      <c r="L15" s="11" t="s">
        <v>84</v>
      </c>
      <c r="M15" s="11" t="s">
        <v>171</v>
      </c>
      <c r="N15" s="32" t="s">
        <v>84</v>
      </c>
      <c r="O15" s="395"/>
      <c r="P15" s="396"/>
    </row>
    <row r="16" spans="1:16" x14ac:dyDescent="0.35">
      <c r="A16" s="442"/>
      <c r="B16" s="443"/>
      <c r="C16" s="443"/>
      <c r="D16" s="443"/>
      <c r="E16" s="444"/>
      <c r="F16" s="71" t="s">
        <v>219</v>
      </c>
      <c r="G16" s="70" t="s">
        <v>218</v>
      </c>
      <c r="H16" s="70" t="s">
        <v>221</v>
      </c>
      <c r="I16" s="70" t="s">
        <v>222</v>
      </c>
      <c r="J16" s="451"/>
      <c r="K16" s="70" t="s">
        <v>221</v>
      </c>
      <c r="L16" s="70" t="s">
        <v>223</v>
      </c>
      <c r="M16" s="70" t="s">
        <v>219</v>
      </c>
      <c r="N16" s="70" t="s">
        <v>220</v>
      </c>
      <c r="O16" s="37"/>
      <c r="P16" s="38" t="s">
        <v>37</v>
      </c>
    </row>
    <row r="17" spans="1:16" x14ac:dyDescent="0.35">
      <c r="A17" s="442"/>
      <c r="B17" s="443"/>
      <c r="C17" s="443"/>
      <c r="D17" s="443"/>
      <c r="E17" s="444"/>
      <c r="F17" s="407" t="s">
        <v>208</v>
      </c>
      <c r="G17" s="408"/>
      <c r="H17" s="414" t="s">
        <v>209</v>
      </c>
      <c r="I17" s="408"/>
      <c r="J17" s="413" t="s">
        <v>210</v>
      </c>
      <c r="K17" s="413"/>
      <c r="L17" s="413" t="s">
        <v>211</v>
      </c>
      <c r="M17" s="413"/>
      <c r="N17" s="405"/>
      <c r="O17" s="397"/>
      <c r="P17" s="398"/>
    </row>
    <row r="18" spans="1:16" ht="15" thickBot="1" x14ac:dyDescent="0.4">
      <c r="A18" s="442"/>
      <c r="B18" s="443"/>
      <c r="C18" s="443"/>
      <c r="D18" s="443"/>
      <c r="E18" s="444"/>
      <c r="F18" s="74" t="s">
        <v>224</v>
      </c>
      <c r="G18" s="73"/>
      <c r="H18" s="77" t="s">
        <v>225</v>
      </c>
      <c r="I18" s="73"/>
      <c r="J18" s="77" t="s">
        <v>226</v>
      </c>
      <c r="K18" s="75"/>
      <c r="L18" s="72" t="s">
        <v>227</v>
      </c>
      <c r="M18" s="76"/>
      <c r="N18" s="406"/>
      <c r="O18" s="39"/>
      <c r="P18" s="38" t="s">
        <v>37</v>
      </c>
    </row>
    <row r="19" spans="1:16" x14ac:dyDescent="0.35">
      <c r="A19" s="409" t="s">
        <v>86</v>
      </c>
      <c r="B19" s="410"/>
      <c r="C19" s="410"/>
      <c r="D19" s="410"/>
      <c r="E19" s="410"/>
      <c r="F19" s="410"/>
      <c r="G19" s="410"/>
      <c r="H19" s="410"/>
      <c r="I19" s="410"/>
      <c r="J19" s="410"/>
      <c r="K19" s="410"/>
      <c r="L19" s="410"/>
      <c r="M19" s="410"/>
      <c r="N19" s="411"/>
      <c r="O19" s="391"/>
      <c r="P19" s="392"/>
    </row>
    <row r="20" spans="1:16" x14ac:dyDescent="0.35">
      <c r="A20" s="412" t="s">
        <v>87</v>
      </c>
      <c r="B20" s="413"/>
      <c r="C20" s="413"/>
      <c r="D20" s="413"/>
      <c r="E20" s="413"/>
      <c r="F20" s="413"/>
      <c r="G20" s="413"/>
      <c r="H20" s="413"/>
      <c r="I20" s="413"/>
      <c r="J20" s="413"/>
      <c r="K20" s="413"/>
      <c r="L20" s="413"/>
      <c r="M20" s="413"/>
      <c r="N20" s="414"/>
      <c r="O20" s="393"/>
      <c r="P20" s="394"/>
    </row>
    <row r="21" spans="1:16" x14ac:dyDescent="0.35">
      <c r="A21" s="412" t="s">
        <v>88</v>
      </c>
      <c r="B21" s="413"/>
      <c r="C21" s="413"/>
      <c r="D21" s="413"/>
      <c r="E21" s="413"/>
      <c r="F21" s="413"/>
      <c r="G21" s="413"/>
      <c r="H21" s="413"/>
      <c r="I21" s="413"/>
      <c r="J21" s="413"/>
      <c r="K21" s="413"/>
      <c r="L21" s="413"/>
      <c r="M21" s="413"/>
      <c r="N21" s="414"/>
      <c r="O21" s="393"/>
      <c r="P21" s="394"/>
    </row>
    <row r="22" spans="1:16" x14ac:dyDescent="0.35">
      <c r="A22" s="384" t="s">
        <v>89</v>
      </c>
      <c r="B22" s="385"/>
      <c r="C22" s="385"/>
      <c r="D22" s="385"/>
      <c r="E22" s="385"/>
      <c r="F22" s="385"/>
      <c r="G22" s="385"/>
      <c r="H22" s="385"/>
      <c r="I22" s="385"/>
      <c r="J22" s="385"/>
      <c r="K22" s="385"/>
      <c r="L22" s="385"/>
      <c r="M22" s="385"/>
      <c r="N22" s="386"/>
      <c r="O22" s="403"/>
      <c r="P22" s="404"/>
    </row>
    <row r="23" spans="1:16" x14ac:dyDescent="0.35">
      <c r="N23" s="14" t="s">
        <v>19</v>
      </c>
      <c r="O23" s="9">
        <f>O18+O16+O12+O10+O8+O7</f>
        <v>0</v>
      </c>
      <c r="P23" s="15" t="s">
        <v>139</v>
      </c>
    </row>
  </sheetData>
  <mergeCells count="37">
    <mergeCell ref="F14:G14"/>
    <mergeCell ref="H14:I14"/>
    <mergeCell ref="A14:E18"/>
    <mergeCell ref="G10:N10"/>
    <mergeCell ref="G12:N12"/>
    <mergeCell ref="K14:L14"/>
    <mergeCell ref="M14:N14"/>
    <mergeCell ref="J15:J16"/>
    <mergeCell ref="F10:F11"/>
    <mergeCell ref="G11:N11"/>
    <mergeCell ref="J17:K17"/>
    <mergeCell ref="L17:M17"/>
    <mergeCell ref="H17:I17"/>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20" sqref="G20:N21"/>
    </sheetView>
  </sheetViews>
  <sheetFormatPr defaultRowHeight="14.5" x14ac:dyDescent="0.35"/>
  <cols>
    <col min="14" max="14" width="9.453125" customWidth="1"/>
  </cols>
  <sheetData>
    <row r="1" spans="1:17" x14ac:dyDescent="0.35">
      <c r="A1" s="191" t="s">
        <v>90</v>
      </c>
      <c r="B1" s="192"/>
      <c r="C1" s="192"/>
      <c r="D1" s="192"/>
      <c r="E1" s="192"/>
      <c r="F1" s="192"/>
      <c r="G1" s="192"/>
      <c r="H1" s="192"/>
      <c r="I1" s="192"/>
      <c r="J1" s="192"/>
      <c r="K1" s="192"/>
      <c r="L1" s="192"/>
      <c r="M1" s="192"/>
      <c r="N1" s="193"/>
    </row>
    <row r="2" spans="1:17" x14ac:dyDescent="0.35">
      <c r="A2" s="194"/>
      <c r="B2" s="111"/>
      <c r="C2" s="111"/>
      <c r="D2" s="111"/>
      <c r="E2" s="111"/>
      <c r="F2" s="111"/>
      <c r="G2" s="111"/>
      <c r="H2" s="111"/>
      <c r="I2" s="111"/>
      <c r="J2" s="111"/>
      <c r="K2" s="111"/>
      <c r="L2" s="111"/>
      <c r="M2" s="111"/>
      <c r="N2" s="195"/>
    </row>
    <row r="3" spans="1:17" ht="15" thickBot="1" x14ac:dyDescent="0.4">
      <c r="A3" s="196"/>
      <c r="B3" s="197"/>
      <c r="C3" s="197"/>
      <c r="D3" s="197"/>
      <c r="E3" s="197"/>
      <c r="F3" s="197"/>
      <c r="G3" s="197"/>
      <c r="H3" s="197"/>
      <c r="I3" s="197"/>
      <c r="J3" s="197"/>
      <c r="K3" s="197"/>
      <c r="L3" s="197"/>
      <c r="M3" s="197"/>
      <c r="N3" s="198"/>
    </row>
    <row r="4" spans="1:17" ht="24" thickBot="1" x14ac:dyDescent="0.4">
      <c r="A4" s="112" t="s">
        <v>1</v>
      </c>
      <c r="B4" s="113"/>
      <c r="C4" s="113"/>
      <c r="D4" s="113"/>
      <c r="E4" s="113"/>
      <c r="F4" s="113"/>
      <c r="G4" s="113"/>
      <c r="H4" s="113"/>
      <c r="I4" s="113"/>
      <c r="J4" s="113"/>
      <c r="K4" s="113"/>
      <c r="L4" s="113"/>
      <c r="M4" s="113"/>
      <c r="N4" s="114"/>
      <c r="O4" s="90" t="s">
        <v>11</v>
      </c>
      <c r="P4" s="377"/>
      <c r="Q4" s="91"/>
    </row>
    <row r="5" spans="1:17" ht="24" thickBot="1" x14ac:dyDescent="0.4">
      <c r="A5" s="424" t="s">
        <v>2</v>
      </c>
      <c r="B5" s="425"/>
      <c r="C5" s="425"/>
      <c r="D5" s="425"/>
      <c r="E5" s="425"/>
      <c r="F5" s="425"/>
      <c r="G5" s="425"/>
      <c r="H5" s="425"/>
      <c r="I5" s="425"/>
      <c r="J5" s="425"/>
      <c r="K5" s="425"/>
      <c r="L5" s="425"/>
      <c r="M5" s="425"/>
      <c r="N5" s="425"/>
      <c r="O5" s="467"/>
      <c r="P5" s="468"/>
      <c r="Q5" s="469"/>
    </row>
    <row r="6" spans="1:17" x14ac:dyDescent="0.35">
      <c r="A6" s="477" t="s">
        <v>216</v>
      </c>
      <c r="B6" s="478"/>
      <c r="C6" s="478"/>
      <c r="D6" s="478"/>
      <c r="E6" s="478"/>
      <c r="F6" s="479"/>
      <c r="G6" s="480" t="s">
        <v>212</v>
      </c>
      <c r="H6" s="481"/>
      <c r="I6" s="481"/>
      <c r="J6" s="481"/>
      <c r="K6" s="481"/>
      <c r="L6" s="481"/>
      <c r="M6" s="481"/>
      <c r="N6" s="482"/>
      <c r="O6" s="82"/>
      <c r="P6" s="470"/>
      <c r="Q6" s="349" t="s">
        <v>91</v>
      </c>
    </row>
    <row r="7" spans="1:17" x14ac:dyDescent="0.35">
      <c r="A7" s="474"/>
      <c r="B7" s="475"/>
      <c r="C7" s="475"/>
      <c r="D7" s="475"/>
      <c r="E7" s="475"/>
      <c r="F7" s="476"/>
      <c r="G7" s="461"/>
      <c r="H7" s="462"/>
      <c r="I7" s="462"/>
      <c r="J7" s="462"/>
      <c r="K7" s="462"/>
      <c r="L7" s="462"/>
      <c r="M7" s="462"/>
      <c r="N7" s="463"/>
      <c r="O7" s="83"/>
      <c r="P7" s="185"/>
      <c r="Q7" s="259"/>
    </row>
    <row r="8" spans="1:17" x14ac:dyDescent="0.35">
      <c r="A8" s="455" t="s">
        <v>92</v>
      </c>
      <c r="B8" s="456"/>
      <c r="C8" s="456"/>
      <c r="D8" s="456"/>
      <c r="E8" s="456"/>
      <c r="F8" s="457"/>
      <c r="G8" s="461" t="s">
        <v>215</v>
      </c>
      <c r="H8" s="462"/>
      <c r="I8" s="462"/>
      <c r="J8" s="462"/>
      <c r="K8" s="462"/>
      <c r="L8" s="462"/>
      <c r="M8" s="462"/>
      <c r="N8" s="463"/>
      <c r="O8" s="83"/>
      <c r="P8" s="185"/>
      <c r="Q8" s="259" t="s">
        <v>37</v>
      </c>
    </row>
    <row r="9" spans="1:17" x14ac:dyDescent="0.35">
      <c r="A9" s="455"/>
      <c r="B9" s="456"/>
      <c r="C9" s="456"/>
      <c r="D9" s="456"/>
      <c r="E9" s="456"/>
      <c r="F9" s="457"/>
      <c r="G9" s="461"/>
      <c r="H9" s="462"/>
      <c r="I9" s="462"/>
      <c r="J9" s="462"/>
      <c r="K9" s="462"/>
      <c r="L9" s="462"/>
      <c r="M9" s="462"/>
      <c r="N9" s="463"/>
      <c r="O9" s="83"/>
      <c r="P9" s="185"/>
      <c r="Q9" s="259"/>
    </row>
    <row r="10" spans="1:17" x14ac:dyDescent="0.35">
      <c r="A10" s="455"/>
      <c r="B10" s="456"/>
      <c r="C10" s="456"/>
      <c r="D10" s="456"/>
      <c r="E10" s="456"/>
      <c r="F10" s="457"/>
      <c r="G10" s="461"/>
      <c r="H10" s="462"/>
      <c r="I10" s="462"/>
      <c r="J10" s="462"/>
      <c r="K10" s="462"/>
      <c r="L10" s="462"/>
      <c r="M10" s="462"/>
      <c r="N10" s="463"/>
      <c r="O10" s="83"/>
      <c r="P10" s="185"/>
      <c r="Q10" s="259"/>
    </row>
    <row r="11" spans="1:17" ht="2" customHeight="1" x14ac:dyDescent="0.35">
      <c r="A11" s="455"/>
      <c r="B11" s="456"/>
      <c r="C11" s="456"/>
      <c r="D11" s="456"/>
      <c r="E11" s="456"/>
      <c r="F11" s="457"/>
      <c r="G11" s="461"/>
      <c r="H11" s="462"/>
      <c r="I11" s="462"/>
      <c r="J11" s="462"/>
      <c r="K11" s="462"/>
      <c r="L11" s="462"/>
      <c r="M11" s="462"/>
      <c r="N11" s="463"/>
      <c r="O11" s="83"/>
      <c r="P11" s="185"/>
      <c r="Q11" s="259"/>
    </row>
    <row r="12" spans="1:17" hidden="1" x14ac:dyDescent="0.35">
      <c r="A12" s="455"/>
      <c r="B12" s="456"/>
      <c r="C12" s="456"/>
      <c r="D12" s="456"/>
      <c r="E12" s="456"/>
      <c r="F12" s="457"/>
      <c r="G12" s="461"/>
      <c r="H12" s="462"/>
      <c r="I12" s="462"/>
      <c r="J12" s="462"/>
      <c r="K12" s="462"/>
      <c r="L12" s="462"/>
      <c r="M12" s="462"/>
      <c r="N12" s="463"/>
      <c r="O12" s="83"/>
      <c r="P12" s="185"/>
      <c r="Q12" s="259"/>
    </row>
    <row r="13" spans="1:17" hidden="1" x14ac:dyDescent="0.35">
      <c r="A13" s="455"/>
      <c r="B13" s="456"/>
      <c r="C13" s="456"/>
      <c r="D13" s="456"/>
      <c r="E13" s="456"/>
      <c r="F13" s="457"/>
      <c r="G13" s="461"/>
      <c r="H13" s="462"/>
      <c r="I13" s="462"/>
      <c r="J13" s="462"/>
      <c r="K13" s="462"/>
      <c r="L13" s="462"/>
      <c r="M13" s="462"/>
      <c r="N13" s="463"/>
      <c r="O13" s="83"/>
      <c r="P13" s="185"/>
      <c r="Q13" s="259"/>
    </row>
    <row r="14" spans="1:17" hidden="1" x14ac:dyDescent="0.35">
      <c r="A14" s="455"/>
      <c r="B14" s="456"/>
      <c r="C14" s="456"/>
      <c r="D14" s="456"/>
      <c r="E14" s="456"/>
      <c r="F14" s="457"/>
      <c r="G14" s="461"/>
      <c r="H14" s="462"/>
      <c r="I14" s="462"/>
      <c r="J14" s="462"/>
      <c r="K14" s="462"/>
      <c r="L14" s="462"/>
      <c r="M14" s="462"/>
      <c r="N14" s="463"/>
      <c r="O14" s="83"/>
      <c r="P14" s="185"/>
      <c r="Q14" s="259"/>
    </row>
    <row r="15" spans="1:17" hidden="1" x14ac:dyDescent="0.35">
      <c r="A15" s="455"/>
      <c r="B15" s="456"/>
      <c r="C15" s="456"/>
      <c r="D15" s="456"/>
      <c r="E15" s="456"/>
      <c r="F15" s="457"/>
      <c r="G15" s="461"/>
      <c r="H15" s="462"/>
      <c r="I15" s="462"/>
      <c r="J15" s="462"/>
      <c r="K15" s="462"/>
      <c r="L15" s="462"/>
      <c r="M15" s="462"/>
      <c r="N15" s="463"/>
      <c r="O15" s="83"/>
      <c r="P15" s="185"/>
      <c r="Q15" s="259"/>
    </row>
    <row r="16" spans="1:17" x14ac:dyDescent="0.35">
      <c r="A16" s="455" t="s">
        <v>93</v>
      </c>
      <c r="B16" s="456"/>
      <c r="C16" s="456"/>
      <c r="D16" s="456"/>
      <c r="E16" s="456"/>
      <c r="F16" s="457"/>
      <c r="G16" s="471" t="s">
        <v>213</v>
      </c>
      <c r="H16" s="472"/>
      <c r="I16" s="472"/>
      <c r="J16" s="472"/>
      <c r="K16" s="472"/>
      <c r="L16" s="472"/>
      <c r="M16" s="472"/>
      <c r="N16" s="473"/>
      <c r="O16" s="83"/>
      <c r="P16" s="185"/>
      <c r="Q16" s="259" t="s">
        <v>72</v>
      </c>
    </row>
    <row r="17" spans="1:17" x14ac:dyDescent="0.35">
      <c r="A17" s="455"/>
      <c r="B17" s="456"/>
      <c r="C17" s="456"/>
      <c r="D17" s="456"/>
      <c r="E17" s="456"/>
      <c r="F17" s="457"/>
      <c r="G17" s="471"/>
      <c r="H17" s="472"/>
      <c r="I17" s="472"/>
      <c r="J17" s="472"/>
      <c r="K17" s="472"/>
      <c r="L17" s="472"/>
      <c r="M17" s="472"/>
      <c r="N17" s="473"/>
      <c r="O17" s="83"/>
      <c r="P17" s="185"/>
      <c r="Q17" s="259"/>
    </row>
    <row r="18" spans="1:17" x14ac:dyDescent="0.35">
      <c r="A18" s="474" t="s">
        <v>94</v>
      </c>
      <c r="B18" s="475"/>
      <c r="C18" s="475"/>
      <c r="D18" s="475"/>
      <c r="E18" s="475"/>
      <c r="F18" s="476"/>
      <c r="G18" s="471" t="s">
        <v>214</v>
      </c>
      <c r="H18" s="472"/>
      <c r="I18" s="472"/>
      <c r="J18" s="472"/>
      <c r="K18" s="472"/>
      <c r="L18" s="472"/>
      <c r="M18" s="472"/>
      <c r="N18" s="473"/>
      <c r="O18" s="83"/>
      <c r="P18" s="185"/>
      <c r="Q18" s="259" t="s">
        <v>91</v>
      </c>
    </row>
    <row r="19" spans="1:17" x14ac:dyDescent="0.35">
      <c r="A19" s="474"/>
      <c r="B19" s="475"/>
      <c r="C19" s="475"/>
      <c r="D19" s="475"/>
      <c r="E19" s="475"/>
      <c r="F19" s="476"/>
      <c r="G19" s="471"/>
      <c r="H19" s="472"/>
      <c r="I19" s="472"/>
      <c r="J19" s="472"/>
      <c r="K19" s="472"/>
      <c r="L19" s="472"/>
      <c r="M19" s="472"/>
      <c r="N19" s="473"/>
      <c r="O19" s="83"/>
      <c r="P19" s="185"/>
      <c r="Q19" s="259"/>
    </row>
    <row r="20" spans="1:17" x14ac:dyDescent="0.35">
      <c r="A20" s="455" t="s">
        <v>95</v>
      </c>
      <c r="B20" s="456"/>
      <c r="C20" s="456"/>
      <c r="D20" s="456"/>
      <c r="E20" s="456"/>
      <c r="F20" s="457"/>
      <c r="G20" s="461" t="s">
        <v>217</v>
      </c>
      <c r="H20" s="462"/>
      <c r="I20" s="462"/>
      <c r="J20" s="462"/>
      <c r="K20" s="462"/>
      <c r="L20" s="462"/>
      <c r="M20" s="462"/>
      <c r="N20" s="463"/>
      <c r="O20" s="83"/>
      <c r="P20" s="185"/>
      <c r="Q20" s="259" t="s">
        <v>116</v>
      </c>
    </row>
    <row r="21" spans="1:17" ht="15" thickBot="1" x14ac:dyDescent="0.4">
      <c r="A21" s="458"/>
      <c r="B21" s="459"/>
      <c r="C21" s="459"/>
      <c r="D21" s="459"/>
      <c r="E21" s="459"/>
      <c r="F21" s="460"/>
      <c r="G21" s="464"/>
      <c r="H21" s="465"/>
      <c r="I21" s="465"/>
      <c r="J21" s="465"/>
      <c r="K21" s="465"/>
      <c r="L21" s="465"/>
      <c r="M21" s="465"/>
      <c r="N21" s="466"/>
      <c r="O21" s="84"/>
      <c r="P21" s="186"/>
      <c r="Q21" s="350"/>
    </row>
    <row r="22" spans="1:17" ht="15" thickBot="1" x14ac:dyDescent="0.4">
      <c r="O22" s="8" t="s">
        <v>19</v>
      </c>
      <c r="P22" s="9">
        <f>SUM(O6:P21)</f>
        <v>0</v>
      </c>
      <c r="Q22" s="15" t="s">
        <v>137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2" sqref="G22:N23"/>
    </sheetView>
  </sheetViews>
  <sheetFormatPr defaultRowHeight="14.5" x14ac:dyDescent="0.35"/>
  <sheetData>
    <row r="1" spans="1:17" x14ac:dyDescent="0.35">
      <c r="A1" s="191" t="s">
        <v>97</v>
      </c>
      <c r="B1" s="192"/>
      <c r="C1" s="192"/>
      <c r="D1" s="192"/>
      <c r="E1" s="192"/>
      <c r="F1" s="192"/>
      <c r="G1" s="192"/>
      <c r="H1" s="192"/>
      <c r="I1" s="192"/>
      <c r="J1" s="192"/>
      <c r="K1" s="192"/>
      <c r="L1" s="192"/>
      <c r="M1" s="192"/>
      <c r="N1" s="193"/>
    </row>
    <row r="2" spans="1:17" x14ac:dyDescent="0.35">
      <c r="A2" s="194"/>
      <c r="B2" s="111"/>
      <c r="C2" s="111"/>
      <c r="D2" s="111"/>
      <c r="E2" s="111"/>
      <c r="F2" s="111"/>
      <c r="G2" s="111"/>
      <c r="H2" s="111"/>
      <c r="I2" s="111"/>
      <c r="J2" s="111"/>
      <c r="K2" s="111"/>
      <c r="L2" s="111"/>
      <c r="M2" s="111"/>
      <c r="N2" s="195"/>
    </row>
    <row r="3" spans="1:17" ht="15" thickBot="1" x14ac:dyDescent="0.4">
      <c r="A3" s="196"/>
      <c r="B3" s="197"/>
      <c r="C3" s="197"/>
      <c r="D3" s="197"/>
      <c r="E3" s="197"/>
      <c r="F3" s="197"/>
      <c r="G3" s="197"/>
      <c r="H3" s="197"/>
      <c r="I3" s="197"/>
      <c r="J3" s="197"/>
      <c r="K3" s="197"/>
      <c r="L3" s="197"/>
      <c r="M3" s="197"/>
      <c r="N3" s="198"/>
    </row>
    <row r="4" spans="1:17" ht="24" thickBot="1" x14ac:dyDescent="0.4">
      <c r="A4" s="112" t="s">
        <v>1</v>
      </c>
      <c r="B4" s="113"/>
      <c r="C4" s="113"/>
      <c r="D4" s="113"/>
      <c r="E4" s="113"/>
      <c r="F4" s="113"/>
      <c r="G4" s="113"/>
      <c r="H4" s="113"/>
      <c r="I4" s="113"/>
      <c r="J4" s="113"/>
      <c r="K4" s="113"/>
      <c r="L4" s="113"/>
      <c r="M4" s="113"/>
      <c r="N4" s="114"/>
      <c r="O4" s="90" t="s">
        <v>11</v>
      </c>
      <c r="P4" s="377"/>
      <c r="Q4" s="91"/>
    </row>
    <row r="5" spans="1:17" ht="24" thickBot="1" x14ac:dyDescent="0.4">
      <c r="A5" s="279" t="s">
        <v>2</v>
      </c>
      <c r="B5" s="280"/>
      <c r="C5" s="280"/>
      <c r="D5" s="280"/>
      <c r="E5" s="280"/>
      <c r="F5" s="280"/>
      <c r="G5" s="280"/>
      <c r="H5" s="280"/>
      <c r="I5" s="280"/>
      <c r="J5" s="280"/>
      <c r="K5" s="280"/>
      <c r="L5" s="280"/>
      <c r="M5" s="280"/>
      <c r="N5" s="281"/>
      <c r="O5" s="467"/>
      <c r="P5" s="468"/>
      <c r="Q5" s="469"/>
    </row>
    <row r="6" spans="1:17" ht="14.75" customHeight="1" x14ac:dyDescent="0.35">
      <c r="A6" s="477" t="s">
        <v>98</v>
      </c>
      <c r="B6" s="478"/>
      <c r="C6" s="478"/>
      <c r="D6" s="478"/>
      <c r="E6" s="478"/>
      <c r="F6" s="479"/>
      <c r="G6" s="483" t="s">
        <v>228</v>
      </c>
      <c r="H6" s="484"/>
      <c r="I6" s="484"/>
      <c r="J6" s="484"/>
      <c r="K6" s="484"/>
      <c r="L6" s="484"/>
      <c r="M6" s="484"/>
      <c r="N6" s="485"/>
      <c r="O6" s="82"/>
      <c r="P6" s="470"/>
      <c r="Q6" s="488" t="s">
        <v>57</v>
      </c>
    </row>
    <row r="7" spans="1:17" x14ac:dyDescent="0.35">
      <c r="A7" s="474"/>
      <c r="B7" s="475"/>
      <c r="C7" s="475"/>
      <c r="D7" s="475"/>
      <c r="E7" s="475"/>
      <c r="F7" s="476"/>
      <c r="G7" s="471"/>
      <c r="H7" s="472"/>
      <c r="I7" s="472"/>
      <c r="J7" s="472"/>
      <c r="K7" s="472"/>
      <c r="L7" s="472"/>
      <c r="M7" s="472"/>
      <c r="N7" s="486"/>
      <c r="O7" s="83"/>
      <c r="P7" s="185"/>
      <c r="Q7" s="489"/>
    </row>
    <row r="8" spans="1:17" x14ac:dyDescent="0.35">
      <c r="A8" s="474" t="s">
        <v>99</v>
      </c>
      <c r="B8" s="475"/>
      <c r="C8" s="475"/>
      <c r="D8" s="475"/>
      <c r="E8" s="475"/>
      <c r="F8" s="476"/>
      <c r="G8" s="461" t="s">
        <v>229</v>
      </c>
      <c r="H8" s="462"/>
      <c r="I8" s="462"/>
      <c r="J8" s="462"/>
      <c r="K8" s="462"/>
      <c r="L8" s="462"/>
      <c r="M8" s="462"/>
      <c r="N8" s="487"/>
      <c r="O8" s="490"/>
      <c r="P8" s="491"/>
      <c r="Q8" s="489" t="s">
        <v>100</v>
      </c>
    </row>
    <row r="9" spans="1:17" x14ac:dyDescent="0.35">
      <c r="A9" s="474"/>
      <c r="B9" s="475"/>
      <c r="C9" s="475"/>
      <c r="D9" s="475"/>
      <c r="E9" s="475"/>
      <c r="F9" s="476"/>
      <c r="G9" s="461"/>
      <c r="H9" s="462"/>
      <c r="I9" s="462"/>
      <c r="J9" s="462"/>
      <c r="K9" s="462"/>
      <c r="L9" s="462"/>
      <c r="M9" s="462"/>
      <c r="N9" s="487"/>
      <c r="O9" s="490"/>
      <c r="P9" s="491"/>
      <c r="Q9" s="489"/>
    </row>
    <row r="10" spans="1:17" x14ac:dyDescent="0.35">
      <c r="A10" s="474"/>
      <c r="B10" s="475"/>
      <c r="C10" s="475"/>
      <c r="D10" s="475"/>
      <c r="E10" s="475"/>
      <c r="F10" s="476"/>
      <c r="G10" s="461"/>
      <c r="H10" s="462"/>
      <c r="I10" s="462"/>
      <c r="J10" s="462"/>
      <c r="K10" s="462"/>
      <c r="L10" s="462"/>
      <c r="M10" s="462"/>
      <c r="N10" s="487"/>
      <c r="O10" s="490"/>
      <c r="P10" s="491"/>
      <c r="Q10" s="489"/>
    </row>
    <row r="11" spans="1:17" x14ac:dyDescent="0.35">
      <c r="A11" s="474"/>
      <c r="B11" s="475"/>
      <c r="C11" s="475"/>
      <c r="D11" s="475"/>
      <c r="E11" s="475"/>
      <c r="F11" s="476"/>
      <c r="G11" s="461"/>
      <c r="H11" s="462"/>
      <c r="I11" s="462"/>
      <c r="J11" s="462"/>
      <c r="K11" s="462"/>
      <c r="L11" s="462"/>
      <c r="M11" s="462"/>
      <c r="N11" s="487"/>
      <c r="O11" s="490"/>
      <c r="P11" s="491"/>
      <c r="Q11" s="489"/>
    </row>
    <row r="12" spans="1:17" x14ac:dyDescent="0.35">
      <c r="A12" s="474"/>
      <c r="B12" s="475"/>
      <c r="C12" s="475"/>
      <c r="D12" s="475"/>
      <c r="E12" s="475"/>
      <c r="F12" s="476"/>
      <c r="G12" s="461"/>
      <c r="H12" s="462"/>
      <c r="I12" s="462"/>
      <c r="J12" s="462"/>
      <c r="K12" s="462"/>
      <c r="L12" s="462"/>
      <c r="M12" s="462"/>
      <c r="N12" s="487"/>
      <c r="O12" s="490"/>
      <c r="P12" s="491"/>
      <c r="Q12" s="489"/>
    </row>
    <row r="13" spans="1:17" x14ac:dyDescent="0.35">
      <c r="A13" s="474"/>
      <c r="B13" s="475"/>
      <c r="C13" s="475"/>
      <c r="D13" s="475"/>
      <c r="E13" s="475"/>
      <c r="F13" s="476"/>
      <c r="G13" s="461"/>
      <c r="H13" s="462"/>
      <c r="I13" s="462"/>
      <c r="J13" s="462"/>
      <c r="K13" s="462"/>
      <c r="L13" s="462"/>
      <c r="M13" s="462"/>
      <c r="N13" s="487"/>
      <c r="O13" s="490"/>
      <c r="P13" s="491"/>
      <c r="Q13" s="489"/>
    </row>
    <row r="14" spans="1:17" x14ac:dyDescent="0.35">
      <c r="A14" s="474"/>
      <c r="B14" s="475"/>
      <c r="C14" s="475"/>
      <c r="D14" s="475"/>
      <c r="E14" s="475"/>
      <c r="F14" s="476"/>
      <c r="G14" s="461"/>
      <c r="H14" s="462"/>
      <c r="I14" s="462"/>
      <c r="J14" s="462"/>
      <c r="K14" s="462"/>
      <c r="L14" s="462"/>
      <c r="M14" s="462"/>
      <c r="N14" s="487"/>
      <c r="O14" s="490"/>
      <c r="P14" s="491"/>
      <c r="Q14" s="489"/>
    </row>
    <row r="15" spans="1:17" ht="6" customHeight="1" x14ac:dyDescent="0.35">
      <c r="A15" s="474"/>
      <c r="B15" s="475"/>
      <c r="C15" s="475"/>
      <c r="D15" s="475"/>
      <c r="E15" s="475"/>
      <c r="F15" s="476"/>
      <c r="G15" s="461"/>
      <c r="H15" s="462"/>
      <c r="I15" s="462"/>
      <c r="J15" s="462"/>
      <c r="K15" s="462"/>
      <c r="L15" s="462"/>
      <c r="M15" s="462"/>
      <c r="N15" s="487"/>
      <c r="O15" s="490"/>
      <c r="P15" s="491"/>
      <c r="Q15" s="489"/>
    </row>
    <row r="16" spans="1:17" hidden="1" x14ac:dyDescent="0.35">
      <c r="A16" s="474"/>
      <c r="B16" s="475"/>
      <c r="C16" s="475"/>
      <c r="D16" s="475"/>
      <c r="E16" s="475"/>
      <c r="F16" s="476"/>
      <c r="G16" s="461"/>
      <c r="H16" s="462"/>
      <c r="I16" s="462"/>
      <c r="J16" s="462"/>
      <c r="K16" s="462"/>
      <c r="L16" s="462"/>
      <c r="M16" s="462"/>
      <c r="N16" s="487"/>
      <c r="O16" s="490"/>
      <c r="P16" s="491"/>
      <c r="Q16" s="489"/>
    </row>
    <row r="17" spans="1:17" hidden="1" x14ac:dyDescent="0.35">
      <c r="A17" s="474"/>
      <c r="B17" s="475"/>
      <c r="C17" s="475"/>
      <c r="D17" s="475"/>
      <c r="E17" s="475"/>
      <c r="F17" s="476"/>
      <c r="G17" s="461"/>
      <c r="H17" s="462"/>
      <c r="I17" s="462"/>
      <c r="J17" s="462"/>
      <c r="K17" s="462"/>
      <c r="L17" s="462"/>
      <c r="M17" s="462"/>
      <c r="N17" s="487"/>
      <c r="O17" s="490"/>
      <c r="P17" s="491"/>
      <c r="Q17" s="489"/>
    </row>
    <row r="18" spans="1:17" ht="3" hidden="1" customHeight="1" x14ac:dyDescent="0.35">
      <c r="A18" s="474"/>
      <c r="B18" s="475"/>
      <c r="C18" s="475"/>
      <c r="D18" s="475"/>
      <c r="E18" s="475"/>
      <c r="F18" s="476"/>
      <c r="G18" s="461"/>
      <c r="H18" s="462"/>
      <c r="I18" s="462"/>
      <c r="J18" s="462"/>
      <c r="K18" s="462"/>
      <c r="L18" s="462"/>
      <c r="M18" s="462"/>
      <c r="N18" s="487"/>
      <c r="O18" s="490"/>
      <c r="P18" s="491"/>
      <c r="Q18" s="489"/>
    </row>
    <row r="19" spans="1:17" hidden="1" x14ac:dyDescent="0.35">
      <c r="A19" s="474"/>
      <c r="B19" s="475"/>
      <c r="C19" s="475"/>
      <c r="D19" s="475"/>
      <c r="E19" s="475"/>
      <c r="F19" s="476"/>
      <c r="G19" s="461"/>
      <c r="H19" s="462"/>
      <c r="I19" s="462"/>
      <c r="J19" s="462"/>
      <c r="K19" s="462"/>
      <c r="L19" s="462"/>
      <c r="M19" s="462"/>
      <c r="N19" s="487"/>
      <c r="O19" s="490"/>
      <c r="P19" s="491"/>
      <c r="Q19" s="489"/>
    </row>
    <row r="20" spans="1:17" x14ac:dyDescent="0.35">
      <c r="A20" s="474" t="s">
        <v>101</v>
      </c>
      <c r="B20" s="475"/>
      <c r="C20" s="475"/>
      <c r="D20" s="475"/>
      <c r="E20" s="475"/>
      <c r="F20" s="476"/>
      <c r="G20" s="461" t="s">
        <v>230</v>
      </c>
      <c r="H20" s="462"/>
      <c r="I20" s="462"/>
      <c r="J20" s="462"/>
      <c r="K20" s="462"/>
      <c r="L20" s="462"/>
      <c r="M20" s="462"/>
      <c r="N20" s="487"/>
      <c r="O20" s="83"/>
      <c r="P20" s="185"/>
      <c r="Q20" s="489" t="s">
        <v>57</v>
      </c>
    </row>
    <row r="21" spans="1:17" ht="35.5" customHeight="1" x14ac:dyDescent="0.35">
      <c r="A21" s="474"/>
      <c r="B21" s="475"/>
      <c r="C21" s="475"/>
      <c r="D21" s="475"/>
      <c r="E21" s="475"/>
      <c r="F21" s="476"/>
      <c r="G21" s="461"/>
      <c r="H21" s="462"/>
      <c r="I21" s="462"/>
      <c r="J21" s="462"/>
      <c r="K21" s="462"/>
      <c r="L21" s="462"/>
      <c r="M21" s="462"/>
      <c r="N21" s="487"/>
      <c r="O21" s="83"/>
      <c r="P21" s="185"/>
      <c r="Q21" s="489"/>
    </row>
    <row r="22" spans="1:17" x14ac:dyDescent="0.35">
      <c r="A22" s="474" t="s">
        <v>102</v>
      </c>
      <c r="B22" s="475"/>
      <c r="C22" s="475"/>
      <c r="D22" s="475"/>
      <c r="E22" s="475"/>
      <c r="F22" s="476"/>
      <c r="G22" s="471" t="s">
        <v>231</v>
      </c>
      <c r="H22" s="472"/>
      <c r="I22" s="472"/>
      <c r="J22" s="472"/>
      <c r="K22" s="472"/>
      <c r="L22" s="472"/>
      <c r="M22" s="472"/>
      <c r="N22" s="486"/>
      <c r="O22" s="83"/>
      <c r="P22" s="185"/>
      <c r="Q22" s="489" t="s">
        <v>57</v>
      </c>
    </row>
    <row r="23" spans="1:17" ht="15" thickBot="1" x14ac:dyDescent="0.4">
      <c r="A23" s="493"/>
      <c r="B23" s="494"/>
      <c r="C23" s="494"/>
      <c r="D23" s="494"/>
      <c r="E23" s="494"/>
      <c r="F23" s="495"/>
      <c r="G23" s="496"/>
      <c r="H23" s="497"/>
      <c r="I23" s="497"/>
      <c r="J23" s="497"/>
      <c r="K23" s="497"/>
      <c r="L23" s="497"/>
      <c r="M23" s="497"/>
      <c r="N23" s="498"/>
      <c r="O23" s="84"/>
      <c r="P23" s="186"/>
      <c r="Q23" s="492"/>
    </row>
    <row r="24" spans="1:17" ht="15" thickBot="1" x14ac:dyDescent="0.4">
      <c r="O24" s="8" t="s">
        <v>19</v>
      </c>
      <c r="P24" s="9">
        <f>SUM(O6:P23)</f>
        <v>0</v>
      </c>
      <c r="Q24" s="15" t="s">
        <v>96</v>
      </c>
    </row>
    <row r="31" spans="1:17" x14ac:dyDescent="0.35">
      <c r="J31" s="31"/>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B12" sqref="B12:D13"/>
    </sheetView>
  </sheetViews>
  <sheetFormatPr defaultRowHeight="14.5" x14ac:dyDescent="0.35"/>
  <cols>
    <col min="1" max="1" width="5.453125" customWidth="1"/>
    <col min="15" max="15" width="17.1796875" customWidth="1"/>
  </cols>
  <sheetData>
    <row r="1" spans="1:15" x14ac:dyDescent="0.35">
      <c r="A1" s="191" t="s">
        <v>124</v>
      </c>
      <c r="B1" s="192"/>
      <c r="C1" s="192"/>
      <c r="D1" s="192"/>
      <c r="E1" s="192"/>
      <c r="F1" s="192"/>
      <c r="G1" s="192"/>
      <c r="H1" s="192"/>
      <c r="I1" s="192"/>
      <c r="J1" s="192"/>
      <c r="K1" s="192"/>
      <c r="L1" s="192"/>
      <c r="M1" s="192"/>
      <c r="N1" s="192"/>
      <c r="O1" s="193"/>
    </row>
    <row r="2" spans="1:15" x14ac:dyDescent="0.35">
      <c r="A2" s="194"/>
      <c r="B2" s="111"/>
      <c r="C2" s="111"/>
      <c r="D2" s="111"/>
      <c r="E2" s="111"/>
      <c r="F2" s="111"/>
      <c r="G2" s="111"/>
      <c r="H2" s="111"/>
      <c r="I2" s="111"/>
      <c r="J2" s="111"/>
      <c r="K2" s="111"/>
      <c r="L2" s="111"/>
      <c r="M2" s="111"/>
      <c r="N2" s="111"/>
      <c r="O2" s="195"/>
    </row>
    <row r="3" spans="1:15" ht="15" thickBot="1" x14ac:dyDescent="0.4">
      <c r="A3" s="196"/>
      <c r="B3" s="197"/>
      <c r="C3" s="197"/>
      <c r="D3" s="197"/>
      <c r="E3" s="197"/>
      <c r="F3" s="197"/>
      <c r="G3" s="197"/>
      <c r="H3" s="197"/>
      <c r="I3" s="197"/>
      <c r="J3" s="197"/>
      <c r="K3" s="197"/>
      <c r="L3" s="197"/>
      <c r="M3" s="197"/>
      <c r="N3" s="197"/>
      <c r="O3" s="198"/>
    </row>
    <row r="4" spans="1:15" ht="24" thickBot="1" x14ac:dyDescent="0.4">
      <c r="A4" s="112" t="s">
        <v>1</v>
      </c>
      <c r="B4" s="113"/>
      <c r="C4" s="113"/>
      <c r="D4" s="113"/>
      <c r="E4" s="113"/>
      <c r="F4" s="113"/>
      <c r="G4" s="113"/>
      <c r="H4" s="113"/>
      <c r="I4" s="113"/>
      <c r="J4" s="113"/>
      <c r="K4" s="113"/>
      <c r="L4" s="113"/>
      <c r="M4" s="113"/>
      <c r="N4" s="113"/>
      <c r="O4" s="114"/>
    </row>
    <row r="5" spans="1:15" ht="24" thickBot="1" x14ac:dyDescent="0.4">
      <c r="A5" s="279" t="s">
        <v>2</v>
      </c>
      <c r="B5" s="280"/>
      <c r="C5" s="280"/>
      <c r="D5" s="280"/>
      <c r="E5" s="280"/>
      <c r="F5" s="280"/>
      <c r="G5" s="425"/>
      <c r="H5" s="425"/>
      <c r="I5" s="425"/>
      <c r="J5" s="425"/>
      <c r="K5" s="425"/>
      <c r="L5" s="425"/>
      <c r="M5" s="425"/>
      <c r="N5" s="425"/>
      <c r="O5" s="499"/>
    </row>
    <row r="6" spans="1:15" x14ac:dyDescent="0.35">
      <c r="A6" s="477" t="s">
        <v>130</v>
      </c>
      <c r="B6" s="478"/>
      <c r="C6" s="478"/>
      <c r="D6" s="478"/>
      <c r="E6" s="478"/>
      <c r="F6" s="500"/>
      <c r="G6" s="462" t="s">
        <v>149</v>
      </c>
      <c r="H6" s="462"/>
      <c r="I6" s="462"/>
      <c r="J6" s="462"/>
      <c r="K6" s="462"/>
      <c r="L6" s="462"/>
      <c r="M6" s="462"/>
      <c r="N6" s="462"/>
      <c r="O6" s="463"/>
    </row>
    <row r="7" spans="1:15" ht="31.25" customHeight="1" x14ac:dyDescent="0.35">
      <c r="A7" s="474"/>
      <c r="B7" s="475"/>
      <c r="C7" s="475"/>
      <c r="D7" s="475"/>
      <c r="E7" s="475"/>
      <c r="F7" s="501"/>
      <c r="G7" s="462"/>
      <c r="H7" s="462"/>
      <c r="I7" s="462"/>
      <c r="J7" s="462"/>
      <c r="K7" s="462"/>
      <c r="L7" s="462"/>
      <c r="M7" s="462"/>
      <c r="N7" s="462"/>
      <c r="O7" s="463"/>
    </row>
    <row r="8" spans="1:15" x14ac:dyDescent="0.35">
      <c r="A8" s="516" t="s">
        <v>131</v>
      </c>
      <c r="B8" s="517"/>
      <c r="C8" s="517"/>
      <c r="D8" s="517"/>
      <c r="E8" s="517"/>
      <c r="F8" s="517"/>
      <c r="G8" s="520" t="s">
        <v>186</v>
      </c>
      <c r="H8" s="511"/>
      <c r="I8" s="511"/>
      <c r="J8" s="511"/>
      <c r="K8" s="511"/>
      <c r="L8" s="511"/>
      <c r="M8" s="511"/>
      <c r="N8" s="511"/>
      <c r="O8" s="512"/>
    </row>
    <row r="9" spans="1:15" ht="39.75" customHeight="1" x14ac:dyDescent="0.35">
      <c r="A9" s="518"/>
      <c r="B9" s="519"/>
      <c r="C9" s="519"/>
      <c r="D9" s="519"/>
      <c r="E9" s="519"/>
      <c r="F9" s="519"/>
      <c r="G9" s="521"/>
      <c r="H9" s="514"/>
      <c r="I9" s="514"/>
      <c r="J9" s="514"/>
      <c r="K9" s="514"/>
      <c r="L9" s="514"/>
      <c r="M9" s="514"/>
      <c r="N9" s="514"/>
      <c r="O9" s="515"/>
    </row>
    <row r="10" spans="1:15" x14ac:dyDescent="0.35">
      <c r="A10" s="40"/>
      <c r="B10" s="522" t="s">
        <v>125</v>
      </c>
      <c r="C10" s="522"/>
      <c r="D10" s="523"/>
      <c r="E10" s="526" t="s">
        <v>126</v>
      </c>
      <c r="F10" s="522"/>
      <c r="G10" s="523"/>
      <c r="H10" s="526" t="s">
        <v>127</v>
      </c>
      <c r="I10" s="522"/>
      <c r="J10" s="523"/>
      <c r="K10" s="526" t="s">
        <v>128</v>
      </c>
      <c r="L10" s="522"/>
      <c r="M10" s="523"/>
      <c r="N10" s="526" t="s">
        <v>129</v>
      </c>
      <c r="O10" s="528"/>
    </row>
    <row r="11" spans="1:15" x14ac:dyDescent="0.35">
      <c r="A11" s="41"/>
      <c r="B11" s="524"/>
      <c r="C11" s="524"/>
      <c r="D11" s="525"/>
      <c r="E11" s="527"/>
      <c r="F11" s="524"/>
      <c r="G11" s="525"/>
      <c r="H11" s="527"/>
      <c r="I11" s="524"/>
      <c r="J11" s="525"/>
      <c r="K11" s="527"/>
      <c r="L11" s="524"/>
      <c r="M11" s="525"/>
      <c r="N11" s="527"/>
      <c r="O11" s="529"/>
    </row>
    <row r="12" spans="1:15" x14ac:dyDescent="0.35">
      <c r="A12" s="530">
        <v>1</v>
      </c>
      <c r="B12" s="502" t="s">
        <v>150</v>
      </c>
      <c r="C12" s="506"/>
      <c r="D12" s="507"/>
      <c r="E12" s="502" t="s">
        <v>151</v>
      </c>
      <c r="F12" s="506"/>
      <c r="G12" s="507"/>
      <c r="H12" s="502" t="s">
        <v>181</v>
      </c>
      <c r="I12" s="506"/>
      <c r="J12" s="507"/>
      <c r="K12" s="502" t="s">
        <v>152</v>
      </c>
      <c r="L12" s="506"/>
      <c r="M12" s="507"/>
      <c r="N12" s="502" t="s">
        <v>182</v>
      </c>
      <c r="O12" s="503"/>
    </row>
    <row r="13" spans="1:15" x14ac:dyDescent="0.35">
      <c r="A13" s="452"/>
      <c r="B13" s="504"/>
      <c r="C13" s="508"/>
      <c r="D13" s="509"/>
      <c r="E13" s="504"/>
      <c r="F13" s="508"/>
      <c r="G13" s="509"/>
      <c r="H13" s="504"/>
      <c r="I13" s="508"/>
      <c r="J13" s="509"/>
      <c r="K13" s="504"/>
      <c r="L13" s="508"/>
      <c r="M13" s="509"/>
      <c r="N13" s="504"/>
      <c r="O13" s="505"/>
    </row>
    <row r="14" spans="1:15" x14ac:dyDescent="0.35">
      <c r="A14" s="530">
        <v>2</v>
      </c>
      <c r="B14" s="502" t="s">
        <v>183</v>
      </c>
      <c r="C14" s="506"/>
      <c r="D14" s="507"/>
      <c r="E14" s="502" t="s">
        <v>184</v>
      </c>
      <c r="F14" s="506"/>
      <c r="G14" s="507"/>
      <c r="H14" s="502" t="s">
        <v>177</v>
      </c>
      <c r="I14" s="506"/>
      <c r="J14" s="507"/>
      <c r="K14" s="502" t="s">
        <v>178</v>
      </c>
      <c r="L14" s="506"/>
      <c r="M14" s="507"/>
      <c r="N14" s="502" t="s">
        <v>179</v>
      </c>
      <c r="O14" s="503"/>
    </row>
    <row r="15" spans="1:15" ht="32" customHeight="1" x14ac:dyDescent="0.35">
      <c r="A15" s="452"/>
      <c r="B15" s="504"/>
      <c r="C15" s="508"/>
      <c r="D15" s="509"/>
      <c r="E15" s="504"/>
      <c r="F15" s="508"/>
      <c r="G15" s="509"/>
      <c r="H15" s="504"/>
      <c r="I15" s="508"/>
      <c r="J15" s="509"/>
      <c r="K15" s="504"/>
      <c r="L15" s="508"/>
      <c r="M15" s="509"/>
      <c r="N15" s="504"/>
      <c r="O15" s="505"/>
    </row>
    <row r="16" spans="1:15" x14ac:dyDescent="0.35">
      <c r="A16" s="530">
        <v>3</v>
      </c>
      <c r="B16" s="502" t="s">
        <v>180</v>
      </c>
      <c r="C16" s="506"/>
      <c r="D16" s="507"/>
      <c r="E16" s="502" t="s">
        <v>187</v>
      </c>
      <c r="F16" s="506"/>
      <c r="G16" s="507"/>
      <c r="H16" s="502" t="s">
        <v>188</v>
      </c>
      <c r="I16" s="506"/>
      <c r="J16" s="507"/>
      <c r="K16" s="502" t="s">
        <v>189</v>
      </c>
      <c r="L16" s="506"/>
      <c r="M16" s="507"/>
      <c r="N16" s="502" t="s">
        <v>190</v>
      </c>
      <c r="O16" s="503"/>
    </row>
    <row r="17" spans="1:16" ht="23.5" customHeight="1" x14ac:dyDescent="0.35">
      <c r="A17" s="452"/>
      <c r="B17" s="504"/>
      <c r="C17" s="508"/>
      <c r="D17" s="509"/>
      <c r="E17" s="504"/>
      <c r="F17" s="508"/>
      <c r="G17" s="509"/>
      <c r="H17" s="504"/>
      <c r="I17" s="508"/>
      <c r="J17" s="509"/>
      <c r="K17" s="504"/>
      <c r="L17" s="508"/>
      <c r="M17" s="509"/>
      <c r="N17" s="504"/>
      <c r="O17" s="505"/>
    </row>
    <row r="18" spans="1:16" x14ac:dyDescent="0.35">
      <c r="A18" s="530">
        <v>4</v>
      </c>
      <c r="B18" s="502" t="s">
        <v>192</v>
      </c>
      <c r="C18" s="506"/>
      <c r="D18" s="507"/>
      <c r="E18" s="502" t="s">
        <v>191</v>
      </c>
      <c r="F18" s="506"/>
      <c r="G18" s="507"/>
      <c r="H18" s="502" t="s">
        <v>195</v>
      </c>
      <c r="I18" s="506"/>
      <c r="J18" s="507"/>
      <c r="K18" s="502" t="s">
        <v>193</v>
      </c>
      <c r="L18" s="506"/>
      <c r="M18" s="507"/>
      <c r="N18" s="502" t="s">
        <v>194</v>
      </c>
      <c r="O18" s="503"/>
    </row>
    <row r="19" spans="1:16" ht="30" customHeight="1" x14ac:dyDescent="0.35">
      <c r="A19" s="452"/>
      <c r="B19" s="504"/>
      <c r="C19" s="508"/>
      <c r="D19" s="509"/>
      <c r="E19" s="504"/>
      <c r="F19" s="508"/>
      <c r="G19" s="509"/>
      <c r="H19" s="504"/>
      <c r="I19" s="508"/>
      <c r="J19" s="509"/>
      <c r="K19" s="504"/>
      <c r="L19" s="508"/>
      <c r="M19" s="509"/>
      <c r="N19" s="504"/>
      <c r="O19" s="505"/>
    </row>
    <row r="20" spans="1:16" x14ac:dyDescent="0.35">
      <c r="A20" s="455" t="s">
        <v>132</v>
      </c>
      <c r="B20" s="456"/>
      <c r="C20" s="456"/>
      <c r="D20" s="456"/>
      <c r="E20" s="456"/>
      <c r="F20" s="457"/>
      <c r="G20" s="461" t="s">
        <v>185</v>
      </c>
      <c r="H20" s="462"/>
      <c r="I20" s="462"/>
      <c r="J20" s="462"/>
      <c r="K20" s="462"/>
      <c r="L20" s="462"/>
      <c r="M20" s="462"/>
      <c r="N20" s="487"/>
      <c r="O20" s="463"/>
    </row>
    <row r="21" spans="1:16" ht="31.25" customHeight="1" x14ac:dyDescent="0.35">
      <c r="A21" s="455"/>
      <c r="B21" s="456"/>
      <c r="C21" s="456"/>
      <c r="D21" s="456"/>
      <c r="E21" s="456"/>
      <c r="F21" s="457"/>
      <c r="G21" s="461"/>
      <c r="H21" s="462"/>
      <c r="I21" s="462"/>
      <c r="J21" s="462"/>
      <c r="K21" s="462"/>
      <c r="L21" s="462"/>
      <c r="M21" s="462"/>
      <c r="N21" s="487"/>
      <c r="O21" s="463"/>
    </row>
    <row r="22" spans="1:16" x14ac:dyDescent="0.35">
      <c r="A22" s="474" t="s">
        <v>136</v>
      </c>
      <c r="B22" s="475"/>
      <c r="C22" s="475"/>
      <c r="D22" s="475"/>
      <c r="E22" s="475"/>
      <c r="F22" s="476"/>
      <c r="G22" s="510" t="s">
        <v>176</v>
      </c>
      <c r="H22" s="511"/>
      <c r="I22" s="511"/>
      <c r="J22" s="511"/>
      <c r="K22" s="511"/>
      <c r="L22" s="511"/>
      <c r="M22" s="511"/>
      <c r="N22" s="511"/>
      <c r="O22" s="512"/>
    </row>
    <row r="23" spans="1:16" ht="29.4" customHeight="1" x14ac:dyDescent="0.35">
      <c r="A23" s="535"/>
      <c r="B23" s="536"/>
      <c r="C23" s="536"/>
      <c r="D23" s="536"/>
      <c r="E23" s="536"/>
      <c r="F23" s="537"/>
      <c r="G23" s="513"/>
      <c r="H23" s="514"/>
      <c r="I23" s="514"/>
      <c r="J23" s="514"/>
      <c r="K23" s="514"/>
      <c r="L23" s="514"/>
      <c r="M23" s="514"/>
      <c r="N23" s="514"/>
      <c r="O23" s="515"/>
    </row>
    <row r="24" spans="1:16" ht="18.5" x14ac:dyDescent="0.45">
      <c r="A24" s="533" t="s">
        <v>11</v>
      </c>
      <c r="B24" s="533"/>
      <c r="C24" s="533"/>
      <c r="D24" s="533"/>
      <c r="E24" s="533"/>
      <c r="F24" s="533"/>
      <c r="G24" s="533"/>
      <c r="H24" s="533"/>
      <c r="I24" s="533"/>
      <c r="J24" s="533"/>
      <c r="K24" s="533"/>
      <c r="L24" s="533"/>
      <c r="M24" s="533"/>
      <c r="N24" s="533"/>
      <c r="O24" s="533"/>
      <c r="P24" s="1"/>
    </row>
    <row r="25" spans="1:16" x14ac:dyDescent="0.35">
      <c r="A25" s="531" t="s">
        <v>135</v>
      </c>
      <c r="B25" s="532"/>
      <c r="C25" s="532"/>
      <c r="D25" s="532"/>
      <c r="E25" s="532"/>
      <c r="F25" s="532"/>
      <c r="G25" s="534"/>
      <c r="H25" s="534"/>
      <c r="I25" s="534"/>
      <c r="J25" s="534"/>
      <c r="K25" s="534"/>
      <c r="L25" s="534"/>
      <c r="M25" s="534"/>
      <c r="N25" s="534"/>
      <c r="O25" s="534"/>
      <c r="P25" s="18"/>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J44" sqref="J44"/>
    </sheetView>
  </sheetViews>
  <sheetFormatPr defaultRowHeight="14.5" x14ac:dyDescent="0.35"/>
  <cols>
    <col min="17" max="17" width="14.08984375" customWidth="1"/>
  </cols>
  <sheetData>
    <row r="1" spans="1:18" ht="15.65" customHeight="1" x14ac:dyDescent="0.35">
      <c r="A1" s="110" t="s">
        <v>118</v>
      </c>
      <c r="B1" s="111"/>
      <c r="C1" s="111"/>
      <c r="D1" s="111"/>
      <c r="E1" s="111"/>
      <c r="F1" s="111"/>
      <c r="G1" s="111"/>
      <c r="H1" s="111"/>
      <c r="I1" s="111"/>
      <c r="J1" s="111"/>
      <c r="K1" s="111"/>
      <c r="L1" s="111"/>
      <c r="M1" s="111"/>
      <c r="N1" s="111"/>
      <c r="O1" s="111"/>
      <c r="P1" s="111"/>
    </row>
    <row r="2" spans="1:18" ht="15.65" customHeight="1" x14ac:dyDescent="0.35">
      <c r="A2" s="110"/>
      <c r="B2" s="111"/>
      <c r="C2" s="111"/>
      <c r="D2" s="111"/>
      <c r="E2" s="111"/>
      <c r="F2" s="111"/>
      <c r="G2" s="111"/>
      <c r="H2" s="111"/>
      <c r="I2" s="111"/>
      <c r="J2" s="111"/>
      <c r="K2" s="111"/>
      <c r="L2" s="111"/>
      <c r="M2" s="111"/>
      <c r="N2" s="111"/>
      <c r="O2" s="111"/>
      <c r="P2" s="111"/>
    </row>
    <row r="3" spans="1:18" ht="14.75" customHeight="1" thickBot="1" x14ac:dyDescent="0.4">
      <c r="A3" s="110"/>
      <c r="B3" s="111"/>
      <c r="C3" s="111"/>
      <c r="D3" s="111"/>
      <c r="E3" s="111"/>
      <c r="F3" s="111"/>
      <c r="G3" s="111"/>
      <c r="H3" s="111"/>
      <c r="I3" s="111"/>
      <c r="J3" s="111"/>
      <c r="K3" s="111"/>
      <c r="L3" s="111"/>
      <c r="M3" s="111"/>
      <c r="N3" s="111"/>
      <c r="O3" s="111"/>
      <c r="P3" s="111"/>
    </row>
    <row r="4" spans="1:18" ht="24" thickBot="1" x14ac:dyDescent="0.4">
      <c r="A4" s="112" t="s">
        <v>1</v>
      </c>
      <c r="B4" s="113"/>
      <c r="C4" s="113"/>
      <c r="D4" s="113"/>
      <c r="E4" s="113"/>
      <c r="F4" s="113"/>
      <c r="G4" s="113"/>
      <c r="H4" s="113"/>
      <c r="I4" s="113"/>
      <c r="J4" s="113"/>
      <c r="K4" s="113"/>
      <c r="L4" s="113"/>
      <c r="M4" s="113"/>
      <c r="N4" s="113"/>
      <c r="O4" s="113"/>
      <c r="P4" s="114"/>
    </row>
    <row r="5" spans="1:18" ht="24" thickBot="1" x14ac:dyDescent="0.4">
      <c r="A5" s="115" t="s">
        <v>2</v>
      </c>
      <c r="B5" s="116"/>
      <c r="C5" s="116"/>
      <c r="D5" s="116"/>
      <c r="E5" s="116"/>
      <c r="F5" s="116"/>
      <c r="G5" s="116"/>
      <c r="H5" s="116"/>
      <c r="I5" s="116"/>
      <c r="J5" s="116"/>
      <c r="K5" s="116"/>
      <c r="L5" s="116"/>
      <c r="M5" s="116"/>
      <c r="N5" s="116"/>
      <c r="O5" s="116"/>
      <c r="P5" s="117"/>
    </row>
    <row r="6" spans="1:18" ht="15.5" thickTop="1" thickBot="1" x14ac:dyDescent="0.4">
      <c r="A6" s="106" t="s">
        <v>119</v>
      </c>
      <c r="B6" s="107"/>
      <c r="C6" s="107"/>
      <c r="D6" s="107"/>
      <c r="E6" s="107"/>
      <c r="F6" s="107"/>
      <c r="G6" s="107"/>
      <c r="H6" s="107"/>
      <c r="I6" s="107"/>
      <c r="J6" s="107"/>
      <c r="K6" s="107"/>
      <c r="L6" s="107"/>
      <c r="M6" s="107"/>
      <c r="N6" s="107"/>
      <c r="O6" s="107"/>
      <c r="P6" s="107"/>
      <c r="Q6" s="90" t="s">
        <v>11</v>
      </c>
      <c r="R6" s="91"/>
    </row>
    <row r="7" spans="1:18" ht="15.5" thickTop="1" thickBot="1" x14ac:dyDescent="0.4">
      <c r="A7" s="106"/>
      <c r="B7" s="107"/>
      <c r="C7" s="107"/>
      <c r="D7" s="107"/>
      <c r="E7" s="107"/>
      <c r="F7" s="107"/>
      <c r="G7" s="107"/>
      <c r="H7" s="107"/>
      <c r="I7" s="107"/>
      <c r="J7" s="107"/>
      <c r="K7" s="107"/>
      <c r="L7" s="107"/>
      <c r="M7" s="107"/>
      <c r="N7" s="107"/>
      <c r="O7" s="107"/>
      <c r="P7" s="107"/>
      <c r="Q7" s="92"/>
      <c r="R7" s="93"/>
    </row>
    <row r="8" spans="1:18" ht="15.5" thickTop="1" thickBot="1" x14ac:dyDescent="0.4">
      <c r="A8" s="119" t="s">
        <v>233</v>
      </c>
      <c r="B8" s="120"/>
      <c r="C8" s="120"/>
      <c r="D8" s="120"/>
      <c r="E8" s="120"/>
      <c r="F8" s="120"/>
      <c r="G8" s="120"/>
      <c r="H8" s="120"/>
      <c r="I8" s="120"/>
      <c r="J8" s="120"/>
      <c r="K8" s="120"/>
      <c r="L8" s="120"/>
      <c r="M8" s="120"/>
      <c r="N8" s="120"/>
      <c r="O8" s="120"/>
      <c r="P8" s="120"/>
      <c r="Q8" s="82"/>
      <c r="R8" s="85" t="s">
        <v>116</v>
      </c>
    </row>
    <row r="9" spans="1:18" ht="15.5" thickTop="1" thickBot="1" x14ac:dyDescent="0.4">
      <c r="A9" s="119"/>
      <c r="B9" s="120"/>
      <c r="C9" s="120"/>
      <c r="D9" s="120"/>
      <c r="E9" s="120"/>
      <c r="F9" s="120"/>
      <c r="G9" s="120"/>
      <c r="H9" s="120"/>
      <c r="I9" s="120"/>
      <c r="J9" s="120"/>
      <c r="K9" s="120"/>
      <c r="L9" s="120"/>
      <c r="M9" s="120"/>
      <c r="N9" s="120"/>
      <c r="O9" s="120"/>
      <c r="P9" s="120"/>
      <c r="Q9" s="83"/>
      <c r="R9" s="86"/>
    </row>
    <row r="10" spans="1:18" ht="15.5" thickTop="1" thickBot="1" x14ac:dyDescent="0.4">
      <c r="A10" s="119"/>
      <c r="B10" s="120"/>
      <c r="C10" s="120"/>
      <c r="D10" s="120"/>
      <c r="E10" s="120"/>
      <c r="F10" s="120"/>
      <c r="G10" s="120"/>
      <c r="H10" s="120"/>
      <c r="I10" s="120"/>
      <c r="J10" s="120"/>
      <c r="K10" s="120"/>
      <c r="L10" s="120"/>
      <c r="M10" s="120"/>
      <c r="N10" s="120"/>
      <c r="O10" s="120"/>
      <c r="P10" s="120"/>
      <c r="Q10" s="83"/>
      <c r="R10" s="86"/>
    </row>
    <row r="11" spans="1:18" ht="10.5" customHeight="1" thickTop="1" thickBot="1" x14ac:dyDescent="0.4">
      <c r="A11" s="119"/>
      <c r="B11" s="120"/>
      <c r="C11" s="120"/>
      <c r="D11" s="120"/>
      <c r="E11" s="120"/>
      <c r="F11" s="120"/>
      <c r="G11" s="120"/>
      <c r="H11" s="120"/>
      <c r="I11" s="120"/>
      <c r="J11" s="120"/>
      <c r="K11" s="120"/>
      <c r="L11" s="120"/>
      <c r="M11" s="120"/>
      <c r="N11" s="120"/>
      <c r="O11" s="120"/>
      <c r="P11" s="120"/>
      <c r="Q11" s="83"/>
      <c r="R11" s="86"/>
    </row>
    <row r="12" spans="1:18" ht="15.5" hidden="1" thickTop="1" thickBot="1" x14ac:dyDescent="0.4">
      <c r="A12" s="119"/>
      <c r="B12" s="120"/>
      <c r="C12" s="120"/>
      <c r="D12" s="120"/>
      <c r="E12" s="120"/>
      <c r="F12" s="120"/>
      <c r="G12" s="120"/>
      <c r="H12" s="120"/>
      <c r="I12" s="120"/>
      <c r="J12" s="120"/>
      <c r="K12" s="120"/>
      <c r="L12" s="120"/>
      <c r="M12" s="120"/>
      <c r="N12" s="120"/>
      <c r="O12" s="120"/>
      <c r="P12" s="120"/>
      <c r="Q12" s="83"/>
      <c r="R12" s="86"/>
    </row>
    <row r="13" spans="1:18" ht="15.5" hidden="1" thickTop="1" thickBot="1" x14ac:dyDescent="0.4">
      <c r="A13" s="119"/>
      <c r="B13" s="120"/>
      <c r="C13" s="120"/>
      <c r="D13" s="120"/>
      <c r="E13" s="120"/>
      <c r="F13" s="120"/>
      <c r="G13" s="120"/>
      <c r="H13" s="120"/>
      <c r="I13" s="120"/>
      <c r="J13" s="120"/>
      <c r="K13" s="120"/>
      <c r="L13" s="120"/>
      <c r="M13" s="120"/>
      <c r="N13" s="120"/>
      <c r="O13" s="120"/>
      <c r="P13" s="120"/>
      <c r="Q13" s="83"/>
      <c r="R13" s="86"/>
    </row>
    <row r="14" spans="1:18" ht="15.5" hidden="1" thickTop="1" thickBot="1" x14ac:dyDescent="0.4">
      <c r="A14" s="119"/>
      <c r="B14" s="120"/>
      <c r="C14" s="120"/>
      <c r="D14" s="120"/>
      <c r="E14" s="120"/>
      <c r="F14" s="120"/>
      <c r="G14" s="120"/>
      <c r="H14" s="120"/>
      <c r="I14" s="120"/>
      <c r="J14" s="120"/>
      <c r="K14" s="120"/>
      <c r="L14" s="120"/>
      <c r="M14" s="120"/>
      <c r="N14" s="120"/>
      <c r="O14" s="120"/>
      <c r="P14" s="120"/>
      <c r="Q14" s="83"/>
      <c r="R14" s="86"/>
    </row>
    <row r="15" spans="1:18" ht="15.5" hidden="1" thickTop="1" thickBot="1" x14ac:dyDescent="0.4">
      <c r="A15" s="119"/>
      <c r="B15" s="120"/>
      <c r="C15" s="120"/>
      <c r="D15" s="120"/>
      <c r="E15" s="120"/>
      <c r="F15" s="120"/>
      <c r="G15" s="120"/>
      <c r="H15" s="120"/>
      <c r="I15" s="120"/>
      <c r="J15" s="120"/>
      <c r="K15" s="120"/>
      <c r="L15" s="120"/>
      <c r="M15" s="120"/>
      <c r="N15" s="120"/>
      <c r="O15" s="120"/>
      <c r="P15" s="120"/>
      <c r="Q15" s="83"/>
      <c r="R15" s="86"/>
    </row>
    <row r="16" spans="1:18" ht="15.5" hidden="1" thickTop="1" thickBot="1" x14ac:dyDescent="0.4">
      <c r="A16" s="119"/>
      <c r="B16" s="120"/>
      <c r="C16" s="120"/>
      <c r="D16" s="120"/>
      <c r="E16" s="120"/>
      <c r="F16" s="120"/>
      <c r="G16" s="120"/>
      <c r="H16" s="120"/>
      <c r="I16" s="120"/>
      <c r="J16" s="120"/>
      <c r="K16" s="120"/>
      <c r="L16" s="120"/>
      <c r="M16" s="120"/>
      <c r="N16" s="120"/>
      <c r="O16" s="120"/>
      <c r="P16" s="120"/>
      <c r="Q16" s="83"/>
      <c r="R16" s="86"/>
    </row>
    <row r="17" spans="1:18" ht="15.5" hidden="1" thickTop="1" thickBot="1" x14ac:dyDescent="0.4">
      <c r="A17" s="119"/>
      <c r="B17" s="120"/>
      <c r="C17" s="120"/>
      <c r="D17" s="120"/>
      <c r="E17" s="120"/>
      <c r="F17" s="120"/>
      <c r="G17" s="120"/>
      <c r="H17" s="120"/>
      <c r="I17" s="120"/>
      <c r="J17" s="120"/>
      <c r="K17" s="120"/>
      <c r="L17" s="120"/>
      <c r="M17" s="120"/>
      <c r="N17" s="120"/>
      <c r="O17" s="120"/>
      <c r="P17" s="120"/>
      <c r="Q17" s="84"/>
      <c r="R17" s="87"/>
    </row>
    <row r="18" spans="1:18" ht="18" customHeight="1" thickTop="1" thickBot="1" x14ac:dyDescent="0.4">
      <c r="A18" s="95" t="s">
        <v>120</v>
      </c>
      <c r="B18" s="96"/>
      <c r="C18" s="96"/>
      <c r="D18" s="96"/>
      <c r="E18" s="96"/>
      <c r="F18" s="96"/>
      <c r="G18" s="96"/>
      <c r="H18" s="96"/>
      <c r="I18" s="96"/>
      <c r="J18" s="96"/>
      <c r="K18" s="96"/>
      <c r="L18" s="96"/>
      <c r="M18" s="96"/>
      <c r="N18" s="96"/>
      <c r="O18" s="96"/>
      <c r="P18" s="96"/>
      <c r="Q18" s="78"/>
      <c r="R18" s="79"/>
    </row>
    <row r="19" spans="1:18" ht="18.75" customHeight="1" thickTop="1" thickBot="1" x14ac:dyDescent="0.4">
      <c r="A19" s="95"/>
      <c r="B19" s="96"/>
      <c r="C19" s="96"/>
      <c r="D19" s="96"/>
      <c r="E19" s="96"/>
      <c r="F19" s="96"/>
      <c r="G19" s="96"/>
      <c r="H19" s="96"/>
      <c r="I19" s="96"/>
      <c r="J19" s="96"/>
      <c r="K19" s="96"/>
      <c r="L19" s="96"/>
      <c r="M19" s="96"/>
      <c r="N19" s="96"/>
      <c r="O19" s="96"/>
      <c r="P19" s="96"/>
      <c r="Q19" s="80"/>
      <c r="R19" s="81"/>
    </row>
    <row r="20" spans="1:18" ht="15" thickTop="1" x14ac:dyDescent="0.35">
      <c r="A20" s="97" t="s">
        <v>232</v>
      </c>
      <c r="B20" s="98"/>
      <c r="C20" s="98"/>
      <c r="D20" s="98"/>
      <c r="E20" s="98"/>
      <c r="F20" s="98"/>
      <c r="G20" s="98"/>
      <c r="H20" s="98"/>
      <c r="I20" s="98"/>
      <c r="J20" s="98"/>
      <c r="K20" s="98"/>
      <c r="L20" s="98"/>
      <c r="M20" s="98"/>
      <c r="N20" s="98"/>
      <c r="O20" s="98"/>
      <c r="P20" s="99"/>
      <c r="Q20" s="82"/>
      <c r="R20" s="85" t="s">
        <v>72</v>
      </c>
    </row>
    <row r="21" spans="1:18" x14ac:dyDescent="0.35">
      <c r="A21" s="100"/>
      <c r="B21" s="101"/>
      <c r="C21" s="101"/>
      <c r="D21" s="101"/>
      <c r="E21" s="101"/>
      <c r="F21" s="101"/>
      <c r="G21" s="101"/>
      <c r="H21" s="101"/>
      <c r="I21" s="101"/>
      <c r="J21" s="101"/>
      <c r="K21" s="101"/>
      <c r="L21" s="101"/>
      <c r="M21" s="101"/>
      <c r="N21" s="101"/>
      <c r="O21" s="101"/>
      <c r="P21" s="102"/>
      <c r="Q21" s="83"/>
      <c r="R21" s="86"/>
    </row>
    <row r="22" spans="1:18" ht="13" customHeight="1" thickBot="1" x14ac:dyDescent="0.4">
      <c r="A22" s="100"/>
      <c r="B22" s="101"/>
      <c r="C22" s="101"/>
      <c r="D22" s="101"/>
      <c r="E22" s="101"/>
      <c r="F22" s="101"/>
      <c r="G22" s="101"/>
      <c r="H22" s="101"/>
      <c r="I22" s="101"/>
      <c r="J22" s="101"/>
      <c r="K22" s="101"/>
      <c r="L22" s="101"/>
      <c r="M22" s="101"/>
      <c r="N22" s="101"/>
      <c r="O22" s="101"/>
      <c r="P22" s="102"/>
      <c r="Q22" s="83"/>
      <c r="R22" s="86"/>
    </row>
    <row r="23" spans="1:18" ht="15" hidden="1" thickBot="1" x14ac:dyDescent="0.4">
      <c r="A23" s="100"/>
      <c r="B23" s="101"/>
      <c r="C23" s="101"/>
      <c r="D23" s="101"/>
      <c r="E23" s="101"/>
      <c r="F23" s="101"/>
      <c r="G23" s="101"/>
      <c r="H23" s="101"/>
      <c r="I23" s="101"/>
      <c r="J23" s="101"/>
      <c r="K23" s="101"/>
      <c r="L23" s="101"/>
      <c r="M23" s="101"/>
      <c r="N23" s="101"/>
      <c r="O23" s="101"/>
      <c r="P23" s="102"/>
      <c r="Q23" s="83"/>
      <c r="R23" s="86"/>
    </row>
    <row r="24" spans="1:18" ht="3.5" hidden="1" customHeight="1" thickBot="1" x14ac:dyDescent="0.4">
      <c r="A24" s="100"/>
      <c r="B24" s="101"/>
      <c r="C24" s="101"/>
      <c r="D24" s="101"/>
      <c r="E24" s="101"/>
      <c r="F24" s="101"/>
      <c r="G24" s="101"/>
      <c r="H24" s="101"/>
      <c r="I24" s="101"/>
      <c r="J24" s="101"/>
      <c r="K24" s="101"/>
      <c r="L24" s="101"/>
      <c r="M24" s="101"/>
      <c r="N24" s="101"/>
      <c r="O24" s="101"/>
      <c r="P24" s="102"/>
      <c r="Q24" s="83"/>
      <c r="R24" s="86"/>
    </row>
    <row r="25" spans="1:18" ht="15" hidden="1" thickBot="1" x14ac:dyDescent="0.4">
      <c r="A25" s="100"/>
      <c r="B25" s="101"/>
      <c r="C25" s="101"/>
      <c r="D25" s="101"/>
      <c r="E25" s="101"/>
      <c r="F25" s="101"/>
      <c r="G25" s="101"/>
      <c r="H25" s="101"/>
      <c r="I25" s="101"/>
      <c r="J25" s="101"/>
      <c r="K25" s="101"/>
      <c r="L25" s="101"/>
      <c r="M25" s="101"/>
      <c r="N25" s="101"/>
      <c r="O25" s="101"/>
      <c r="P25" s="102"/>
      <c r="Q25" s="83"/>
      <c r="R25" s="86"/>
    </row>
    <row r="26" spans="1:18" ht="15" hidden="1" thickBot="1" x14ac:dyDescent="0.4">
      <c r="A26" s="103"/>
      <c r="B26" s="104"/>
      <c r="C26" s="104"/>
      <c r="D26" s="104"/>
      <c r="E26" s="104"/>
      <c r="F26" s="104"/>
      <c r="G26" s="104"/>
      <c r="H26" s="104"/>
      <c r="I26" s="104"/>
      <c r="J26" s="104"/>
      <c r="K26" s="104"/>
      <c r="L26" s="104"/>
      <c r="M26" s="104"/>
      <c r="N26" s="104"/>
      <c r="O26" s="104"/>
      <c r="P26" s="105"/>
      <c r="Q26" s="84"/>
      <c r="R26" s="87"/>
    </row>
    <row r="27" spans="1:18" ht="15.5" thickTop="1" thickBot="1" x14ac:dyDescent="0.4">
      <c r="A27" s="106" t="s">
        <v>117</v>
      </c>
      <c r="B27" s="107"/>
      <c r="C27" s="107"/>
      <c r="D27" s="107"/>
      <c r="E27" s="107"/>
      <c r="F27" s="107"/>
      <c r="G27" s="107"/>
      <c r="H27" s="107"/>
      <c r="I27" s="107"/>
      <c r="J27" s="107"/>
      <c r="K27" s="107"/>
      <c r="L27" s="107"/>
      <c r="M27" s="107"/>
      <c r="N27" s="107"/>
      <c r="O27" s="107"/>
      <c r="P27" s="107"/>
      <c r="Q27" s="78"/>
      <c r="R27" s="79"/>
    </row>
    <row r="28" spans="1:18" ht="15.5" thickTop="1" thickBot="1" x14ac:dyDescent="0.4">
      <c r="A28" s="108"/>
      <c r="B28" s="109"/>
      <c r="C28" s="109"/>
      <c r="D28" s="109"/>
      <c r="E28" s="109"/>
      <c r="F28" s="109"/>
      <c r="G28" s="109"/>
      <c r="H28" s="109"/>
      <c r="I28" s="109"/>
      <c r="J28" s="109"/>
      <c r="K28" s="109"/>
      <c r="L28" s="109"/>
      <c r="M28" s="109"/>
      <c r="N28" s="109"/>
      <c r="O28" s="109"/>
      <c r="P28" s="109"/>
      <c r="Q28" s="80"/>
      <c r="R28" s="81"/>
    </row>
    <row r="29" spans="1:18" ht="15" thickBot="1" x14ac:dyDescent="0.4">
      <c r="A29" s="121" t="s">
        <v>234</v>
      </c>
      <c r="B29" s="122"/>
      <c r="C29" s="122"/>
      <c r="D29" s="122"/>
      <c r="E29" s="122"/>
      <c r="F29" s="122"/>
      <c r="G29" s="122"/>
      <c r="H29" s="122"/>
      <c r="I29" s="122"/>
      <c r="J29" s="122"/>
      <c r="K29" s="122"/>
      <c r="L29" s="122"/>
      <c r="M29" s="122"/>
      <c r="N29" s="122"/>
      <c r="O29" s="122"/>
      <c r="P29" s="122"/>
      <c r="Q29" s="82"/>
      <c r="R29" s="85" t="s">
        <v>91</v>
      </c>
    </row>
    <row r="30" spans="1:18" ht="15.5" thickTop="1" thickBot="1" x14ac:dyDescent="0.4">
      <c r="A30" s="123"/>
      <c r="B30" s="120"/>
      <c r="C30" s="120"/>
      <c r="D30" s="120"/>
      <c r="E30" s="120"/>
      <c r="F30" s="120"/>
      <c r="G30" s="120"/>
      <c r="H30" s="120"/>
      <c r="I30" s="120"/>
      <c r="J30" s="120"/>
      <c r="K30" s="120"/>
      <c r="L30" s="120"/>
      <c r="M30" s="120"/>
      <c r="N30" s="120"/>
      <c r="O30" s="120"/>
      <c r="P30" s="120"/>
      <c r="Q30" s="83"/>
      <c r="R30" s="86"/>
    </row>
    <row r="31" spans="1:18" ht="15.5" thickTop="1" thickBot="1" x14ac:dyDescent="0.4">
      <c r="A31" s="123"/>
      <c r="B31" s="120"/>
      <c r="C31" s="120"/>
      <c r="D31" s="120"/>
      <c r="E31" s="120"/>
      <c r="F31" s="120"/>
      <c r="G31" s="120"/>
      <c r="H31" s="120"/>
      <c r="I31" s="120"/>
      <c r="J31" s="120"/>
      <c r="K31" s="120"/>
      <c r="L31" s="120"/>
      <c r="M31" s="120"/>
      <c r="N31" s="120"/>
      <c r="O31" s="120"/>
      <c r="P31" s="120"/>
      <c r="Q31" s="83"/>
      <c r="R31" s="86"/>
    </row>
    <row r="32" spans="1:18" ht="15.5" thickTop="1" thickBot="1" x14ac:dyDescent="0.4">
      <c r="A32" s="123"/>
      <c r="B32" s="120"/>
      <c r="C32" s="120"/>
      <c r="D32" s="120"/>
      <c r="E32" s="120"/>
      <c r="F32" s="120"/>
      <c r="G32" s="120"/>
      <c r="H32" s="120"/>
      <c r="I32" s="120"/>
      <c r="J32" s="120"/>
      <c r="K32" s="120"/>
      <c r="L32" s="120"/>
      <c r="M32" s="120"/>
      <c r="N32" s="120"/>
      <c r="O32" s="120"/>
      <c r="P32" s="120"/>
      <c r="Q32" s="83"/>
      <c r="R32" s="86"/>
    </row>
    <row r="33" spans="1:20" ht="19.5" thickTop="1" thickBot="1" x14ac:dyDescent="0.5">
      <c r="A33" s="123"/>
      <c r="B33" s="120"/>
      <c r="C33" s="120"/>
      <c r="D33" s="120"/>
      <c r="E33" s="120"/>
      <c r="F33" s="120"/>
      <c r="G33" s="120"/>
      <c r="H33" s="120"/>
      <c r="I33" s="120"/>
      <c r="J33" s="120"/>
      <c r="K33" s="120"/>
      <c r="L33" s="120"/>
      <c r="M33" s="120"/>
      <c r="N33" s="120"/>
      <c r="O33" s="120"/>
      <c r="P33" s="120"/>
      <c r="Q33" s="83"/>
      <c r="R33" s="86"/>
      <c r="T33" s="1"/>
    </row>
    <row r="34" spans="1:20" ht="15.5" thickTop="1" thickBot="1" x14ac:dyDescent="0.4">
      <c r="A34" s="123"/>
      <c r="B34" s="120"/>
      <c r="C34" s="120"/>
      <c r="D34" s="120"/>
      <c r="E34" s="120"/>
      <c r="F34" s="120"/>
      <c r="G34" s="120"/>
      <c r="H34" s="120"/>
      <c r="I34" s="120"/>
      <c r="J34" s="120"/>
      <c r="K34" s="120"/>
      <c r="L34" s="120"/>
      <c r="M34" s="120"/>
      <c r="N34" s="120"/>
      <c r="O34" s="120"/>
      <c r="P34" s="120"/>
      <c r="Q34" s="83"/>
      <c r="R34" s="86"/>
    </row>
    <row r="35" spans="1:20" ht="15.5" thickTop="1" thickBot="1" x14ac:dyDescent="0.4">
      <c r="A35" s="123"/>
      <c r="B35" s="120"/>
      <c r="C35" s="120"/>
      <c r="D35" s="120"/>
      <c r="E35" s="120"/>
      <c r="F35" s="120"/>
      <c r="G35" s="120"/>
      <c r="H35" s="120"/>
      <c r="I35" s="120"/>
      <c r="J35" s="120"/>
      <c r="K35" s="120"/>
      <c r="L35" s="120"/>
      <c r="M35" s="120"/>
      <c r="N35" s="120"/>
      <c r="O35" s="120"/>
      <c r="P35" s="120"/>
      <c r="Q35" s="83"/>
      <c r="R35" s="86"/>
    </row>
    <row r="36" spans="1:20" ht="15.5" thickTop="1" thickBot="1" x14ac:dyDescent="0.4">
      <c r="A36" s="123"/>
      <c r="B36" s="120"/>
      <c r="C36" s="120"/>
      <c r="D36" s="120"/>
      <c r="E36" s="120"/>
      <c r="F36" s="120"/>
      <c r="G36" s="120"/>
      <c r="H36" s="120"/>
      <c r="I36" s="120"/>
      <c r="J36" s="120"/>
      <c r="K36" s="120"/>
      <c r="L36" s="120"/>
      <c r="M36" s="120"/>
      <c r="N36" s="120"/>
      <c r="O36" s="120"/>
      <c r="P36" s="120"/>
      <c r="Q36" s="83"/>
      <c r="R36" s="86"/>
    </row>
    <row r="37" spans="1:20" ht="15.5" thickTop="1" thickBot="1" x14ac:dyDescent="0.4">
      <c r="A37" s="124"/>
      <c r="B37" s="125"/>
      <c r="C37" s="125"/>
      <c r="D37" s="125"/>
      <c r="E37" s="125"/>
      <c r="F37" s="125"/>
      <c r="G37" s="125"/>
      <c r="H37" s="125"/>
      <c r="I37" s="125"/>
      <c r="J37" s="125"/>
      <c r="K37" s="125"/>
      <c r="L37" s="125"/>
      <c r="M37" s="125"/>
      <c r="N37" s="125"/>
      <c r="O37" s="125"/>
      <c r="P37" s="125"/>
      <c r="Q37" s="84"/>
      <c r="R37" s="87"/>
    </row>
    <row r="38" spans="1:20" ht="19" thickBot="1" x14ac:dyDescent="0.5">
      <c r="A38" s="118"/>
      <c r="B38" s="118"/>
      <c r="C38" s="118"/>
      <c r="D38" s="118"/>
      <c r="E38" s="118"/>
      <c r="F38" s="1"/>
      <c r="G38" s="1"/>
      <c r="H38" s="1"/>
      <c r="I38" s="1"/>
      <c r="J38" s="1"/>
      <c r="K38" s="1"/>
      <c r="L38" s="1"/>
      <c r="M38" s="1"/>
      <c r="N38" s="88" t="s">
        <v>19</v>
      </c>
      <c r="O38" s="89"/>
      <c r="P38" s="89"/>
      <c r="Q38" s="22">
        <f>SUM(Q29+Q20+Q8)</f>
        <v>0</v>
      </c>
      <c r="R38" s="21" t="s">
        <v>63</v>
      </c>
    </row>
    <row r="39" spans="1:20" x14ac:dyDescent="0.35">
      <c r="A39" s="94"/>
      <c r="B39" s="94"/>
      <c r="C39" s="94"/>
      <c r="E39" s="18"/>
    </row>
    <row r="40" spans="1:20" x14ac:dyDescent="0.35">
      <c r="A40" s="94"/>
      <c r="B40" s="94"/>
      <c r="C40" s="94"/>
      <c r="E40" s="18"/>
      <c r="J40" s="2"/>
      <c r="K40" s="2"/>
      <c r="L40" s="2"/>
      <c r="M40" s="2"/>
      <c r="N40" s="2"/>
      <c r="O40" s="2"/>
      <c r="P40" s="2"/>
    </row>
    <row r="41" spans="1:20" x14ac:dyDescent="0.35">
      <c r="A41" s="94"/>
      <c r="B41" s="94"/>
      <c r="C41" s="94"/>
      <c r="E41" s="18"/>
    </row>
    <row r="42" spans="1:20" x14ac:dyDescent="0.35">
      <c r="A42" s="94"/>
      <c r="B42" s="94"/>
      <c r="C42" s="94"/>
      <c r="D42" s="19"/>
      <c r="E42" s="20"/>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L23" sqref="L23"/>
    </sheetView>
  </sheetViews>
  <sheetFormatPr defaultRowHeight="14.5" x14ac:dyDescent="0.35"/>
  <cols>
    <col min="6" max="6" width="9.54296875" customWidth="1"/>
  </cols>
  <sheetData>
    <row r="2" spans="2:6" ht="15" thickBot="1" x14ac:dyDescent="0.4">
      <c r="B2" s="538" t="s">
        <v>103</v>
      </c>
      <c r="C2" s="538"/>
      <c r="D2" s="538"/>
      <c r="E2" s="23" t="s">
        <v>104</v>
      </c>
      <c r="F2" s="23" t="s">
        <v>105</v>
      </c>
    </row>
    <row r="3" spans="2:6" x14ac:dyDescent="0.35">
      <c r="B3" s="551" t="s">
        <v>106</v>
      </c>
      <c r="C3" s="552"/>
      <c r="D3" s="553"/>
      <c r="E3" s="16">
        <f>'H&amp;S Overview'!G49</f>
        <v>0</v>
      </c>
      <c r="F3" s="5">
        <v>10</v>
      </c>
    </row>
    <row r="4" spans="2:6" x14ac:dyDescent="0.35">
      <c r="B4" s="257" t="s">
        <v>107</v>
      </c>
      <c r="C4" s="258"/>
      <c r="D4" s="554"/>
      <c r="E4" s="16">
        <f>'Machine Shop'!N44</f>
        <v>0</v>
      </c>
      <c r="F4" s="5">
        <v>20</v>
      </c>
    </row>
    <row r="5" spans="2:6" x14ac:dyDescent="0.35">
      <c r="B5" s="257" t="s">
        <v>108</v>
      </c>
      <c r="C5" s="258"/>
      <c r="D5" s="554"/>
      <c r="E5" s="16">
        <f>'Engine Strip'!Q38</f>
        <v>0</v>
      </c>
      <c r="F5" s="5">
        <v>25</v>
      </c>
    </row>
    <row r="6" spans="2:6" x14ac:dyDescent="0.35">
      <c r="B6" s="257" t="s">
        <v>109</v>
      </c>
      <c r="C6" s="258"/>
      <c r="D6" s="554"/>
      <c r="E6" s="16">
        <f>Suspension!O23</f>
        <v>0</v>
      </c>
      <c r="F6" s="5">
        <v>17</v>
      </c>
    </row>
    <row r="7" spans="2:6" x14ac:dyDescent="0.35">
      <c r="B7" s="257" t="s">
        <v>110</v>
      </c>
      <c r="C7" s="258"/>
      <c r="D7" s="554"/>
      <c r="E7" s="16">
        <f>'Ad Manufacturing'!P22</f>
        <v>0</v>
      </c>
      <c r="F7" s="5">
        <v>12</v>
      </c>
    </row>
    <row r="8" spans="2:6" x14ac:dyDescent="0.35">
      <c r="B8" s="257" t="s">
        <v>111</v>
      </c>
      <c r="C8" s="258"/>
      <c r="D8" s="554"/>
      <c r="E8" s="16">
        <f>Composites!P24</f>
        <v>0</v>
      </c>
      <c r="F8" s="5">
        <v>10</v>
      </c>
    </row>
    <row r="9" spans="2:6" x14ac:dyDescent="0.35">
      <c r="B9" s="555" t="s">
        <v>134</v>
      </c>
      <c r="C9" s="556"/>
      <c r="D9" s="557"/>
      <c r="E9" s="28"/>
      <c r="F9" s="7" t="s">
        <v>135</v>
      </c>
    </row>
    <row r="10" spans="2:6" ht="15" thickBot="1" x14ac:dyDescent="0.4">
      <c r="B10" s="545" t="s">
        <v>133</v>
      </c>
      <c r="C10" s="546"/>
      <c r="D10" s="547"/>
      <c r="E10" s="28" cm="1">
        <f t="array" ref="E10">CPD!Q38:Q38</f>
        <v>0</v>
      </c>
      <c r="F10" s="7">
        <v>6</v>
      </c>
    </row>
    <row r="11" spans="2:6" ht="15" thickBot="1" x14ac:dyDescent="0.4">
      <c r="B11" s="548" t="s">
        <v>112</v>
      </c>
      <c r="C11" s="549"/>
      <c r="D11" s="550"/>
      <c r="E11" s="29">
        <f>SUM(E3:E10)</f>
        <v>0</v>
      </c>
      <c r="F11" s="25">
        <f>F3+F4+F5+F6+F7+F8+F10</f>
        <v>100</v>
      </c>
    </row>
    <row r="12" spans="2:6" ht="15" thickBot="1" x14ac:dyDescent="0.4">
      <c r="B12" s="539" t="s">
        <v>113</v>
      </c>
      <c r="C12" s="540"/>
      <c r="D12" s="541"/>
      <c r="E12" s="30"/>
      <c r="F12" s="24"/>
    </row>
    <row r="13" spans="2:6" ht="15" thickBot="1" x14ac:dyDescent="0.4"/>
    <row r="14" spans="2:6" ht="15" thickBot="1" x14ac:dyDescent="0.4">
      <c r="B14" s="542" t="s">
        <v>114</v>
      </c>
      <c r="C14" s="543"/>
      <c r="D14" s="544"/>
      <c r="E14" s="26">
        <f>(E11*0.75)+(E12*0.25)</f>
        <v>0</v>
      </c>
      <c r="F14" s="27" t="s">
        <v>115</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George Campling (2503449)</cp:lastModifiedBy>
  <cp:revision/>
  <dcterms:created xsi:type="dcterms:W3CDTF">2020-12-20T10:55:52Z</dcterms:created>
  <dcterms:modified xsi:type="dcterms:W3CDTF">2026-03-29T11:47:53Z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