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14385" yWindow="-15" windowWidth="14430" windowHeight="12855" activeTab="1"/>
  </bookViews>
  <sheets>
    <sheet name="Student Feedback" sheetId="1" r:id="rId1"/>
    <sheet name="Marking Criteria" sheetId="2" r:id="rId2"/>
  </sheets>
  <definedNames>
    <definedName name="_xlnm.Print_Area" localSheetId="1">'Marking Criteria'!$A$1</definedName>
  </definedNames>
  <calcPr calcId="1456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30" i="2" l="1"/>
  <c r="F30" i="2"/>
  <c r="E30" i="2"/>
  <c r="D30" i="2"/>
  <c r="G29" i="2"/>
  <c r="F29" i="2"/>
  <c r="E29" i="2"/>
  <c r="D29" i="2"/>
  <c r="J36" i="1" s="1"/>
  <c r="N22" i="2"/>
  <c r="N21" i="2"/>
  <c r="N18" i="2"/>
  <c r="J25" i="2" l="1"/>
  <c r="K25" i="2"/>
  <c r="L25" i="2"/>
  <c r="M25" i="2" l="1"/>
  <c r="J51" i="1" s="1"/>
  <c r="N12" i="2"/>
  <c r="N13" i="2"/>
  <c r="N14" i="2"/>
  <c r="N15" i="2"/>
  <c r="N16" i="2"/>
  <c r="N17" i="2"/>
  <c r="N19" i="2"/>
  <c r="N20" i="2"/>
  <c r="N23" i="2"/>
  <c r="N11" i="2"/>
  <c r="I25" i="2"/>
  <c r="J44" i="1"/>
  <c r="G28" i="2"/>
  <c r="E28" i="2"/>
  <c r="F28" i="2"/>
  <c r="D28" i="2"/>
  <c r="J28" i="1" s="1"/>
  <c r="E27" i="2"/>
  <c r="F27" i="2"/>
  <c r="G27" i="2"/>
  <c r="D27" i="2"/>
  <c r="J20" i="1" s="1"/>
  <c r="E26" i="2"/>
  <c r="F26" i="2"/>
  <c r="G26" i="2"/>
  <c r="D26" i="2"/>
  <c r="J12" i="1" s="1"/>
  <c r="H28" i="2" l="1"/>
  <c r="K28" i="1" s="1"/>
  <c r="H30" i="2"/>
  <c r="K44" i="1" s="1"/>
  <c r="H29" i="2"/>
  <c r="K36" i="1" s="1"/>
  <c r="H26" i="2"/>
  <c r="K12" i="1" s="1"/>
  <c r="H27" i="2"/>
  <c r="K20" i="1" s="1"/>
</calcChain>
</file>

<file path=xl/sharedStrings.xml><?xml version="1.0" encoding="utf-8"?>
<sst xmlns="http://schemas.openxmlformats.org/spreadsheetml/2006/main" count="74" uniqueCount="71">
  <si>
    <t>MARKING CRITERIA and STUDENT FEEDBACK</t>
  </si>
  <si>
    <t>marks available for each criterion are shown. Lecturers will use the space provided to comment on the achievement of the</t>
  </si>
  <si>
    <t>task(s), including those areas in which you have performed well and areas that would benefit from development/improvement.</t>
  </si>
  <si>
    <t>Marks Available</t>
  </si>
  <si>
    <t>Marks Awarded</t>
  </si>
  <si>
    <t>Common Assessment Criteria Applied</t>
  </si>
  <si>
    <r>
      <t>1. Research-informed Literature</t>
    </r>
    <r>
      <rPr>
        <b/>
        <sz val="8"/>
        <color theme="1"/>
        <rFont val="Calibri"/>
        <family val="2"/>
        <scheme val="minor"/>
      </rPr>
      <t xml:space="preserve"> </t>
    </r>
  </si>
  <si>
    <t>Extent of research and/or own reading, selection of credible sources, application of appropriate referencing conventions.</t>
  </si>
  <si>
    <t>2. Knowledge and Understanding of Subject</t>
  </si>
  <si>
    <t>Extent of knowledge and understanding of concepts and underlying principles associated with the discipline.</t>
  </si>
  <si>
    <t>3. Analysis</t>
  </si>
  <si>
    <t>Analysis, evaluation and synthesis; logic, argument and judgement; analytical reflection; organisation  of ideas and evidence</t>
  </si>
  <si>
    <t>4. Practical Application and Deployment</t>
  </si>
  <si>
    <t>Deployment of methods, materials, tools and techniques; application of concepts; formulation of innovative and creative solutions to solve problems.</t>
  </si>
  <si>
    <t xml:space="preserve">5. Skills for Professional Practice </t>
  </si>
  <si>
    <t>Attributes in professional practice: individual and collaborative working; deployment of appropriate media; presentation and organisation.</t>
  </si>
  <si>
    <r>
      <t xml:space="preserve">Assignment Mark </t>
    </r>
    <r>
      <rPr>
        <sz val="11"/>
        <color theme="1"/>
        <rFont val="Calibri"/>
        <family val="2"/>
        <scheme val="minor"/>
      </rPr>
      <t>(</t>
    </r>
    <r>
      <rPr>
        <sz val="8"/>
        <color theme="1"/>
        <rFont val="Calibri"/>
        <family val="2"/>
        <scheme val="minor"/>
      </rPr>
      <t xml:space="preserve">Assessment marks are subject to ratification at the Exam </t>
    </r>
  </si>
  <si>
    <t xml:space="preserve">Board.  These comments and marks are to give feedback on module work and are for </t>
  </si>
  <si>
    <t>guidance only until they are confirmed. )</t>
  </si>
  <si>
    <t>Late Submission Penalties (tick if appropriate)</t>
  </si>
  <si>
    <t>Up to four weeks late</t>
  </si>
  <si>
    <r>
      <t>Assignment Marking Agreement Form</t>
    </r>
    <r>
      <rPr>
        <b/>
        <sz val="10"/>
        <color theme="1"/>
        <rFont val="Calibri"/>
        <family val="2"/>
        <scheme val="minor"/>
      </rPr>
      <t xml:space="preserve"> (not to be seen by students)</t>
    </r>
  </si>
  <si>
    <t>Marking scheme</t>
  </si>
  <si>
    <t>Marks available</t>
  </si>
  <si>
    <t>1st  marker</t>
  </si>
  <si>
    <t>2nd marker                        (Sample 2nd Marking)</t>
  </si>
  <si>
    <t>3rd marker                   (if required)</t>
  </si>
  <si>
    <t>Research Informed Literature</t>
  </si>
  <si>
    <t xml:space="preserve">Knowledge and Understanding of subject 
</t>
  </si>
  <si>
    <t xml:space="preserve">Analysis </t>
  </si>
  <si>
    <t xml:space="preserve">Practical Application and Deployment </t>
  </si>
  <si>
    <t xml:space="preserve">Skills for Professional Practice </t>
  </si>
  <si>
    <t>Totals</t>
  </si>
  <si>
    <r>
      <t>ß</t>
    </r>
    <r>
      <rPr>
        <b/>
        <sz val="11"/>
        <color theme="1"/>
        <rFont val="Calibri"/>
        <family val="2"/>
      </rPr>
      <t xml:space="preserve">   AGREED MARK AWARDED</t>
    </r>
  </si>
  <si>
    <t>Reasons for awarding the final mark where there is more than one marker</t>
  </si>
  <si>
    <t>Type 1: second (or double) as sampling or moderation has been used</t>
  </si>
  <si>
    <t>1st Marker Name</t>
  </si>
  <si>
    <t>2nd Marker Name</t>
  </si>
  <si>
    <t>3rd Marker Name</t>
  </si>
  <si>
    <t>1st Marker Signature</t>
  </si>
  <si>
    <t>2nd Marker Signature</t>
  </si>
  <si>
    <t>3rd Marker Signature</t>
  </si>
  <si>
    <t>Notes:</t>
  </si>
  <si>
    <t>Sec1</t>
  </si>
  <si>
    <t>Sec2</t>
  </si>
  <si>
    <t>Sec3</t>
  </si>
  <si>
    <t>Sec4</t>
  </si>
  <si>
    <t>Sec5</t>
  </si>
  <si>
    <r>
      <t xml:space="preserve">This section details the assessment criteria. The </t>
    </r>
    <r>
      <rPr>
        <i/>
        <sz val="9"/>
        <color theme="1"/>
        <rFont val="Calibri"/>
        <family val="2"/>
        <scheme val="minor"/>
      </rPr>
      <t>extent</t>
    </r>
    <r>
      <rPr>
        <sz val="9"/>
        <color theme="1"/>
        <rFont val="Calibri"/>
        <family val="2"/>
        <scheme val="minor"/>
      </rPr>
      <t xml:space="preserve"> to which these are demonstrated by you determines your mark. The</t>
    </r>
  </si>
  <si>
    <t>Error ?</t>
  </si>
  <si>
    <r>
      <t xml:space="preserve">The 3rd marker may be used where there is more than a 10 percentage point difference (in the TOTAL mark) between markers 1 and 2 </t>
    </r>
    <r>
      <rPr>
        <b/>
        <u/>
        <sz val="10"/>
        <color theme="1"/>
        <rFont val="Calibri"/>
        <family val="2"/>
        <scheme val="minor"/>
      </rPr>
      <t>OR</t>
    </r>
    <r>
      <rPr>
        <b/>
        <sz val="10"/>
        <color theme="1"/>
        <rFont val="Calibri"/>
        <family val="2"/>
        <scheme val="minor"/>
      </rPr>
      <t xml:space="preserve"> when it is not possible to get agreement between markers 1 and 2. Reasons must be given where an agreed mark is given.</t>
    </r>
  </si>
  <si>
    <r>
      <t xml:space="preserve">This form is for internal use only and is </t>
    </r>
    <r>
      <rPr>
        <b/>
        <u/>
        <sz val="10"/>
        <color theme="1"/>
        <rFont val="Calibri"/>
        <family val="2"/>
        <scheme val="minor"/>
      </rPr>
      <t>NOT</t>
    </r>
    <r>
      <rPr>
        <b/>
        <sz val="10"/>
        <color theme="1"/>
        <rFont val="Calibri"/>
        <family val="2"/>
        <scheme val="minor"/>
      </rPr>
      <t xml:space="preserve"> to be returned to the student. The final agreed marks must be transferred to the student feedback sheet in the assignment specification.  </t>
    </r>
  </si>
  <si>
    <r>
      <t xml:space="preserve">The external examiner </t>
    </r>
    <r>
      <rPr>
        <b/>
        <u/>
        <sz val="10"/>
        <color theme="1"/>
        <rFont val="Calibri"/>
        <family val="2"/>
        <scheme val="minor"/>
      </rPr>
      <t>MUST</t>
    </r>
    <r>
      <rPr>
        <b/>
        <sz val="10"/>
        <color theme="1"/>
        <rFont val="Calibri"/>
        <family val="2"/>
        <scheme val="minor"/>
      </rPr>
      <t xml:space="preserve"> be shown this form. </t>
    </r>
  </si>
  <si>
    <t>1st/2nd/3rd attempt?</t>
  </si>
  <si>
    <t>1st</t>
  </si>
  <si>
    <t>n/a</t>
  </si>
  <si>
    <t>Understanding of appropriate statistical techniques</t>
  </si>
  <si>
    <t>Use of range of mathematical/statistical methods to highlight trends and patterns within the data set</t>
  </si>
  <si>
    <t>Appropriate use of display methods in reports</t>
  </si>
  <si>
    <t>Use of appropriate software tools to rearrange, analyse data</t>
  </si>
  <si>
    <t>Quality/complexity of questions posed and answered using data set</t>
  </si>
  <si>
    <t>Methods used to enhance clarity in report (e.g. distortion, appropriate charts/tables, etc.)</t>
  </si>
  <si>
    <t>Application of techniques/tools for statistical analysis and visualisation</t>
  </si>
  <si>
    <t>Justification of techniques/tools for statistical analysis and visualisation</t>
  </si>
  <si>
    <t>Claire West</t>
  </si>
  <si>
    <t>Report is well laid out, organised in a professional manner</t>
  </si>
  <si>
    <t>There is some understanding, though techniques not always applied effectively. Pivot tables, charts, advanced functions have been used to some effect. Visualisation is good in places, though would benefit from more appopriate methods given the data/trends being discussed.</t>
  </si>
  <si>
    <t>A range of questions have been asked, mostly meaningful. Some questions could be further explored, e.g. by looking at other potentially dependant variables. A range of statistical tools (e.g. hypothesis testing, chi square) have been used, but not fully understood. Software tools (e.g. pivot tables, functions, graphing) have been used to some effect. There is brief discussion of techniques used, though this tends to be narrative</t>
  </si>
  <si>
    <t>A narrow range of techniques used to draw some conclusions. Results and visualisations are mostly displayed with clarity, though some are included with no indication of relevance due to lack of labelling. Hypothesis testing is attempted but not successfully applied in all instances</t>
  </si>
  <si>
    <t>Report is legible, well laid out for the most part, though some issues with formatting, quality of written communication. Would benefit from proof reading, report heading/numbering</t>
  </si>
  <si>
    <t>Paul John</t>
  </si>
</sst>
</file>

<file path=xl/styles.xml><?xml version="1.0" encoding="utf-8"?>
<styleSheet xmlns="http://schemas.openxmlformats.org/spreadsheetml/2006/main" xmlns:mc="http://schemas.openxmlformats.org/markup-compatibility/2006" xmlns:x14ac="http://schemas.microsoft.com/office/spreadsheetml/2009/9/ac" mc:Ignorable="x14ac">
  <fonts count="27" x14ac:knownFonts="1">
    <font>
      <sz val="11"/>
      <color theme="1"/>
      <name val="Calibri"/>
      <family val="2"/>
      <scheme val="minor"/>
    </font>
    <font>
      <sz val="11"/>
      <color rgb="FFFF0000"/>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sz val="7"/>
      <color theme="1"/>
      <name val="Calibri"/>
      <family val="2"/>
      <scheme val="minor"/>
    </font>
    <font>
      <b/>
      <sz val="8"/>
      <color theme="1"/>
      <name val="Calibri"/>
      <family val="2"/>
      <scheme val="minor"/>
    </font>
    <font>
      <b/>
      <sz val="7"/>
      <color theme="1"/>
      <name val="Calibri"/>
      <family val="2"/>
      <scheme val="minor"/>
    </font>
    <font>
      <b/>
      <sz val="10"/>
      <color theme="1"/>
      <name val="Calibri"/>
      <family val="2"/>
      <scheme val="minor"/>
    </font>
    <font>
      <b/>
      <sz val="12"/>
      <color theme="1"/>
      <name val="Calibri"/>
      <family val="2"/>
      <scheme val="minor"/>
    </font>
    <font>
      <b/>
      <sz val="14"/>
      <color theme="1"/>
      <name val="Calibri"/>
      <family val="2"/>
      <scheme val="minor"/>
    </font>
    <font>
      <b/>
      <sz val="16"/>
      <color theme="1"/>
      <name val="Calibri"/>
      <family val="2"/>
      <scheme val="minor"/>
    </font>
    <font>
      <b/>
      <sz val="11"/>
      <color theme="1"/>
      <name val="Calibri"/>
      <family val="2"/>
    </font>
    <font>
      <b/>
      <sz val="9"/>
      <color theme="1"/>
      <name val="Calibri"/>
      <family val="2"/>
    </font>
    <font>
      <sz val="11"/>
      <color rgb="FF92D050"/>
      <name val="Calibri"/>
      <family val="2"/>
      <scheme val="minor"/>
    </font>
    <font>
      <sz val="11"/>
      <color rgb="FF00B0F0"/>
      <name val="Calibri"/>
      <family val="2"/>
      <scheme val="minor"/>
    </font>
    <font>
      <b/>
      <sz val="11"/>
      <color theme="1"/>
      <name val="Wingdings"/>
      <charset val="2"/>
    </font>
    <font>
      <sz val="9"/>
      <color theme="1"/>
      <name val="Calibri"/>
      <family val="2"/>
      <scheme val="minor"/>
    </font>
    <font>
      <i/>
      <sz val="9"/>
      <color theme="1"/>
      <name val="Calibri"/>
      <family val="2"/>
      <scheme val="minor"/>
    </font>
    <font>
      <b/>
      <sz val="14"/>
      <color theme="1"/>
      <name val="Calibri"/>
      <family val="2"/>
    </font>
    <font>
      <sz val="11"/>
      <color rgb="FF002060"/>
      <name val="Calibri"/>
      <family val="2"/>
      <scheme val="minor"/>
    </font>
    <font>
      <sz val="18"/>
      <color theme="1"/>
      <name val="Calibri"/>
      <family val="2"/>
      <scheme val="minor"/>
    </font>
    <font>
      <sz val="18"/>
      <color rgb="FF92D050"/>
      <name val="Calibri"/>
      <family val="2"/>
      <scheme val="minor"/>
    </font>
    <font>
      <sz val="20"/>
      <color rgb="FF92D050"/>
      <name val="Calibri"/>
      <family val="2"/>
      <scheme val="minor"/>
    </font>
    <font>
      <b/>
      <u/>
      <sz val="10"/>
      <color theme="1"/>
      <name val="Calibri"/>
      <family val="2"/>
      <scheme val="minor"/>
    </font>
    <font>
      <sz val="12"/>
      <color theme="1"/>
      <name val="Calibri"/>
      <family val="2"/>
      <scheme val="minor"/>
    </font>
  </fonts>
  <fills count="6">
    <fill>
      <patternFill patternType="none"/>
    </fill>
    <fill>
      <patternFill patternType="gray125"/>
    </fill>
    <fill>
      <patternFill patternType="solid">
        <fgColor theme="0" tint="-0.14996795556505021"/>
        <bgColor indexed="64"/>
      </patternFill>
    </fill>
    <fill>
      <patternFill patternType="solid">
        <fgColor theme="0" tint="-0.14993743705557422"/>
        <bgColor indexed="64"/>
      </patternFill>
    </fill>
    <fill>
      <patternFill patternType="solid">
        <fgColor theme="0" tint="-0.14999847407452621"/>
        <bgColor indexed="64"/>
      </patternFill>
    </fill>
    <fill>
      <patternFill patternType="solid">
        <fgColor theme="0"/>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diagonal/>
    </border>
    <border>
      <left style="thin">
        <color auto="1"/>
      </left>
      <right style="thin">
        <color auto="1"/>
      </right>
      <top/>
      <bottom/>
      <diagonal/>
    </border>
    <border>
      <left/>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auto="1"/>
      </right>
      <top/>
      <bottom/>
      <diagonal/>
    </border>
  </borders>
  <cellStyleXfs count="1">
    <xf numFmtId="0" fontId="0" fillId="0" borderId="0"/>
  </cellStyleXfs>
  <cellXfs count="113">
    <xf numFmtId="0" fontId="0" fillId="0" borderId="0" xfId="0"/>
    <xf numFmtId="0" fontId="0" fillId="2" borderId="4" xfId="0" applyFill="1" applyBorder="1"/>
    <xf numFmtId="0" fontId="0" fillId="0" borderId="0" xfId="0" applyAlignment="1">
      <alignment horizontal="center"/>
    </xf>
    <xf numFmtId="0" fontId="0" fillId="0" borderId="0" xfId="0" applyBorder="1"/>
    <xf numFmtId="0" fontId="0" fillId="0" borderId="1" xfId="0" applyBorder="1" applyAlignment="1">
      <alignment horizontal="center"/>
    </xf>
    <xf numFmtId="0" fontId="2" fillId="2" borderId="8" xfId="0" applyFont="1" applyFill="1" applyBorder="1" applyAlignment="1"/>
    <xf numFmtId="0" fontId="2" fillId="2" borderId="7" xfId="0" applyFont="1" applyFill="1" applyBorder="1" applyAlignment="1"/>
    <xf numFmtId="0" fontId="2" fillId="2" borderId="9" xfId="0" applyFont="1" applyFill="1" applyBorder="1" applyAlignment="1"/>
    <xf numFmtId="0" fontId="5" fillId="2" borderId="5" xfId="0" applyFont="1" applyFill="1" applyBorder="1" applyAlignment="1"/>
    <xf numFmtId="0" fontId="5" fillId="2" borderId="0" xfId="0" applyFont="1" applyFill="1" applyBorder="1" applyAlignment="1"/>
    <xf numFmtId="0" fontId="5" fillId="2" borderId="15" xfId="0" applyFont="1" applyFill="1" applyBorder="1" applyAlignment="1"/>
    <xf numFmtId="0" fontId="5" fillId="2" borderId="10" xfId="0" applyFont="1" applyFill="1" applyBorder="1" applyAlignment="1"/>
    <xf numFmtId="0" fontId="5" fillId="2" borderId="11" xfId="0" applyFont="1" applyFill="1" applyBorder="1" applyAlignment="1"/>
    <xf numFmtId="0" fontId="5" fillId="2" borderId="12" xfId="0" applyFont="1" applyFill="1" applyBorder="1" applyAlignment="1"/>
    <xf numFmtId="0" fontId="5" fillId="0" borderId="1" xfId="0" applyFont="1" applyBorder="1"/>
    <xf numFmtId="0" fontId="0" fillId="0" borderId="2" xfId="0" applyBorder="1"/>
    <xf numFmtId="0" fontId="8" fillId="2" borderId="1" xfId="0" applyFont="1" applyFill="1" applyBorder="1" applyAlignment="1">
      <alignment horizontal="center" vertical="center" textRotation="90" wrapText="1"/>
    </xf>
    <xf numFmtId="0" fontId="0" fillId="0" borderId="0" xfId="0" applyAlignment="1">
      <alignment vertical="center"/>
    </xf>
    <xf numFmtId="0" fontId="2" fillId="0" borderId="13" xfId="0" applyFont="1" applyBorder="1" applyAlignment="1">
      <alignment horizontal="center"/>
    </xf>
    <xf numFmtId="0" fontId="0" fillId="0" borderId="6" xfId="0" applyBorder="1" applyAlignment="1">
      <alignment horizontal="center"/>
    </xf>
    <xf numFmtId="0" fontId="0" fillId="0" borderId="14" xfId="0" applyBorder="1" applyAlignment="1">
      <alignment horizontal="center"/>
    </xf>
    <xf numFmtId="0" fontId="0" fillId="0" borderId="0" xfId="0" applyBorder="1" applyAlignment="1">
      <alignment horizontal="center"/>
    </xf>
    <xf numFmtId="0" fontId="0" fillId="0" borderId="11" xfId="0" applyBorder="1" applyAlignment="1">
      <alignment horizontal="center" vertical="center"/>
    </xf>
    <xf numFmtId="0" fontId="0" fillId="0" borderId="1" xfId="0" applyBorder="1" applyAlignment="1">
      <alignment horizontal="center" vertical="center"/>
    </xf>
    <xf numFmtId="0" fontId="1" fillId="0" borderId="1" xfId="0" applyFont="1" applyBorder="1" applyAlignment="1">
      <alignment horizontal="center" vertical="center"/>
    </xf>
    <xf numFmtId="0" fontId="15" fillId="0" borderId="1" xfId="0" applyFont="1" applyBorder="1" applyAlignment="1">
      <alignment horizontal="center" vertical="center"/>
    </xf>
    <xf numFmtId="0" fontId="16" fillId="0" borderId="1" xfId="0" applyFont="1" applyBorder="1" applyAlignment="1">
      <alignment horizontal="center" vertical="center"/>
    </xf>
    <xf numFmtId="0" fontId="0" fillId="2" borderId="14" xfId="0" applyFill="1" applyBorder="1" applyAlignment="1">
      <alignment horizontal="center" vertical="center"/>
    </xf>
    <xf numFmtId="0" fontId="3" fillId="2" borderId="2" xfId="0" applyFont="1" applyFill="1" applyBorder="1" applyAlignment="1">
      <alignment horizontal="left" vertical="center"/>
    </xf>
    <xf numFmtId="0" fontId="3" fillId="2" borderId="3" xfId="0" applyFont="1" applyFill="1" applyBorder="1" applyAlignment="1">
      <alignment vertical="center"/>
    </xf>
    <xf numFmtId="0" fontId="2" fillId="0" borderId="0" xfId="0" applyFont="1" applyAlignment="1">
      <alignment horizontal="left" vertical="center"/>
    </xf>
    <xf numFmtId="0" fontId="9" fillId="0" borderId="0" xfId="0" applyFont="1" applyAlignment="1">
      <alignment horizontal="center" vertical="center"/>
    </xf>
    <xf numFmtId="0" fontId="2" fillId="0" borderId="0" xfId="0" applyFont="1" applyBorder="1" applyAlignment="1">
      <alignment horizontal="left" vertical="center"/>
    </xf>
    <xf numFmtId="0" fontId="16" fillId="0" borderId="0" xfId="0" applyFont="1" applyBorder="1" applyAlignment="1">
      <alignment horizontal="center" vertical="center"/>
    </xf>
    <xf numFmtId="0" fontId="2" fillId="0" borderId="0" xfId="0" applyFont="1" applyBorder="1" applyAlignment="1">
      <alignment horizontal="center" vertical="center"/>
    </xf>
    <xf numFmtId="0" fontId="0" fillId="0" borderId="0" xfId="0" applyAlignment="1">
      <alignment horizontal="center" vertical="center"/>
    </xf>
    <xf numFmtId="0" fontId="0" fillId="0" borderId="5" xfId="0" applyBorder="1" applyAlignment="1">
      <alignment horizontal="center" vertical="center"/>
    </xf>
    <xf numFmtId="0" fontId="18" fillId="0" borderId="0" xfId="0" applyFont="1"/>
    <xf numFmtId="0" fontId="20" fillId="2" borderId="0" xfId="0" applyFont="1" applyFill="1" applyBorder="1" applyAlignment="1">
      <alignment horizontal="center" vertical="center" textRotation="90" wrapText="1"/>
    </xf>
    <xf numFmtId="0" fontId="21" fillId="0" borderId="1" xfId="0" applyFont="1" applyBorder="1" applyAlignment="1">
      <alignment horizontal="center" vertical="center"/>
    </xf>
    <xf numFmtId="0" fontId="0" fillId="0" borderId="0" xfId="0" applyBorder="1" applyAlignment="1">
      <alignment horizontal="center" vertical="center"/>
    </xf>
    <xf numFmtId="0" fontId="0" fillId="0" borderId="0" xfId="0" applyFont="1" applyBorder="1" applyAlignment="1">
      <alignment horizontal="center" vertical="center"/>
    </xf>
    <xf numFmtId="0" fontId="1" fillId="0" borderId="0" xfId="0" applyFont="1" applyBorder="1" applyAlignment="1">
      <alignment horizontal="center" vertical="center"/>
    </xf>
    <xf numFmtId="0" fontId="15" fillId="0" borderId="0" xfId="0" applyFont="1" applyBorder="1" applyAlignment="1">
      <alignment horizontal="center" vertical="center"/>
    </xf>
    <xf numFmtId="0" fontId="2" fillId="0" borderId="6" xfId="0" applyFont="1" applyBorder="1" applyAlignment="1">
      <alignment horizontal="center"/>
    </xf>
    <xf numFmtId="0" fontId="14" fillId="2" borderId="1" xfId="0" applyFont="1" applyFill="1" applyBorder="1" applyAlignment="1">
      <alignment horizontal="center" vertical="center" textRotation="90" wrapText="1"/>
    </xf>
    <xf numFmtId="0" fontId="14" fillId="2" borderId="2" xfId="0" applyFont="1" applyFill="1" applyBorder="1" applyAlignment="1">
      <alignment horizontal="center" vertical="center" textRotation="90" wrapText="1"/>
    </xf>
    <xf numFmtId="0" fontId="2" fillId="0" borderId="0" xfId="0" applyFont="1" applyFill="1" applyBorder="1" applyAlignment="1">
      <alignment horizontal="center" vertical="center"/>
    </xf>
    <xf numFmtId="0" fontId="2" fillId="0" borderId="2" xfId="0" applyFont="1" applyBorder="1" applyAlignment="1">
      <alignment horizontal="center" vertical="center"/>
    </xf>
    <xf numFmtId="0" fontId="1" fillId="0" borderId="11" xfId="0" applyFont="1" applyBorder="1" applyAlignment="1">
      <alignment horizontal="center" vertical="center"/>
    </xf>
    <xf numFmtId="0" fontId="15" fillId="0" borderId="11" xfId="0" applyFont="1" applyBorder="1" applyAlignment="1">
      <alignment horizontal="center" vertical="center"/>
    </xf>
    <xf numFmtId="0" fontId="16" fillId="0" borderId="12" xfId="0" applyFont="1" applyBorder="1" applyAlignment="1">
      <alignment horizontal="center" vertical="center"/>
    </xf>
    <xf numFmtId="0" fontId="0" fillId="0" borderId="14" xfId="0" applyBorder="1" applyAlignment="1">
      <alignment horizontal="center" wrapText="1"/>
    </xf>
    <xf numFmtId="0" fontId="2" fillId="0" borderId="6" xfId="0" applyFont="1" applyBorder="1" applyAlignment="1">
      <alignment horizontal="center" wrapText="1"/>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11" fillId="2" borderId="2" xfId="0" applyFont="1" applyFill="1" applyBorder="1" applyAlignment="1">
      <alignment vertical="center"/>
    </xf>
    <xf numFmtId="0" fontId="11" fillId="2" borderId="3" xfId="0" applyFont="1" applyFill="1" applyBorder="1" applyAlignment="1">
      <alignment vertical="center"/>
    </xf>
    <xf numFmtId="0" fontId="11" fillId="2" borderId="4" xfId="0" applyFont="1" applyFill="1" applyBorder="1" applyAlignment="1">
      <alignment vertical="center"/>
    </xf>
    <xf numFmtId="0" fontId="2" fillId="2" borderId="8" xfId="0" applyFont="1" applyFill="1" applyBorder="1" applyAlignment="1">
      <alignment vertical="center"/>
    </xf>
    <xf numFmtId="0" fontId="2" fillId="2" borderId="7" xfId="0" applyFont="1" applyFill="1" applyBorder="1" applyAlignment="1">
      <alignment vertical="center"/>
    </xf>
    <xf numFmtId="0" fontId="2" fillId="2" borderId="9" xfId="0" applyFont="1" applyFill="1" applyBorder="1" applyAlignment="1">
      <alignment vertical="center"/>
    </xf>
    <xf numFmtId="0" fontId="6" fillId="2" borderId="10" xfId="0" applyFont="1" applyFill="1" applyBorder="1"/>
    <xf numFmtId="0" fontId="6" fillId="2" borderId="11" xfId="0" applyFont="1" applyFill="1" applyBorder="1"/>
    <xf numFmtId="0" fontId="6" fillId="2" borderId="12" xfId="0" applyFont="1" applyFill="1" applyBorder="1"/>
    <xf numFmtId="0" fontId="0" fillId="2" borderId="13" xfId="0" applyFill="1" applyBorder="1" applyAlignment="1">
      <alignment horizontal="center"/>
    </xf>
    <xf numFmtId="0" fontId="0" fillId="2" borderId="14" xfId="0" applyFill="1" applyBorder="1" applyAlignment="1">
      <alignment horizontal="center"/>
    </xf>
    <xf numFmtId="0" fontId="22" fillId="2" borderId="13" xfId="0" applyFont="1" applyFill="1" applyBorder="1" applyAlignment="1">
      <alignment horizontal="center" vertical="center"/>
    </xf>
    <xf numFmtId="0" fontId="22" fillId="2" borderId="14" xfId="0" applyFont="1" applyFill="1" applyBorder="1" applyAlignment="1">
      <alignment horizontal="center" vertical="center"/>
    </xf>
    <xf numFmtId="0" fontId="23" fillId="2" borderId="13" xfId="0" applyFont="1" applyFill="1" applyBorder="1" applyAlignment="1">
      <alignment horizontal="center" vertical="center"/>
    </xf>
    <xf numFmtId="0" fontId="23" fillId="2" borderId="14" xfId="0" applyFont="1" applyFill="1" applyBorder="1" applyAlignment="1">
      <alignment horizontal="center" vertical="center"/>
    </xf>
    <xf numFmtId="0" fontId="0" fillId="0" borderId="8" xfId="0" applyBorder="1" applyAlignment="1">
      <alignment horizontal="left" vertical="center" wrapText="1"/>
    </xf>
    <xf numFmtId="0" fontId="0" fillId="0" borderId="7" xfId="0" applyBorder="1" applyAlignment="1">
      <alignment horizontal="left" vertical="center" wrapText="1"/>
    </xf>
    <xf numFmtId="0" fontId="0" fillId="0" borderId="5" xfId="0" applyBorder="1" applyAlignment="1">
      <alignment horizontal="left" vertical="center" wrapText="1"/>
    </xf>
    <xf numFmtId="0" fontId="0" fillId="0" borderId="0" xfId="0" applyBorder="1" applyAlignment="1">
      <alignment horizontal="left" vertical="center" wrapText="1"/>
    </xf>
    <xf numFmtId="0" fontId="0" fillId="0" borderId="10" xfId="0" applyBorder="1" applyAlignment="1">
      <alignment horizontal="left" vertical="center" wrapText="1"/>
    </xf>
    <xf numFmtId="0" fontId="0" fillId="0" borderId="11" xfId="0" applyBorder="1" applyAlignment="1">
      <alignment horizontal="left" vertical="center" wrapText="1"/>
    </xf>
    <xf numFmtId="0" fontId="22" fillId="0" borderId="1" xfId="0" applyFont="1" applyBorder="1" applyAlignment="1">
      <alignment horizontal="center" vertical="center"/>
    </xf>
    <xf numFmtId="0" fontId="23" fillId="0" borderId="1" xfId="0" applyFont="1" applyBorder="1" applyAlignment="1">
      <alignment horizontal="center" vertical="center"/>
    </xf>
    <xf numFmtId="0" fontId="6" fillId="2" borderId="10" xfId="0" applyFont="1" applyFill="1" applyBorder="1" applyAlignment="1">
      <alignment wrapText="1"/>
    </xf>
    <xf numFmtId="0" fontId="6" fillId="2" borderId="11" xfId="0" applyFont="1" applyFill="1" applyBorder="1" applyAlignment="1">
      <alignment wrapText="1"/>
    </xf>
    <xf numFmtId="0" fontId="6" fillId="2" borderId="12" xfId="0" applyFont="1" applyFill="1" applyBorder="1" applyAlignment="1">
      <alignment wrapText="1"/>
    </xf>
    <xf numFmtId="0" fontId="0" fillId="0" borderId="1" xfId="0" applyBorder="1" applyAlignment="1">
      <alignment horizontal="left" vertical="center" wrapText="1"/>
    </xf>
    <xf numFmtId="0" fontId="24" fillId="0" borderId="1" xfId="0" applyFont="1" applyBorder="1" applyAlignment="1">
      <alignment horizontal="center" vertical="center"/>
    </xf>
    <xf numFmtId="0" fontId="6" fillId="3" borderId="1" xfId="0" applyFont="1" applyFill="1" applyBorder="1" applyAlignment="1">
      <alignment horizontal="left" vertical="center" wrapText="1"/>
    </xf>
    <xf numFmtId="0" fontId="26" fillId="0" borderId="5" xfId="0" applyFont="1" applyBorder="1" applyAlignment="1">
      <alignment horizontal="left" wrapText="1"/>
    </xf>
    <xf numFmtId="0" fontId="26" fillId="0" borderId="0" xfId="0" applyFont="1" applyBorder="1" applyAlignment="1">
      <alignment horizontal="left" wrapText="1"/>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2" fillId="4" borderId="2" xfId="0" applyFont="1" applyFill="1" applyBorder="1" applyAlignment="1">
      <alignment horizontal="center" vertical="center"/>
    </xf>
    <xf numFmtId="0" fontId="2" fillId="4" borderId="4" xfId="0" applyFont="1" applyFill="1" applyBorder="1" applyAlignment="1">
      <alignment horizontal="center" vertical="center"/>
    </xf>
    <xf numFmtId="0" fontId="17" fillId="4" borderId="1" xfId="0" applyFont="1" applyFill="1" applyBorder="1" applyAlignment="1">
      <alignment horizontal="center" textRotation="90"/>
    </xf>
    <xf numFmtId="0" fontId="12" fillId="2" borderId="14" xfId="0" applyFont="1" applyFill="1" applyBorder="1" applyAlignment="1">
      <alignment horizontal="center" vertical="center"/>
    </xf>
    <xf numFmtId="0" fontId="10" fillId="0" borderId="0" xfId="0" applyFont="1" applyBorder="1" applyAlignment="1">
      <alignment wrapText="1"/>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xf numFmtId="0" fontId="10" fillId="0" borderId="7" xfId="0" applyFont="1" applyBorder="1"/>
    <xf numFmtId="0" fontId="10" fillId="0" borderId="0" xfId="0" applyFont="1" applyBorder="1"/>
    <xf numFmtId="0" fontId="0" fillId="0" borderId="5" xfId="0" applyBorder="1" applyAlignment="1">
      <alignment horizontal="left" vertical="center"/>
    </xf>
    <xf numFmtId="0" fontId="0" fillId="0" borderId="0" xfId="0" applyBorder="1" applyAlignment="1">
      <alignment horizontal="left" vertical="center"/>
    </xf>
    <xf numFmtId="0" fontId="9" fillId="0" borderId="0" xfId="0" applyFont="1" applyAlignment="1">
      <alignment vertical="center"/>
    </xf>
    <xf numFmtId="0" fontId="2" fillId="4" borderId="3" xfId="0" applyFont="1" applyFill="1" applyBorder="1" applyAlignment="1">
      <alignment horizontal="center" vertical="center"/>
    </xf>
    <xf numFmtId="0" fontId="2" fillId="4" borderId="1" xfId="0" applyFont="1" applyFill="1" applyBorder="1" applyAlignment="1">
      <alignment horizontal="left" vertical="center"/>
    </xf>
    <xf numFmtId="0" fontId="4" fillId="0" borderId="1" xfId="0" applyFont="1" applyBorder="1" applyAlignment="1">
      <alignment horizontal="left" vertical="center"/>
    </xf>
    <xf numFmtId="0" fontId="0" fillId="0" borderId="1" xfId="0" applyBorder="1" applyAlignment="1">
      <alignment horizontal="left" vertical="center"/>
    </xf>
    <xf numFmtId="0" fontId="9" fillId="0" borderId="0" xfId="0" applyFont="1" applyAlignment="1">
      <alignment horizontal="left" vertical="center" wrapText="1"/>
    </xf>
    <xf numFmtId="0" fontId="9" fillId="0" borderId="0" xfId="0" applyFont="1" applyAlignment="1">
      <alignment vertical="center" wrapText="1"/>
    </xf>
    <xf numFmtId="0" fontId="2" fillId="5" borderId="3" xfId="0" applyFont="1" applyFill="1" applyBorder="1" applyAlignment="1">
      <alignment horizontal="center" vertical="center"/>
    </xf>
    <xf numFmtId="0" fontId="2" fillId="5" borderId="4" xfId="0" applyFont="1" applyFill="1" applyBorder="1" applyAlignment="1">
      <alignment horizontal="center" vertical="center"/>
    </xf>
    <xf numFmtId="0" fontId="2" fillId="5" borderId="2" xfId="0" applyFont="1" applyFill="1" applyBorder="1" applyAlignment="1">
      <alignment horizontal="center" vertical="center"/>
    </xf>
  </cellXfs>
  <cellStyles count="1">
    <cellStyle name="Normal" xfId="0" builtinId="0"/>
  </cellStyles>
  <dxfs count="3">
    <dxf>
      <fill>
        <patternFill>
          <bgColor rgb="FFFF0000"/>
        </patternFill>
      </fill>
    </dxf>
    <dxf>
      <fill>
        <patternFill>
          <bgColor rgb="FFFFC0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323849</xdr:colOff>
      <xdr:row>1</xdr:row>
      <xdr:rowOff>0</xdr:rowOff>
    </xdr:from>
    <xdr:to>
      <xdr:col>5</xdr:col>
      <xdr:colOff>600075</xdr:colOff>
      <xdr:row>6</xdr:row>
      <xdr:rowOff>6371</xdr:rowOff>
    </xdr:to>
    <xdr:pic>
      <xdr:nvPicPr>
        <xdr:cNvPr id="2" name="Picture 2" descr="tsdlogo.jpg">
          <a:extLst>
            <a:ext uri="{FF2B5EF4-FFF2-40B4-BE49-F238E27FC236}">
              <a16:creationId xmlns:a16="http://schemas.microsoft.com/office/drawing/2014/main" xmlns="" id="{00000000-0008-0000-01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23849" y="190500"/>
          <a:ext cx="2695576" cy="95887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K53"/>
  <sheetViews>
    <sheetView topLeftCell="A16" zoomScaleNormal="100" workbookViewId="0">
      <selection activeCell="M47" sqref="M47"/>
    </sheetView>
  </sheetViews>
  <sheetFormatPr defaultRowHeight="15" x14ac:dyDescent="0.25"/>
  <cols>
    <col min="1" max="2" width="4.85546875" customWidth="1"/>
    <col min="7" max="7" width="15.7109375" customWidth="1"/>
    <col min="8" max="8" width="21.85546875" customWidth="1"/>
    <col min="9" max="9" width="13.85546875" customWidth="1"/>
    <col min="10" max="11" width="7.7109375" customWidth="1"/>
    <col min="12" max="12" width="6" customWidth="1"/>
  </cols>
  <sheetData>
    <row r="3" spans="2:11" ht="31.5" customHeight="1" x14ac:dyDescent="0.25">
      <c r="B3" s="54" t="s">
        <v>0</v>
      </c>
      <c r="C3" s="55"/>
      <c r="D3" s="55"/>
      <c r="E3" s="55"/>
      <c r="F3" s="55"/>
      <c r="G3" s="55"/>
      <c r="H3" s="55"/>
      <c r="I3" s="55"/>
      <c r="J3" s="55"/>
      <c r="K3" s="56"/>
    </row>
    <row r="4" spans="2:11" ht="7.5" customHeight="1" x14ac:dyDescent="0.25"/>
    <row r="5" spans="2:11" ht="12" customHeight="1" x14ac:dyDescent="0.25">
      <c r="B5" s="37" t="s">
        <v>48</v>
      </c>
    </row>
    <row r="6" spans="2:11" ht="12" customHeight="1" x14ac:dyDescent="0.25">
      <c r="B6" s="37" t="s">
        <v>1</v>
      </c>
    </row>
    <row r="7" spans="2:11" ht="12" customHeight="1" x14ac:dyDescent="0.25">
      <c r="B7" s="37" t="s">
        <v>2</v>
      </c>
    </row>
    <row r="8" spans="2:11" ht="9" customHeight="1" x14ac:dyDescent="0.25"/>
    <row r="9" spans="2:11" ht="45.75" customHeight="1" x14ac:dyDescent="0.25">
      <c r="B9" s="57" t="s">
        <v>5</v>
      </c>
      <c r="C9" s="58"/>
      <c r="D9" s="58"/>
      <c r="E9" s="58"/>
      <c r="F9" s="58"/>
      <c r="G9" s="58"/>
      <c r="H9" s="58"/>
      <c r="I9" s="59"/>
      <c r="J9" s="16" t="s">
        <v>3</v>
      </c>
      <c r="K9" s="16" t="s">
        <v>4</v>
      </c>
    </row>
    <row r="10" spans="2:11" x14ac:dyDescent="0.25">
      <c r="B10" s="60" t="s">
        <v>6</v>
      </c>
      <c r="C10" s="61"/>
      <c r="D10" s="61"/>
      <c r="E10" s="61"/>
      <c r="F10" s="61"/>
      <c r="G10" s="61"/>
      <c r="H10" s="61"/>
      <c r="I10" s="62"/>
      <c r="J10" s="66"/>
      <c r="K10" s="66"/>
    </row>
    <row r="11" spans="2:11" ht="11.25" customHeight="1" x14ac:dyDescent="0.25">
      <c r="B11" s="63" t="s">
        <v>7</v>
      </c>
      <c r="C11" s="64"/>
      <c r="D11" s="64"/>
      <c r="E11" s="64"/>
      <c r="F11" s="64"/>
      <c r="G11" s="64"/>
      <c r="H11" s="64"/>
      <c r="I11" s="65"/>
      <c r="J11" s="67"/>
      <c r="K11" s="67"/>
    </row>
    <row r="12" spans="2:11" x14ac:dyDescent="0.25">
      <c r="B12" s="72" t="s">
        <v>55</v>
      </c>
      <c r="C12" s="73"/>
      <c r="D12" s="73"/>
      <c r="E12" s="73"/>
      <c r="F12" s="73"/>
      <c r="G12" s="73"/>
      <c r="H12" s="73"/>
      <c r="I12" s="73"/>
      <c r="J12" s="78" t="str">
        <f>IF('Marking Criteria'!D26 = 0, "", 'Marking Criteria'!D26)</f>
        <v/>
      </c>
      <c r="K12" s="79" t="str">
        <f>IF('Marking Criteria'!H26 = 0, "", 'Marking Criteria'!H26)</f>
        <v/>
      </c>
    </row>
    <row r="13" spans="2:11" x14ac:dyDescent="0.25">
      <c r="B13" s="74"/>
      <c r="C13" s="75"/>
      <c r="D13" s="75"/>
      <c r="E13" s="75"/>
      <c r="F13" s="75"/>
      <c r="G13" s="75"/>
      <c r="H13" s="75"/>
      <c r="I13" s="75"/>
      <c r="J13" s="78"/>
      <c r="K13" s="79"/>
    </row>
    <row r="14" spans="2:11" x14ac:dyDescent="0.25">
      <c r="B14" s="74"/>
      <c r="C14" s="75"/>
      <c r="D14" s="75"/>
      <c r="E14" s="75"/>
      <c r="F14" s="75"/>
      <c r="G14" s="75"/>
      <c r="H14" s="75"/>
      <c r="I14" s="75"/>
      <c r="J14" s="78"/>
      <c r="K14" s="79"/>
    </row>
    <row r="15" spans="2:11" x14ac:dyDescent="0.25">
      <c r="B15" s="74"/>
      <c r="C15" s="75"/>
      <c r="D15" s="75"/>
      <c r="E15" s="75"/>
      <c r="F15" s="75"/>
      <c r="G15" s="75"/>
      <c r="H15" s="75"/>
      <c r="I15" s="75"/>
      <c r="J15" s="78"/>
      <c r="K15" s="79"/>
    </row>
    <row r="16" spans="2:11" x14ac:dyDescent="0.25">
      <c r="B16" s="74"/>
      <c r="C16" s="75"/>
      <c r="D16" s="75"/>
      <c r="E16" s="75"/>
      <c r="F16" s="75"/>
      <c r="G16" s="75"/>
      <c r="H16" s="75"/>
      <c r="I16" s="75"/>
      <c r="J16" s="78"/>
      <c r="K16" s="79"/>
    </row>
    <row r="17" spans="2:11" x14ac:dyDescent="0.25">
      <c r="B17" s="76"/>
      <c r="C17" s="77"/>
      <c r="D17" s="77"/>
      <c r="E17" s="77"/>
      <c r="F17" s="77"/>
      <c r="G17" s="77"/>
      <c r="H17" s="77"/>
      <c r="I17" s="77"/>
      <c r="J17" s="78"/>
      <c r="K17" s="79"/>
    </row>
    <row r="18" spans="2:11" x14ac:dyDescent="0.25">
      <c r="B18" s="60" t="s">
        <v>8</v>
      </c>
      <c r="C18" s="61"/>
      <c r="D18" s="61"/>
      <c r="E18" s="61"/>
      <c r="F18" s="61"/>
      <c r="G18" s="61"/>
      <c r="H18" s="61"/>
      <c r="I18" s="62"/>
      <c r="J18" s="68"/>
      <c r="K18" s="70"/>
    </row>
    <row r="19" spans="2:11" x14ac:dyDescent="0.25">
      <c r="B19" s="63" t="s">
        <v>9</v>
      </c>
      <c r="C19" s="64"/>
      <c r="D19" s="64"/>
      <c r="E19" s="64"/>
      <c r="F19" s="64"/>
      <c r="G19" s="64"/>
      <c r="H19" s="64"/>
      <c r="I19" s="65"/>
      <c r="J19" s="69"/>
      <c r="K19" s="71"/>
    </row>
    <row r="20" spans="2:11" x14ac:dyDescent="0.25">
      <c r="B20" s="72" t="s">
        <v>66</v>
      </c>
      <c r="C20" s="73"/>
      <c r="D20" s="73"/>
      <c r="E20" s="73"/>
      <c r="F20" s="73"/>
      <c r="G20" s="73"/>
      <c r="H20" s="73"/>
      <c r="I20" s="73"/>
      <c r="J20" s="78">
        <f>IF('Marking Criteria'!D27 = 0, "", 'Marking Criteria'!D27)</f>
        <v>25</v>
      </c>
      <c r="K20" s="79">
        <f>IF('Marking Criteria'!H27 = 0, "", 'Marking Criteria'!H27)</f>
        <v>11</v>
      </c>
    </row>
    <row r="21" spans="2:11" x14ac:dyDescent="0.25">
      <c r="B21" s="74"/>
      <c r="C21" s="75"/>
      <c r="D21" s="75"/>
      <c r="E21" s="75"/>
      <c r="F21" s="75"/>
      <c r="G21" s="75"/>
      <c r="H21" s="75"/>
      <c r="I21" s="75"/>
      <c r="J21" s="78"/>
      <c r="K21" s="79"/>
    </row>
    <row r="22" spans="2:11" x14ac:dyDescent="0.25">
      <c r="B22" s="74"/>
      <c r="C22" s="75"/>
      <c r="D22" s="75"/>
      <c r="E22" s="75"/>
      <c r="F22" s="75"/>
      <c r="G22" s="75"/>
      <c r="H22" s="75"/>
      <c r="I22" s="75"/>
      <c r="J22" s="78"/>
      <c r="K22" s="79"/>
    </row>
    <row r="23" spans="2:11" x14ac:dyDescent="0.25">
      <c r="B23" s="74"/>
      <c r="C23" s="75"/>
      <c r="D23" s="75"/>
      <c r="E23" s="75"/>
      <c r="F23" s="75"/>
      <c r="G23" s="75"/>
      <c r="H23" s="75"/>
      <c r="I23" s="75"/>
      <c r="J23" s="78"/>
      <c r="K23" s="79"/>
    </row>
    <row r="24" spans="2:11" x14ac:dyDescent="0.25">
      <c r="B24" s="74"/>
      <c r="C24" s="75"/>
      <c r="D24" s="75"/>
      <c r="E24" s="75"/>
      <c r="F24" s="75"/>
      <c r="G24" s="75"/>
      <c r="H24" s="75"/>
      <c r="I24" s="75"/>
      <c r="J24" s="78"/>
      <c r="K24" s="79"/>
    </row>
    <row r="25" spans="2:11" x14ac:dyDescent="0.25">
      <c r="B25" s="76"/>
      <c r="C25" s="77"/>
      <c r="D25" s="77"/>
      <c r="E25" s="77"/>
      <c r="F25" s="77"/>
      <c r="G25" s="77"/>
      <c r="H25" s="77"/>
      <c r="I25" s="77"/>
      <c r="J25" s="78"/>
      <c r="K25" s="79"/>
    </row>
    <row r="26" spans="2:11" x14ac:dyDescent="0.25">
      <c r="B26" s="60" t="s">
        <v>10</v>
      </c>
      <c r="C26" s="61"/>
      <c r="D26" s="61"/>
      <c r="E26" s="61"/>
      <c r="F26" s="61"/>
      <c r="G26" s="61"/>
      <c r="H26" s="61"/>
      <c r="I26" s="62"/>
      <c r="J26" s="68"/>
      <c r="K26" s="70"/>
    </row>
    <row r="27" spans="2:11" x14ac:dyDescent="0.25">
      <c r="B27" s="63" t="s">
        <v>11</v>
      </c>
      <c r="C27" s="64"/>
      <c r="D27" s="64"/>
      <c r="E27" s="64"/>
      <c r="F27" s="64"/>
      <c r="G27" s="64"/>
      <c r="H27" s="64"/>
      <c r="I27" s="65"/>
      <c r="J27" s="69"/>
      <c r="K27" s="71"/>
    </row>
    <row r="28" spans="2:11" x14ac:dyDescent="0.25">
      <c r="B28" s="83" t="s">
        <v>67</v>
      </c>
      <c r="C28" s="83"/>
      <c r="D28" s="83"/>
      <c r="E28" s="83"/>
      <c r="F28" s="83"/>
      <c r="G28" s="83"/>
      <c r="H28" s="83"/>
      <c r="I28" s="83"/>
      <c r="J28" s="78">
        <f>IF('Marking Criteria'!D28 = 0, "", 'Marking Criteria'!D28)</f>
        <v>25</v>
      </c>
      <c r="K28" s="79">
        <f>IF('Marking Criteria'!H28 = 0, "", 'Marking Criteria'!H28)</f>
        <v>10</v>
      </c>
    </row>
    <row r="29" spans="2:11" x14ac:dyDescent="0.25">
      <c r="B29" s="83"/>
      <c r="C29" s="83"/>
      <c r="D29" s="83"/>
      <c r="E29" s="83"/>
      <c r="F29" s="83"/>
      <c r="G29" s="83"/>
      <c r="H29" s="83"/>
      <c r="I29" s="83"/>
      <c r="J29" s="78"/>
      <c r="K29" s="79"/>
    </row>
    <row r="30" spans="2:11" x14ac:dyDescent="0.25">
      <c r="B30" s="83"/>
      <c r="C30" s="83"/>
      <c r="D30" s="83"/>
      <c r="E30" s="83"/>
      <c r="F30" s="83"/>
      <c r="G30" s="83"/>
      <c r="H30" s="83"/>
      <c r="I30" s="83"/>
      <c r="J30" s="78"/>
      <c r="K30" s="79"/>
    </row>
    <row r="31" spans="2:11" x14ac:dyDescent="0.25">
      <c r="B31" s="83"/>
      <c r="C31" s="83"/>
      <c r="D31" s="83"/>
      <c r="E31" s="83"/>
      <c r="F31" s="83"/>
      <c r="G31" s="83"/>
      <c r="H31" s="83"/>
      <c r="I31" s="83"/>
      <c r="J31" s="78"/>
      <c r="K31" s="79"/>
    </row>
    <row r="32" spans="2:11" x14ac:dyDescent="0.25">
      <c r="B32" s="83"/>
      <c r="C32" s="83"/>
      <c r="D32" s="83"/>
      <c r="E32" s="83"/>
      <c r="F32" s="83"/>
      <c r="G32" s="83"/>
      <c r="H32" s="83"/>
      <c r="I32" s="83"/>
      <c r="J32" s="78"/>
      <c r="K32" s="79"/>
    </row>
    <row r="33" spans="2:11" x14ac:dyDescent="0.25">
      <c r="B33" s="83"/>
      <c r="C33" s="83"/>
      <c r="D33" s="83"/>
      <c r="E33" s="83"/>
      <c r="F33" s="83"/>
      <c r="G33" s="83"/>
      <c r="H33" s="83"/>
      <c r="I33" s="83"/>
      <c r="J33" s="78"/>
      <c r="K33" s="79"/>
    </row>
    <row r="34" spans="2:11" x14ac:dyDescent="0.25">
      <c r="B34" s="60" t="s">
        <v>12</v>
      </c>
      <c r="C34" s="61"/>
      <c r="D34" s="61"/>
      <c r="E34" s="61"/>
      <c r="F34" s="61"/>
      <c r="G34" s="61"/>
      <c r="H34" s="61"/>
      <c r="I34" s="62"/>
      <c r="J34" s="68"/>
      <c r="K34" s="70"/>
    </row>
    <row r="35" spans="2:11" ht="20.25" customHeight="1" x14ac:dyDescent="0.25">
      <c r="B35" s="80" t="s">
        <v>13</v>
      </c>
      <c r="C35" s="81"/>
      <c r="D35" s="81"/>
      <c r="E35" s="81"/>
      <c r="F35" s="81"/>
      <c r="G35" s="81"/>
      <c r="H35" s="81"/>
      <c r="I35" s="82"/>
      <c r="J35" s="69"/>
      <c r="K35" s="71"/>
    </row>
    <row r="36" spans="2:11" x14ac:dyDescent="0.25">
      <c r="B36" s="83" t="s">
        <v>68</v>
      </c>
      <c r="C36" s="83"/>
      <c r="D36" s="83"/>
      <c r="E36" s="83"/>
      <c r="F36" s="83"/>
      <c r="G36" s="83"/>
      <c r="H36" s="83"/>
      <c r="I36" s="83"/>
      <c r="J36" s="78">
        <f>IF('Marking Criteria'!D29 = 0, "", 'Marking Criteria'!D29)</f>
        <v>40</v>
      </c>
      <c r="K36" s="79">
        <f>IF('Marking Criteria'!H29 = 0, "", 'Marking Criteria'!H29)</f>
        <v>23</v>
      </c>
    </row>
    <row r="37" spans="2:11" x14ac:dyDescent="0.25">
      <c r="B37" s="83"/>
      <c r="C37" s="83"/>
      <c r="D37" s="83"/>
      <c r="E37" s="83"/>
      <c r="F37" s="83"/>
      <c r="G37" s="83"/>
      <c r="H37" s="83"/>
      <c r="I37" s="83"/>
      <c r="J37" s="78"/>
      <c r="K37" s="79"/>
    </row>
    <row r="38" spans="2:11" x14ac:dyDescent="0.25">
      <c r="B38" s="83"/>
      <c r="C38" s="83"/>
      <c r="D38" s="83"/>
      <c r="E38" s="83"/>
      <c r="F38" s="83"/>
      <c r="G38" s="83"/>
      <c r="H38" s="83"/>
      <c r="I38" s="83"/>
      <c r="J38" s="78"/>
      <c r="K38" s="79"/>
    </row>
    <row r="39" spans="2:11" x14ac:dyDescent="0.25">
      <c r="B39" s="83"/>
      <c r="C39" s="83"/>
      <c r="D39" s="83"/>
      <c r="E39" s="83"/>
      <c r="F39" s="83"/>
      <c r="G39" s="83"/>
      <c r="H39" s="83"/>
      <c r="I39" s="83"/>
      <c r="J39" s="78"/>
      <c r="K39" s="79"/>
    </row>
    <row r="40" spans="2:11" x14ac:dyDescent="0.25">
      <c r="B40" s="83"/>
      <c r="C40" s="83"/>
      <c r="D40" s="83"/>
      <c r="E40" s="83"/>
      <c r="F40" s="83"/>
      <c r="G40" s="83"/>
      <c r="H40" s="83"/>
      <c r="I40" s="83"/>
      <c r="J40" s="78"/>
      <c r="K40" s="79"/>
    </row>
    <row r="41" spans="2:11" x14ac:dyDescent="0.25">
      <c r="B41" s="83"/>
      <c r="C41" s="83"/>
      <c r="D41" s="83"/>
      <c r="E41" s="83"/>
      <c r="F41" s="83"/>
      <c r="G41" s="83"/>
      <c r="H41" s="83"/>
      <c r="I41" s="83"/>
      <c r="J41" s="78"/>
      <c r="K41" s="79"/>
    </row>
    <row r="42" spans="2:11" x14ac:dyDescent="0.25">
      <c r="B42" s="60" t="s">
        <v>14</v>
      </c>
      <c r="C42" s="61"/>
      <c r="D42" s="61"/>
      <c r="E42" s="61"/>
      <c r="F42" s="61"/>
      <c r="G42" s="61"/>
      <c r="H42" s="61"/>
      <c r="I42" s="62"/>
      <c r="J42" s="68"/>
      <c r="K42" s="70"/>
    </row>
    <row r="43" spans="2:11" ht="15" customHeight="1" x14ac:dyDescent="0.25">
      <c r="B43" s="80" t="s">
        <v>15</v>
      </c>
      <c r="C43" s="81"/>
      <c r="D43" s="81"/>
      <c r="E43" s="81"/>
      <c r="F43" s="81"/>
      <c r="G43" s="81"/>
      <c r="H43" s="81"/>
      <c r="I43" s="82"/>
      <c r="J43" s="69"/>
      <c r="K43" s="71"/>
    </row>
    <row r="44" spans="2:11" x14ac:dyDescent="0.25">
      <c r="B44" s="83" t="s">
        <v>69</v>
      </c>
      <c r="C44" s="83"/>
      <c r="D44" s="83"/>
      <c r="E44" s="83"/>
      <c r="F44" s="83"/>
      <c r="G44" s="83"/>
      <c r="H44" s="83"/>
      <c r="I44" s="83"/>
      <c r="J44" s="78">
        <f>IF('Marking Criteria'!D30 = 0, "", 'Marking Criteria'!D30)</f>
        <v>10</v>
      </c>
      <c r="K44" s="79">
        <f>IF('Marking Criteria'!H30 = 0, "", 'Marking Criteria'!H30)</f>
        <v>6</v>
      </c>
    </row>
    <row r="45" spans="2:11" x14ac:dyDescent="0.25">
      <c r="B45" s="83"/>
      <c r="C45" s="83"/>
      <c r="D45" s="83"/>
      <c r="E45" s="83"/>
      <c r="F45" s="83"/>
      <c r="G45" s="83"/>
      <c r="H45" s="83"/>
      <c r="I45" s="83"/>
      <c r="J45" s="78"/>
      <c r="K45" s="79"/>
    </row>
    <row r="46" spans="2:11" x14ac:dyDescent="0.25">
      <c r="B46" s="83"/>
      <c r="C46" s="83"/>
      <c r="D46" s="83"/>
      <c r="E46" s="83"/>
      <c r="F46" s="83"/>
      <c r="G46" s="83"/>
      <c r="H46" s="83"/>
      <c r="I46" s="83"/>
      <c r="J46" s="78"/>
      <c r="K46" s="79"/>
    </row>
    <row r="47" spans="2:11" x14ac:dyDescent="0.25">
      <c r="B47" s="83"/>
      <c r="C47" s="83"/>
      <c r="D47" s="83"/>
      <c r="E47" s="83"/>
      <c r="F47" s="83"/>
      <c r="G47" s="83"/>
      <c r="H47" s="83"/>
      <c r="I47" s="83"/>
      <c r="J47" s="78"/>
      <c r="K47" s="79"/>
    </row>
    <row r="48" spans="2:11" x14ac:dyDescent="0.25">
      <c r="B48" s="83"/>
      <c r="C48" s="83"/>
      <c r="D48" s="83"/>
      <c r="E48" s="83"/>
      <c r="F48" s="83"/>
      <c r="G48" s="83"/>
      <c r="H48" s="83"/>
      <c r="I48" s="83"/>
      <c r="J48" s="78"/>
      <c r="K48" s="79"/>
    </row>
    <row r="49" spans="2:11" x14ac:dyDescent="0.25">
      <c r="B49" s="83"/>
      <c r="C49" s="83"/>
      <c r="D49" s="83"/>
      <c r="E49" s="83"/>
      <c r="F49" s="83"/>
      <c r="G49" s="83"/>
      <c r="H49" s="83"/>
      <c r="I49" s="83"/>
      <c r="J49" s="78"/>
      <c r="K49" s="79"/>
    </row>
    <row r="51" spans="2:11" ht="15" customHeight="1" x14ac:dyDescent="0.25">
      <c r="B51" s="5" t="s">
        <v>16</v>
      </c>
      <c r="C51" s="6"/>
      <c r="D51" s="6"/>
      <c r="E51" s="6"/>
      <c r="F51" s="6"/>
      <c r="G51" s="7"/>
      <c r="H51" s="85" t="s">
        <v>19</v>
      </c>
      <c r="I51" s="85"/>
      <c r="J51" s="84">
        <f>'Marking Criteria'!M25</f>
        <v>50</v>
      </c>
      <c r="K51" s="84"/>
    </row>
    <row r="52" spans="2:11" x14ac:dyDescent="0.25">
      <c r="B52" s="8" t="s">
        <v>17</v>
      </c>
      <c r="C52" s="9"/>
      <c r="D52" s="9"/>
      <c r="E52" s="9"/>
      <c r="F52" s="9"/>
      <c r="G52" s="10"/>
      <c r="H52" s="14" t="s">
        <v>20</v>
      </c>
      <c r="I52" s="15"/>
      <c r="J52" s="84"/>
      <c r="K52" s="84"/>
    </row>
    <row r="53" spans="2:11" x14ac:dyDescent="0.25">
      <c r="B53" s="11" t="s">
        <v>18</v>
      </c>
      <c r="C53" s="12"/>
      <c r="D53" s="12"/>
      <c r="E53" s="12"/>
      <c r="F53" s="12"/>
      <c r="G53" s="13"/>
      <c r="H53" s="14" t="s">
        <v>53</v>
      </c>
      <c r="I53" s="48" t="s">
        <v>54</v>
      </c>
      <c r="J53" s="84"/>
      <c r="K53" s="84"/>
    </row>
  </sheetData>
  <mergeCells count="39">
    <mergeCell ref="J51:K53"/>
    <mergeCell ref="B44:I49"/>
    <mergeCell ref="J44:J49"/>
    <mergeCell ref="K44:K49"/>
    <mergeCell ref="H51:I51"/>
    <mergeCell ref="B28:I33"/>
    <mergeCell ref="J28:J33"/>
    <mergeCell ref="K28:K33"/>
    <mergeCell ref="B34:I34"/>
    <mergeCell ref="J34:J35"/>
    <mergeCell ref="K34:K35"/>
    <mergeCell ref="B35:I35"/>
    <mergeCell ref="J42:J43"/>
    <mergeCell ref="K42:K43"/>
    <mergeCell ref="B43:I43"/>
    <mergeCell ref="B42:I42"/>
    <mergeCell ref="B36:I41"/>
    <mergeCell ref="J36:J41"/>
    <mergeCell ref="K36:K41"/>
    <mergeCell ref="B26:I26"/>
    <mergeCell ref="J26:J27"/>
    <mergeCell ref="K26:K27"/>
    <mergeCell ref="B12:I17"/>
    <mergeCell ref="J12:J17"/>
    <mergeCell ref="K12:K17"/>
    <mergeCell ref="B18:I18"/>
    <mergeCell ref="J18:J19"/>
    <mergeCell ref="K18:K19"/>
    <mergeCell ref="B19:I19"/>
    <mergeCell ref="B20:I25"/>
    <mergeCell ref="J20:J25"/>
    <mergeCell ref="K20:K25"/>
    <mergeCell ref="B27:I27"/>
    <mergeCell ref="B3:K3"/>
    <mergeCell ref="B9:I9"/>
    <mergeCell ref="B10:I10"/>
    <mergeCell ref="B11:I11"/>
    <mergeCell ref="J10:J11"/>
    <mergeCell ref="K10:K11"/>
  </mergeCells>
  <pageMargins left="0" right="0" top="0" bottom="0" header="0" footer="0"/>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7:O40"/>
  <sheetViews>
    <sheetView tabSelected="1" topLeftCell="A7" zoomScaleNormal="100" workbookViewId="0">
      <selection activeCell="J31" sqref="J31:M31"/>
    </sheetView>
  </sheetViews>
  <sheetFormatPr defaultRowHeight="15" x14ac:dyDescent="0.25"/>
  <cols>
    <col min="1" max="1" width="4.85546875" customWidth="1"/>
    <col min="2" max="2" width="4" style="2" customWidth="1"/>
    <col min="8" max="8" width="26.7109375" customWidth="1"/>
    <col min="9" max="12" width="6.140625" customWidth="1"/>
    <col min="13" max="13" width="7.42578125" customWidth="1"/>
    <col min="14" max="14" width="5.42578125" style="35" customWidth="1"/>
  </cols>
  <sheetData>
    <row r="7" spans="1:15" x14ac:dyDescent="0.25">
      <c r="M7" s="3"/>
    </row>
    <row r="8" spans="1:15" ht="33.75" customHeight="1" x14ac:dyDescent="0.25">
      <c r="B8" s="28" t="s">
        <v>21</v>
      </c>
      <c r="C8" s="29"/>
      <c r="D8" s="29"/>
      <c r="E8" s="29"/>
      <c r="F8" s="29"/>
      <c r="G8" s="29"/>
      <c r="H8" s="29"/>
      <c r="I8" s="29"/>
      <c r="J8" s="29"/>
      <c r="K8" s="29"/>
      <c r="L8" s="29"/>
      <c r="M8" s="1"/>
      <c r="N8" s="36"/>
    </row>
    <row r="9" spans="1:15" ht="93" customHeight="1" x14ac:dyDescent="0.25">
      <c r="B9" s="27"/>
      <c r="C9" s="94" t="s">
        <v>22</v>
      </c>
      <c r="D9" s="94"/>
      <c r="E9" s="94"/>
      <c r="F9" s="94"/>
      <c r="G9" s="94"/>
      <c r="H9" s="94"/>
      <c r="I9" s="45" t="s">
        <v>23</v>
      </c>
      <c r="J9" s="45" t="s">
        <v>24</v>
      </c>
      <c r="K9" s="45" t="s">
        <v>25</v>
      </c>
      <c r="L9" s="46" t="s">
        <v>26</v>
      </c>
      <c r="M9" s="93" t="s">
        <v>33</v>
      </c>
      <c r="N9" s="38" t="s">
        <v>49</v>
      </c>
    </row>
    <row r="10" spans="1:15" ht="15.75" x14ac:dyDescent="0.25">
      <c r="B10" s="18">
        <v>1</v>
      </c>
      <c r="C10" s="99" t="s">
        <v>27</v>
      </c>
      <c r="D10" s="99"/>
      <c r="E10" s="99"/>
      <c r="F10" s="99"/>
      <c r="G10" s="99"/>
      <c r="H10" s="99"/>
      <c r="I10" s="40"/>
      <c r="J10" s="40"/>
      <c r="K10" s="40"/>
      <c r="L10" s="40"/>
      <c r="M10" s="93"/>
    </row>
    <row r="11" spans="1:15" ht="32.25" customHeight="1" x14ac:dyDescent="0.25">
      <c r="B11" s="19"/>
      <c r="C11" s="74" t="s">
        <v>55</v>
      </c>
      <c r="D11" s="75"/>
      <c r="E11" s="75"/>
      <c r="F11" s="75"/>
      <c r="G11" s="75"/>
      <c r="H11" s="75"/>
      <c r="I11" s="41">
        <v>0</v>
      </c>
      <c r="J11" s="42"/>
      <c r="K11" s="43"/>
      <c r="L11" s="33"/>
      <c r="M11" s="93"/>
      <c r="N11" s="35" t="str">
        <f>IF(J11&gt;I11,"*",IF(K11&gt;I11,"*",IF(L11&gt;I11,"*"," ")))</f>
        <v xml:space="preserve"> </v>
      </c>
      <c r="O11">
        <v>0</v>
      </c>
    </row>
    <row r="12" spans="1:15" ht="15.75" x14ac:dyDescent="0.25">
      <c r="A12">
        <v>25</v>
      </c>
      <c r="B12" s="44">
        <v>2</v>
      </c>
      <c r="C12" s="95" t="s">
        <v>28</v>
      </c>
      <c r="D12" s="100"/>
      <c r="E12" s="100"/>
      <c r="F12" s="100"/>
      <c r="G12" s="100"/>
      <c r="H12" s="100"/>
      <c r="I12" s="40"/>
      <c r="J12" s="40"/>
      <c r="K12" s="40"/>
      <c r="L12" s="40"/>
      <c r="M12" s="93"/>
      <c r="N12" s="35" t="str">
        <f t="shared" ref="N12:N23" si="0">IF(J12&gt;I12,"*",IF(K12&gt;I12,"*",IF(L12&gt;I12,"*"," ")))</f>
        <v xml:space="preserve"> </v>
      </c>
    </row>
    <row r="13" spans="1:15" x14ac:dyDescent="0.25">
      <c r="B13" s="19"/>
      <c r="C13" s="101" t="s">
        <v>56</v>
      </c>
      <c r="D13" s="102"/>
      <c r="E13" s="102"/>
      <c r="F13" s="102"/>
      <c r="G13" s="102"/>
      <c r="H13" s="102"/>
      <c r="I13" s="40">
        <v>10</v>
      </c>
      <c r="J13" s="42">
        <v>4</v>
      </c>
      <c r="K13" s="43">
        <v>4</v>
      </c>
      <c r="L13" s="33"/>
      <c r="M13" s="93"/>
      <c r="N13" s="35" t="str">
        <f t="shared" si="0"/>
        <v xml:space="preserve"> </v>
      </c>
    </row>
    <row r="14" spans="1:15" x14ac:dyDescent="0.25">
      <c r="B14" s="19"/>
      <c r="C14" s="101" t="s">
        <v>59</v>
      </c>
      <c r="D14" s="102"/>
      <c r="E14" s="102"/>
      <c r="F14" s="102"/>
      <c r="G14" s="102"/>
      <c r="H14" s="102"/>
      <c r="I14" s="40">
        <v>10</v>
      </c>
      <c r="J14" s="42">
        <v>5</v>
      </c>
      <c r="K14" s="43">
        <v>5</v>
      </c>
      <c r="L14" s="33"/>
      <c r="M14" s="93"/>
      <c r="N14" s="35" t="str">
        <f t="shared" si="0"/>
        <v xml:space="preserve"> </v>
      </c>
    </row>
    <row r="15" spans="1:15" ht="35.25" customHeight="1" x14ac:dyDescent="0.25">
      <c r="B15" s="20"/>
      <c r="C15" s="76" t="s">
        <v>61</v>
      </c>
      <c r="D15" s="77"/>
      <c r="E15" s="77"/>
      <c r="F15" s="77"/>
      <c r="G15" s="77"/>
      <c r="H15" s="77"/>
      <c r="I15" s="22">
        <v>5</v>
      </c>
      <c r="J15" s="49">
        <v>2</v>
      </c>
      <c r="K15" s="50">
        <v>2</v>
      </c>
      <c r="L15" s="51"/>
      <c r="M15" s="93"/>
      <c r="N15" s="35" t="str">
        <f t="shared" si="0"/>
        <v xml:space="preserve"> </v>
      </c>
    </row>
    <row r="16" spans="1:15" ht="15.75" x14ac:dyDescent="0.25">
      <c r="A16">
        <v>25</v>
      </c>
      <c r="B16" s="44">
        <v>3</v>
      </c>
      <c r="C16" s="100" t="s">
        <v>29</v>
      </c>
      <c r="D16" s="100"/>
      <c r="E16" s="100"/>
      <c r="F16" s="100"/>
      <c r="G16" s="100"/>
      <c r="H16" s="100"/>
      <c r="I16" s="40"/>
      <c r="J16" s="42"/>
      <c r="K16" s="43"/>
      <c r="L16" s="40"/>
      <c r="M16" s="93"/>
      <c r="N16" s="35" t="str">
        <f t="shared" si="0"/>
        <v xml:space="preserve"> </v>
      </c>
    </row>
    <row r="17" spans="1:14" x14ac:dyDescent="0.25">
      <c r="B17" s="19"/>
      <c r="C17" s="74" t="s">
        <v>60</v>
      </c>
      <c r="D17" s="75"/>
      <c r="E17" s="75"/>
      <c r="F17" s="75"/>
      <c r="G17" s="75"/>
      <c r="H17" s="75"/>
      <c r="I17" s="40">
        <v>10</v>
      </c>
      <c r="J17" s="42">
        <v>5</v>
      </c>
      <c r="K17" s="43">
        <v>5</v>
      </c>
      <c r="L17" s="33"/>
      <c r="M17" s="93"/>
      <c r="N17" s="35" t="str">
        <f t="shared" si="0"/>
        <v xml:space="preserve"> </v>
      </c>
    </row>
    <row r="18" spans="1:14" x14ac:dyDescent="0.25">
      <c r="B18" s="19"/>
      <c r="C18" s="74" t="s">
        <v>62</v>
      </c>
      <c r="D18" s="75"/>
      <c r="E18" s="75"/>
      <c r="F18" s="75"/>
      <c r="G18" s="75"/>
      <c r="H18" s="75"/>
      <c r="I18" s="40">
        <v>10</v>
      </c>
      <c r="J18" s="42">
        <v>4</v>
      </c>
      <c r="K18" s="43">
        <v>4</v>
      </c>
      <c r="L18" s="33"/>
      <c r="M18" s="93"/>
      <c r="N18" s="35" t="str">
        <f t="shared" si="0"/>
        <v xml:space="preserve"> </v>
      </c>
    </row>
    <row r="19" spans="1:14" x14ac:dyDescent="0.25">
      <c r="B19" s="52"/>
      <c r="C19" s="76" t="s">
        <v>63</v>
      </c>
      <c r="D19" s="77"/>
      <c r="E19" s="77"/>
      <c r="F19" s="77"/>
      <c r="G19" s="77"/>
      <c r="H19" s="77"/>
      <c r="I19" s="22">
        <v>5</v>
      </c>
      <c r="J19" s="49">
        <v>1</v>
      </c>
      <c r="K19" s="50">
        <v>1</v>
      </c>
      <c r="L19" s="51"/>
      <c r="M19" s="93"/>
      <c r="N19" s="35" t="str">
        <f t="shared" si="0"/>
        <v xml:space="preserve"> </v>
      </c>
    </row>
    <row r="20" spans="1:14" ht="15.75" x14ac:dyDescent="0.25">
      <c r="A20">
        <v>40</v>
      </c>
      <c r="B20" s="53">
        <v>4</v>
      </c>
      <c r="C20" s="95" t="s">
        <v>30</v>
      </c>
      <c r="D20" s="95"/>
      <c r="E20" s="95"/>
      <c r="F20" s="95"/>
      <c r="G20" s="95"/>
      <c r="H20" s="95"/>
      <c r="I20" s="40"/>
      <c r="J20" s="42"/>
      <c r="K20" s="43"/>
      <c r="L20" s="40"/>
      <c r="M20" s="93"/>
      <c r="N20" s="35" t="str">
        <f t="shared" si="0"/>
        <v xml:space="preserve"> </v>
      </c>
    </row>
    <row r="21" spans="1:14" ht="31.5" customHeight="1" x14ac:dyDescent="0.25">
      <c r="B21" s="53"/>
      <c r="C21" s="86" t="s">
        <v>57</v>
      </c>
      <c r="D21" s="87"/>
      <c r="E21" s="87"/>
      <c r="F21" s="87"/>
      <c r="G21" s="87"/>
      <c r="H21" s="87"/>
      <c r="I21" s="40">
        <v>20</v>
      </c>
      <c r="J21" s="42">
        <v>10</v>
      </c>
      <c r="K21" s="43">
        <v>10</v>
      </c>
      <c r="L21" s="40"/>
      <c r="M21" s="93"/>
      <c r="N21" s="35" t="str">
        <f t="shared" si="0"/>
        <v xml:space="preserve"> </v>
      </c>
    </row>
    <row r="22" spans="1:14" ht="15.75" x14ac:dyDescent="0.25">
      <c r="B22" s="53"/>
      <c r="C22" s="86" t="s">
        <v>58</v>
      </c>
      <c r="D22" s="87"/>
      <c r="E22" s="87"/>
      <c r="F22" s="87"/>
      <c r="G22" s="87"/>
      <c r="H22" s="87"/>
      <c r="I22" s="40">
        <v>20</v>
      </c>
      <c r="J22" s="42">
        <v>13</v>
      </c>
      <c r="K22" s="43">
        <v>13</v>
      </c>
      <c r="L22" s="40"/>
      <c r="M22" s="93"/>
      <c r="N22" s="35" t="str">
        <f t="shared" si="0"/>
        <v xml:space="preserve"> </v>
      </c>
    </row>
    <row r="23" spans="1:14" ht="15.75" x14ac:dyDescent="0.25">
      <c r="A23">
        <v>10</v>
      </c>
      <c r="B23" s="53">
        <v>5</v>
      </c>
      <c r="C23" s="95" t="s">
        <v>31</v>
      </c>
      <c r="D23" s="95"/>
      <c r="E23" s="95"/>
      <c r="F23" s="95"/>
      <c r="G23" s="95"/>
      <c r="H23" s="95"/>
      <c r="I23" s="40"/>
      <c r="J23" s="42"/>
      <c r="K23" s="43"/>
      <c r="L23" s="40"/>
      <c r="M23" s="93"/>
      <c r="N23" s="35" t="str">
        <f t="shared" si="0"/>
        <v xml:space="preserve"> </v>
      </c>
    </row>
    <row r="24" spans="1:14" ht="15.75" x14ac:dyDescent="0.25">
      <c r="B24" s="53"/>
      <c r="C24" s="86" t="s">
        <v>65</v>
      </c>
      <c r="D24" s="87"/>
      <c r="E24" s="87"/>
      <c r="F24" s="87"/>
      <c r="G24" s="87"/>
      <c r="H24" s="87"/>
      <c r="I24" s="40">
        <v>10</v>
      </c>
      <c r="J24" s="42">
        <v>6</v>
      </c>
      <c r="K24" s="43">
        <v>6</v>
      </c>
      <c r="L24" s="40"/>
      <c r="M24" s="93"/>
    </row>
    <row r="25" spans="1:14" ht="22.5" customHeight="1" x14ac:dyDescent="0.25">
      <c r="B25" s="4"/>
      <c r="C25" s="96" t="s">
        <v>32</v>
      </c>
      <c r="D25" s="97"/>
      <c r="E25" s="97"/>
      <c r="F25" s="97"/>
      <c r="G25" s="97"/>
      <c r="H25" s="98"/>
      <c r="I25" s="23">
        <f>SUM(I11:I24)</f>
        <v>100</v>
      </c>
      <c r="J25" s="24">
        <f>SUM(J11:J24)</f>
        <v>50</v>
      </c>
      <c r="K25" s="25">
        <f>SUM(K11:K24)</f>
        <v>50</v>
      </c>
      <c r="L25" s="26">
        <f>SUM(L11:L24)</f>
        <v>0</v>
      </c>
      <c r="M25" s="39">
        <f>IF(L25&lt;&gt;0, L25,IF(K25&lt;&gt;0,K25,IF(J25&lt;&gt;0,J25,0)))</f>
        <v>50</v>
      </c>
    </row>
    <row r="26" spans="1:14" ht="22.5" hidden="1" customHeight="1" x14ac:dyDescent="0.25">
      <c r="B26" s="21"/>
      <c r="C26" s="32" t="s">
        <v>43</v>
      </c>
      <c r="D26" s="32">
        <f>SUM(I11:I11)</f>
        <v>0</v>
      </c>
      <c r="E26" s="32">
        <f>SUM(J11:J11)</f>
        <v>0</v>
      </c>
      <c r="F26" s="32">
        <f>SUM(K11:K11)</f>
        <v>0</v>
      </c>
      <c r="G26" s="32">
        <f>SUM(L11:L11)</f>
        <v>0</v>
      </c>
      <c r="H26" s="47">
        <f>IF(G26&gt;0,G26,IF(F26&gt;0,F26,IF(E26&gt;0,E26,0)))</f>
        <v>0</v>
      </c>
      <c r="I26" s="34"/>
      <c r="K26" s="34"/>
      <c r="L26" s="33"/>
      <c r="M26" s="33"/>
    </row>
    <row r="27" spans="1:14" ht="22.5" hidden="1" customHeight="1" x14ac:dyDescent="0.25">
      <c r="B27" s="21"/>
      <c r="C27" s="32" t="s">
        <v>44</v>
      </c>
      <c r="D27" s="32">
        <f>SUM(I13:I15)</f>
        <v>25</v>
      </c>
      <c r="E27" s="32">
        <f>SUM(J13:J15)</f>
        <v>11</v>
      </c>
      <c r="F27" s="32">
        <f>SUM(K13:K15)</f>
        <v>11</v>
      </c>
      <c r="G27" s="32">
        <f>SUM(L13:L15)</f>
        <v>0</v>
      </c>
      <c r="H27" s="47">
        <f t="shared" ref="H27:H30" si="1">IF(G27&gt;0,G27,IF(F27&gt;0,F27,IF(E27&gt;0,E27,0)))</f>
        <v>11</v>
      </c>
      <c r="I27" s="34"/>
      <c r="J27" s="32"/>
      <c r="K27" s="34"/>
      <c r="L27" s="33"/>
      <c r="M27" s="33"/>
    </row>
    <row r="28" spans="1:14" ht="22.5" hidden="1" customHeight="1" x14ac:dyDescent="0.25">
      <c r="B28" s="21"/>
      <c r="C28" s="32" t="s">
        <v>45</v>
      </c>
      <c r="D28" s="32">
        <f>SUM(I17:I19)</f>
        <v>25</v>
      </c>
      <c r="E28" s="32">
        <f>SUM(J17:J19)</f>
        <v>10</v>
      </c>
      <c r="F28" s="32">
        <f>SUM(K17:K19)</f>
        <v>10</v>
      </c>
      <c r="G28" s="32">
        <f>SUM(L17:L19)</f>
        <v>0</v>
      </c>
      <c r="H28" s="47">
        <f t="shared" si="1"/>
        <v>10</v>
      </c>
      <c r="I28" s="34"/>
      <c r="J28" s="32"/>
      <c r="K28" s="34"/>
      <c r="L28" s="33"/>
      <c r="M28" s="33"/>
    </row>
    <row r="29" spans="1:14" ht="22.5" hidden="1" customHeight="1" x14ac:dyDescent="0.25">
      <c r="B29" s="21"/>
      <c r="C29" s="32" t="s">
        <v>46</v>
      </c>
      <c r="D29" s="32">
        <f>SUM(I21:I22)</f>
        <v>40</v>
      </c>
      <c r="E29" s="32">
        <f>SUM(J21:J22)</f>
        <v>23</v>
      </c>
      <c r="F29" s="32">
        <f>SUM(K21:K22)</f>
        <v>23</v>
      </c>
      <c r="G29" s="32">
        <f>SUM(L21:L22)</f>
        <v>0</v>
      </c>
      <c r="H29" s="47">
        <f t="shared" si="1"/>
        <v>23</v>
      </c>
      <c r="I29" s="34"/>
      <c r="J29" s="32"/>
      <c r="K29" s="34"/>
      <c r="L29" s="33"/>
      <c r="M29" s="33"/>
    </row>
    <row r="30" spans="1:14" ht="22.5" hidden="1" customHeight="1" x14ac:dyDescent="0.25">
      <c r="B30" s="21"/>
      <c r="C30" s="32" t="s">
        <v>47</v>
      </c>
      <c r="D30" s="32">
        <f>SUM(I24:I24)</f>
        <v>10</v>
      </c>
      <c r="E30" s="32">
        <f>SUM(J24:J24)</f>
        <v>6</v>
      </c>
      <c r="F30" s="32">
        <f>SUM(K24:K24)</f>
        <v>6</v>
      </c>
      <c r="G30" s="32">
        <f>SUM(L24:L24)</f>
        <v>0</v>
      </c>
      <c r="H30" s="47">
        <f t="shared" si="1"/>
        <v>6</v>
      </c>
      <c r="I30" s="34"/>
      <c r="J30" s="34"/>
      <c r="K30" s="34"/>
      <c r="L30" s="33"/>
      <c r="M30" s="33"/>
    </row>
    <row r="31" spans="1:14" s="17" customFormat="1" ht="27.75" customHeight="1" x14ac:dyDescent="0.25">
      <c r="B31" s="91" t="s">
        <v>36</v>
      </c>
      <c r="C31" s="104"/>
      <c r="D31" s="92"/>
      <c r="E31" s="88" t="s">
        <v>64</v>
      </c>
      <c r="F31" s="89"/>
      <c r="G31" s="90"/>
      <c r="H31" s="91" t="s">
        <v>39</v>
      </c>
      <c r="I31" s="92"/>
      <c r="J31" s="112" t="s">
        <v>64</v>
      </c>
      <c r="K31" s="110"/>
      <c r="L31" s="110"/>
      <c r="M31" s="111"/>
      <c r="N31" s="35"/>
    </row>
    <row r="32" spans="1:14" s="17" customFormat="1" ht="27.75" customHeight="1" x14ac:dyDescent="0.25">
      <c r="B32" s="91" t="s">
        <v>37</v>
      </c>
      <c r="C32" s="104"/>
      <c r="D32" s="92"/>
      <c r="E32" s="88" t="s">
        <v>70</v>
      </c>
      <c r="F32" s="89"/>
      <c r="G32" s="90"/>
      <c r="H32" s="91" t="s">
        <v>40</v>
      </c>
      <c r="I32" s="92"/>
      <c r="J32" s="112" t="s">
        <v>70</v>
      </c>
      <c r="K32" s="110"/>
      <c r="L32" s="110"/>
      <c r="M32" s="111"/>
      <c r="N32" s="35"/>
    </row>
    <row r="33" spans="2:14" s="17" customFormat="1" ht="27.75" customHeight="1" x14ac:dyDescent="0.25">
      <c r="B33" s="91" t="s">
        <v>38</v>
      </c>
      <c r="C33" s="104"/>
      <c r="D33" s="92"/>
      <c r="E33" s="88"/>
      <c r="F33" s="89"/>
      <c r="G33" s="90"/>
      <c r="H33" s="91" t="s">
        <v>41</v>
      </c>
      <c r="I33" s="92"/>
      <c r="J33" s="112"/>
      <c r="K33" s="110"/>
      <c r="L33" s="110"/>
      <c r="M33" s="111"/>
      <c r="N33" s="35"/>
    </row>
    <row r="34" spans="2:14" ht="28.5" customHeight="1" x14ac:dyDescent="0.25">
      <c r="B34" s="105" t="s">
        <v>34</v>
      </c>
      <c r="C34" s="105"/>
      <c r="D34" s="105"/>
      <c r="E34" s="105"/>
      <c r="F34" s="105"/>
      <c r="G34" s="105"/>
      <c r="H34" s="105"/>
      <c r="I34" s="105"/>
      <c r="J34" s="105"/>
      <c r="K34" s="105"/>
      <c r="L34" s="105"/>
      <c r="M34" s="105"/>
    </row>
    <row r="35" spans="2:14" ht="28.5" customHeight="1" x14ac:dyDescent="0.25">
      <c r="B35" s="106" t="s">
        <v>35</v>
      </c>
      <c r="C35" s="107"/>
      <c r="D35" s="107"/>
      <c r="E35" s="107"/>
      <c r="F35" s="107"/>
      <c r="G35" s="107"/>
      <c r="H35" s="107"/>
      <c r="I35" s="107"/>
      <c r="J35" s="107"/>
      <c r="K35" s="107"/>
      <c r="L35" s="107"/>
      <c r="M35" s="107"/>
    </row>
    <row r="37" spans="2:14" x14ac:dyDescent="0.25">
      <c r="B37" s="30" t="s">
        <v>42</v>
      </c>
    </row>
    <row r="38" spans="2:14" ht="41.25" customHeight="1" x14ac:dyDescent="0.25">
      <c r="B38" s="31">
        <v>1</v>
      </c>
      <c r="C38" s="108" t="s">
        <v>50</v>
      </c>
      <c r="D38" s="108"/>
      <c r="E38" s="108"/>
      <c r="F38" s="108"/>
      <c r="G38" s="108"/>
      <c r="H38" s="108"/>
      <c r="I38" s="108"/>
      <c r="J38" s="108"/>
      <c r="K38" s="108"/>
      <c r="L38" s="108"/>
      <c r="M38" s="108"/>
    </row>
    <row r="39" spans="2:14" ht="30.75" customHeight="1" x14ac:dyDescent="0.25">
      <c r="B39" s="31">
        <v>2</v>
      </c>
      <c r="C39" s="109" t="s">
        <v>51</v>
      </c>
      <c r="D39" s="109"/>
      <c r="E39" s="109"/>
      <c r="F39" s="109"/>
      <c r="G39" s="109"/>
      <c r="H39" s="109"/>
      <c r="I39" s="109"/>
      <c r="J39" s="109"/>
      <c r="K39" s="109"/>
      <c r="L39" s="109"/>
      <c r="M39" s="109"/>
    </row>
    <row r="40" spans="2:14" ht="26.25" customHeight="1" x14ac:dyDescent="0.25">
      <c r="B40" s="31">
        <v>3</v>
      </c>
      <c r="C40" s="103" t="s">
        <v>52</v>
      </c>
      <c r="D40" s="103"/>
      <c r="E40" s="103"/>
      <c r="F40" s="103"/>
      <c r="G40" s="103"/>
      <c r="H40" s="103"/>
      <c r="I40" s="103"/>
      <c r="J40" s="103"/>
      <c r="K40" s="103"/>
      <c r="L40" s="103"/>
      <c r="M40" s="103"/>
    </row>
  </sheetData>
  <mergeCells count="35">
    <mergeCell ref="C40:M40"/>
    <mergeCell ref="E31:G31"/>
    <mergeCell ref="B32:D32"/>
    <mergeCell ref="E32:G32"/>
    <mergeCell ref="B34:M34"/>
    <mergeCell ref="B35:M35"/>
    <mergeCell ref="C38:M38"/>
    <mergeCell ref="C39:M39"/>
    <mergeCell ref="J31:M31"/>
    <mergeCell ref="J32:M32"/>
    <mergeCell ref="J33:M33"/>
    <mergeCell ref="B31:D31"/>
    <mergeCell ref="B33:D33"/>
    <mergeCell ref="M9:M24"/>
    <mergeCell ref="C9:H9"/>
    <mergeCell ref="C23:H23"/>
    <mergeCell ref="C25:H25"/>
    <mergeCell ref="C11:H11"/>
    <mergeCell ref="C10:H10"/>
    <mergeCell ref="C12:H12"/>
    <mergeCell ref="C16:H16"/>
    <mergeCell ref="C13:H13"/>
    <mergeCell ref="C14:H14"/>
    <mergeCell ref="C17:H17"/>
    <mergeCell ref="C19:H19"/>
    <mergeCell ref="C22:H22"/>
    <mergeCell ref="C24:H24"/>
    <mergeCell ref="C20:H20"/>
    <mergeCell ref="C15:H15"/>
    <mergeCell ref="C18:H18"/>
    <mergeCell ref="C21:H21"/>
    <mergeCell ref="E33:G33"/>
    <mergeCell ref="H31:I31"/>
    <mergeCell ref="H32:I32"/>
    <mergeCell ref="H33:I33"/>
  </mergeCells>
  <conditionalFormatting sqref="I25">
    <cfRule type="cellIs" dxfId="2" priority="3" operator="notEqual">
      <formula>100</formula>
    </cfRule>
  </conditionalFormatting>
  <conditionalFormatting sqref="J25:L25">
    <cfRule type="cellIs" dxfId="1" priority="2" operator="greaterThan">
      <formula>$I$25</formula>
    </cfRule>
  </conditionalFormatting>
  <conditionalFormatting sqref="N11:N24">
    <cfRule type="cellIs" dxfId="0" priority="1" operator="equal">
      <formula>"*"</formula>
    </cfRule>
  </conditionalFormatting>
  <pageMargins left="0" right="0" top="0" bottom="0" header="0" footer="0"/>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Student Feedback</vt:lpstr>
      <vt:lpstr>Marking Criteria</vt:lpstr>
      <vt:lpstr>'Marking Criteria'!Print_Area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swedishchef@ntlworld.com</dc:creator>
  <cp:lastModifiedBy>STONENEW</cp:lastModifiedBy>
  <cp:lastPrinted>2017-01-02T16:44:42Z</cp:lastPrinted>
  <dcterms:created xsi:type="dcterms:W3CDTF">2017-01-02T14:20:23Z</dcterms:created>
  <dcterms:modified xsi:type="dcterms:W3CDTF">2018-06-05T16:19:16Z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2115571753</vt:i4>
  </property>
  <property fmtid="{D5CDD505-2E9C-101B-9397-08002B2CF9AE}" pid="3" name="_NewReviewCycle">
    <vt:lpwstr/>
  </property>
  <property fmtid="{D5CDD505-2E9C-101B-9397-08002B2CF9AE}" pid="4" name="_EmailSubject">
    <vt:lpwstr>Updated FD Marksheet</vt:lpwstr>
  </property>
  <property fmtid="{D5CDD505-2E9C-101B-9397-08002B2CF9AE}" pid="5" name="_AuthorEmail">
    <vt:lpwstr>Paul.John@gowercollegeswansea.ac.uk</vt:lpwstr>
  </property>
  <property fmtid="{D5CDD505-2E9C-101B-9397-08002B2CF9AE}" pid="6" name="_AuthorEmailDisplayName">
    <vt:lpwstr>Paul John</vt:lpwstr>
  </property>
  <property fmtid="{D5CDD505-2E9C-101B-9397-08002B2CF9AE}" pid="7" name="_ReviewingToolsShownOnce">
    <vt:lpwstr/>
  </property>
</Properties>
</file>